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activeTab="1"/>
  </bookViews>
  <sheets>
    <sheet name="Sheet1" sheetId="1" r:id="rId1"/>
    <sheet name="分析新表" sheetId="3" r:id="rId2"/>
    <sheet name="历史分析" sheetId="4" r:id="rId3"/>
    <sheet name="赔率分析测试" sheetId="5" r:id="rId4"/>
    <sheet name="参数" sheetId="2" r:id="rId5"/>
  </sheets>
  <calcPr calcId="152511"/>
</workbook>
</file>

<file path=xl/calcChain.xml><?xml version="1.0" encoding="utf-8"?>
<calcChain xmlns="http://schemas.openxmlformats.org/spreadsheetml/2006/main">
  <c r="BX101" i="3" l="1"/>
  <c r="BV101" i="3"/>
  <c r="BT101" i="3"/>
  <c r="BR101" i="3"/>
  <c r="BP101" i="3"/>
  <c r="BN101" i="3"/>
  <c r="BL101" i="3"/>
  <c r="BJ101" i="3"/>
  <c r="BH101" i="3"/>
  <c r="BF101" i="3"/>
  <c r="BD101" i="3"/>
  <c r="BB101" i="3"/>
  <c r="AZ101" i="3"/>
  <c r="AY101" i="3"/>
  <c r="AX101" i="3"/>
  <c r="AW101" i="3"/>
  <c r="AV101" i="3"/>
  <c r="AU101" i="3"/>
  <c r="AT101" i="3"/>
  <c r="AS101" i="3"/>
  <c r="AR101" i="3"/>
  <c r="AQ101" i="3"/>
  <c r="AP101" i="3"/>
  <c r="AO101" i="3"/>
  <c r="BX100" i="3"/>
  <c r="BV100" i="3"/>
  <c r="BT100" i="3"/>
  <c r="BR100" i="3"/>
  <c r="BP100" i="3"/>
  <c r="BN100" i="3"/>
  <c r="BL100" i="3"/>
  <c r="BJ100" i="3"/>
  <c r="BH100" i="3"/>
  <c r="BF100" i="3"/>
  <c r="BD100" i="3"/>
  <c r="BB100" i="3"/>
  <c r="AZ100" i="3"/>
  <c r="AY100" i="3"/>
  <c r="AX100" i="3"/>
  <c r="AW100" i="3"/>
  <c r="AV100" i="3"/>
  <c r="AU100" i="3"/>
  <c r="AT100" i="3"/>
  <c r="AS100" i="3"/>
  <c r="AR100" i="3"/>
  <c r="AQ100" i="3"/>
  <c r="AP100" i="3"/>
  <c r="AO100" i="3"/>
  <c r="BX99" i="3"/>
  <c r="BV99" i="3"/>
  <c r="BT99" i="3"/>
  <c r="BR99" i="3"/>
  <c r="BP99" i="3"/>
  <c r="BN99" i="3"/>
  <c r="BL99" i="3"/>
  <c r="BJ99" i="3"/>
  <c r="BH99" i="3"/>
  <c r="BF99" i="3"/>
  <c r="BD99" i="3"/>
  <c r="BB99" i="3"/>
  <c r="AZ99" i="3"/>
  <c r="AY99" i="3"/>
  <c r="AX99" i="3"/>
  <c r="AW99" i="3"/>
  <c r="AV99" i="3"/>
  <c r="AU99" i="3"/>
  <c r="AT99" i="3"/>
  <c r="AS99" i="3"/>
  <c r="AR99" i="3"/>
  <c r="AQ99" i="3"/>
  <c r="AP99" i="3"/>
  <c r="AO99" i="3"/>
  <c r="BX98" i="3"/>
  <c r="BV98" i="3"/>
  <c r="BT98" i="3"/>
  <c r="BR98" i="3"/>
  <c r="BP98" i="3"/>
  <c r="BN98" i="3"/>
  <c r="BL98" i="3"/>
  <c r="BJ98" i="3"/>
  <c r="BH98" i="3"/>
  <c r="BF98" i="3"/>
  <c r="BD98" i="3"/>
  <c r="BB98" i="3"/>
  <c r="AZ98" i="3"/>
  <c r="AY98" i="3"/>
  <c r="AX98" i="3"/>
  <c r="AW98" i="3"/>
  <c r="AV98" i="3"/>
  <c r="AU98" i="3"/>
  <c r="AT98" i="3"/>
  <c r="AS98" i="3"/>
  <c r="AR98" i="3"/>
  <c r="AQ98" i="3"/>
  <c r="AP98" i="3"/>
  <c r="AO98" i="3"/>
  <c r="BX97" i="3"/>
  <c r="BV97" i="3"/>
  <c r="BT97" i="3"/>
  <c r="BR97" i="3"/>
  <c r="BP97" i="3"/>
  <c r="BN97" i="3"/>
  <c r="BL97" i="3"/>
  <c r="BJ97" i="3"/>
  <c r="BH97" i="3"/>
  <c r="BF97" i="3"/>
  <c r="BD97" i="3"/>
  <c r="BB97" i="3"/>
  <c r="AZ97" i="3"/>
  <c r="AY97" i="3"/>
  <c r="AX97" i="3"/>
  <c r="AW97" i="3"/>
  <c r="AV97" i="3"/>
  <c r="AU97" i="3"/>
  <c r="AT97" i="3"/>
  <c r="AS97" i="3"/>
  <c r="AR97" i="3"/>
  <c r="AQ97" i="3"/>
  <c r="AP97" i="3"/>
  <c r="AO97" i="3"/>
  <c r="BX96" i="3"/>
  <c r="BV96" i="3"/>
  <c r="BT96" i="3"/>
  <c r="BR96" i="3"/>
  <c r="BP96" i="3"/>
  <c r="BN96" i="3"/>
  <c r="BL96" i="3"/>
  <c r="BJ96" i="3"/>
  <c r="BH96" i="3"/>
  <c r="BF96" i="3"/>
  <c r="BD96" i="3"/>
  <c r="BB96" i="3"/>
  <c r="AZ96" i="3"/>
  <c r="AY96" i="3"/>
  <c r="AX96" i="3"/>
  <c r="AW96" i="3"/>
  <c r="AV96" i="3"/>
  <c r="AU96" i="3"/>
  <c r="AT96" i="3"/>
  <c r="AS96" i="3"/>
  <c r="AR96" i="3"/>
  <c r="AQ96" i="3"/>
  <c r="AP96" i="3"/>
  <c r="AO96" i="3"/>
  <c r="BX95" i="3"/>
  <c r="BV95" i="3"/>
  <c r="BT95" i="3"/>
  <c r="BR95" i="3"/>
  <c r="BP95" i="3"/>
  <c r="BN95" i="3"/>
  <c r="BL95" i="3"/>
  <c r="BJ95" i="3"/>
  <c r="BH95" i="3"/>
  <c r="BF95" i="3"/>
  <c r="BD95" i="3"/>
  <c r="BB95" i="3"/>
  <c r="AZ95" i="3"/>
  <c r="AY95" i="3"/>
  <c r="AX95" i="3"/>
  <c r="AW95" i="3"/>
  <c r="AV95" i="3"/>
  <c r="AU95" i="3"/>
  <c r="AT95" i="3"/>
  <c r="AS95" i="3"/>
  <c r="AR95" i="3"/>
  <c r="AQ95" i="3"/>
  <c r="AP95" i="3"/>
  <c r="AO95" i="3"/>
  <c r="BX94" i="3"/>
  <c r="BV94" i="3"/>
  <c r="BT94" i="3"/>
  <c r="BR94" i="3"/>
  <c r="BP94" i="3"/>
  <c r="BN94" i="3"/>
  <c r="BL94" i="3"/>
  <c r="BJ94" i="3"/>
  <c r="BH94" i="3"/>
  <c r="BF94" i="3"/>
  <c r="BD94" i="3"/>
  <c r="BB94" i="3"/>
  <c r="AZ94" i="3"/>
  <c r="AY94" i="3"/>
  <c r="AX94" i="3"/>
  <c r="AW94" i="3"/>
  <c r="AV94" i="3"/>
  <c r="AU94" i="3"/>
  <c r="AT94" i="3"/>
  <c r="AS94" i="3"/>
  <c r="AR94" i="3"/>
  <c r="AQ94" i="3"/>
  <c r="AP94" i="3"/>
  <c r="AO94" i="3"/>
  <c r="BX93" i="3"/>
  <c r="BV93" i="3"/>
  <c r="BT93" i="3"/>
  <c r="BR93" i="3"/>
  <c r="BP93" i="3"/>
  <c r="BN93" i="3"/>
  <c r="BL93" i="3"/>
  <c r="BJ93" i="3"/>
  <c r="BH93" i="3"/>
  <c r="BF93" i="3"/>
  <c r="BD93" i="3"/>
  <c r="BB93" i="3"/>
  <c r="AZ93" i="3"/>
  <c r="AY93" i="3"/>
  <c r="AX93" i="3"/>
  <c r="AW93" i="3"/>
  <c r="AV93" i="3"/>
  <c r="AU93" i="3"/>
  <c r="AT93" i="3"/>
  <c r="AS93" i="3"/>
  <c r="AR93" i="3"/>
  <c r="AQ93" i="3"/>
  <c r="AP93" i="3"/>
  <c r="AO93" i="3"/>
  <c r="BX92" i="3"/>
  <c r="BV92" i="3"/>
  <c r="BT92" i="3"/>
  <c r="BR92" i="3"/>
  <c r="BP92" i="3"/>
  <c r="BN92" i="3"/>
  <c r="BL92" i="3"/>
  <c r="BJ92" i="3"/>
  <c r="BH92" i="3"/>
  <c r="BF92" i="3"/>
  <c r="BD92" i="3"/>
  <c r="BB92" i="3"/>
  <c r="AZ92" i="3"/>
  <c r="AY92" i="3"/>
  <c r="AX92" i="3"/>
  <c r="AW92" i="3"/>
  <c r="AV92" i="3"/>
  <c r="AU92" i="3"/>
  <c r="AT92" i="3"/>
  <c r="AS92" i="3"/>
  <c r="AR92" i="3"/>
  <c r="AQ92" i="3"/>
  <c r="AP92" i="3"/>
  <c r="AO92" i="3"/>
  <c r="BX91" i="3"/>
  <c r="BV91" i="3"/>
  <c r="BT91" i="3"/>
  <c r="BR91" i="3"/>
  <c r="BP91" i="3"/>
  <c r="BN91" i="3"/>
  <c r="BL91" i="3"/>
  <c r="BJ91" i="3"/>
  <c r="BH91" i="3"/>
  <c r="BF91" i="3"/>
  <c r="BD91" i="3"/>
  <c r="BB91" i="3"/>
  <c r="AZ91" i="3"/>
  <c r="AY91" i="3"/>
  <c r="AX91" i="3"/>
  <c r="AW91" i="3"/>
  <c r="AV91" i="3"/>
  <c r="AU91" i="3"/>
  <c r="AT91" i="3"/>
  <c r="AS91" i="3"/>
  <c r="AR91" i="3"/>
  <c r="AQ91" i="3"/>
  <c r="AP91" i="3"/>
  <c r="AO91" i="3"/>
  <c r="BX90" i="3"/>
  <c r="BV90" i="3"/>
  <c r="BT90" i="3"/>
  <c r="BR90" i="3"/>
  <c r="BP90" i="3"/>
  <c r="BN90" i="3"/>
  <c r="BL90" i="3"/>
  <c r="BJ90" i="3"/>
  <c r="BH90" i="3"/>
  <c r="BF90" i="3"/>
  <c r="BD90" i="3"/>
  <c r="BB90" i="3"/>
  <c r="AZ90" i="3"/>
  <c r="AY90" i="3"/>
  <c r="AX90" i="3"/>
  <c r="AW90" i="3"/>
  <c r="AV90" i="3"/>
  <c r="AU90" i="3"/>
  <c r="AT90" i="3"/>
  <c r="AS90" i="3"/>
  <c r="AR90" i="3"/>
  <c r="AQ90" i="3"/>
  <c r="AP90" i="3"/>
  <c r="AO90" i="3"/>
  <c r="BX89" i="3"/>
  <c r="BV89" i="3"/>
  <c r="BT89" i="3"/>
  <c r="BR89" i="3"/>
  <c r="BP89" i="3"/>
  <c r="BN89" i="3"/>
  <c r="BL89" i="3"/>
  <c r="BJ89" i="3"/>
  <c r="BH89" i="3"/>
  <c r="BF89" i="3"/>
  <c r="BD89" i="3"/>
  <c r="BB89" i="3"/>
  <c r="AZ89" i="3"/>
  <c r="AY89" i="3"/>
  <c r="AX89" i="3"/>
  <c r="AW89" i="3"/>
  <c r="AV89" i="3"/>
  <c r="AU89" i="3"/>
  <c r="AT89" i="3"/>
  <c r="AS89" i="3"/>
  <c r="AR89" i="3"/>
  <c r="AQ89" i="3"/>
  <c r="AP89" i="3"/>
  <c r="AO89" i="3"/>
  <c r="BX88" i="3"/>
  <c r="BV88" i="3"/>
  <c r="BT88" i="3"/>
  <c r="BR88" i="3"/>
  <c r="BP88" i="3"/>
  <c r="BN88" i="3"/>
  <c r="BL88" i="3"/>
  <c r="BJ88" i="3"/>
  <c r="BH88" i="3"/>
  <c r="BF88" i="3"/>
  <c r="BD88" i="3"/>
  <c r="BB88" i="3"/>
  <c r="AZ88" i="3"/>
  <c r="AY88" i="3"/>
  <c r="AX88" i="3"/>
  <c r="AW88" i="3"/>
  <c r="AV88" i="3"/>
  <c r="AU88" i="3"/>
  <c r="AT88" i="3"/>
  <c r="AS88" i="3"/>
  <c r="AR88" i="3"/>
  <c r="AQ88" i="3"/>
  <c r="AP88" i="3"/>
  <c r="AO88" i="3"/>
  <c r="BX87" i="3"/>
  <c r="BV87" i="3"/>
  <c r="BT87" i="3"/>
  <c r="BR87" i="3"/>
  <c r="BP87" i="3"/>
  <c r="BN87" i="3"/>
  <c r="BL87" i="3"/>
  <c r="BJ87" i="3"/>
  <c r="BH87" i="3"/>
  <c r="BF87" i="3"/>
  <c r="BD87" i="3"/>
  <c r="BB87" i="3"/>
  <c r="AZ87" i="3"/>
  <c r="AY87" i="3"/>
  <c r="AX87" i="3"/>
  <c r="AW87" i="3"/>
  <c r="AV87" i="3"/>
  <c r="AU87" i="3"/>
  <c r="AT87" i="3"/>
  <c r="AS87" i="3"/>
  <c r="AR87" i="3"/>
  <c r="AQ87" i="3"/>
  <c r="AP87" i="3"/>
  <c r="AO87" i="3"/>
  <c r="BX86" i="3"/>
  <c r="BV86" i="3"/>
  <c r="BT86" i="3"/>
  <c r="BR86" i="3"/>
  <c r="BP86" i="3"/>
  <c r="BN86" i="3"/>
  <c r="BL86" i="3"/>
  <c r="BJ86" i="3"/>
  <c r="BH86" i="3"/>
  <c r="BF86" i="3"/>
  <c r="BD86" i="3"/>
  <c r="BB86" i="3"/>
  <c r="AZ86" i="3"/>
  <c r="AY86" i="3"/>
  <c r="AX86" i="3"/>
  <c r="AW86" i="3"/>
  <c r="AV86" i="3"/>
  <c r="AU86" i="3"/>
  <c r="AT86" i="3"/>
  <c r="AS86" i="3"/>
  <c r="AR86" i="3"/>
  <c r="AQ86" i="3"/>
  <c r="AP86" i="3"/>
  <c r="AO86" i="3"/>
  <c r="BX85" i="3"/>
  <c r="BV85" i="3"/>
  <c r="BT85" i="3"/>
  <c r="BR85" i="3"/>
  <c r="BP85" i="3"/>
  <c r="BN85" i="3"/>
  <c r="BL85" i="3"/>
  <c r="BJ85" i="3"/>
  <c r="BH85" i="3"/>
  <c r="BF85" i="3"/>
  <c r="BD85" i="3"/>
  <c r="BB85" i="3"/>
  <c r="AZ85" i="3"/>
  <c r="AY85" i="3"/>
  <c r="AX85" i="3"/>
  <c r="AW85" i="3"/>
  <c r="AV85" i="3"/>
  <c r="AU85" i="3"/>
  <c r="AT85" i="3"/>
  <c r="AS85" i="3"/>
  <c r="AR85" i="3"/>
  <c r="AQ85" i="3"/>
  <c r="AP85" i="3"/>
  <c r="AO85" i="3"/>
  <c r="BX84" i="3"/>
  <c r="BV84" i="3"/>
  <c r="BT84" i="3"/>
  <c r="BR84" i="3"/>
  <c r="BP84" i="3"/>
  <c r="BN84" i="3"/>
  <c r="BL84" i="3"/>
  <c r="BJ84" i="3"/>
  <c r="BH84" i="3"/>
  <c r="BF84" i="3"/>
  <c r="BD84" i="3"/>
  <c r="BB84" i="3"/>
  <c r="AZ84" i="3"/>
  <c r="AY84" i="3"/>
  <c r="AX84" i="3"/>
  <c r="AW84" i="3"/>
  <c r="AV84" i="3"/>
  <c r="AU84" i="3"/>
  <c r="AT84" i="3"/>
  <c r="AS84" i="3"/>
  <c r="AR84" i="3"/>
  <c r="AQ84" i="3"/>
  <c r="AP84" i="3"/>
  <c r="AO84" i="3"/>
  <c r="BX83" i="3"/>
  <c r="BV83" i="3"/>
  <c r="BT83" i="3"/>
  <c r="BR83" i="3"/>
  <c r="BP83" i="3"/>
  <c r="BN83" i="3"/>
  <c r="BL83" i="3"/>
  <c r="BJ83" i="3"/>
  <c r="BH83" i="3"/>
  <c r="BF83" i="3"/>
  <c r="BD83" i="3"/>
  <c r="BB83" i="3"/>
  <c r="AZ83" i="3"/>
  <c r="AY83" i="3"/>
  <c r="AX83" i="3"/>
  <c r="AW83" i="3"/>
  <c r="AV83" i="3"/>
  <c r="AU83" i="3"/>
  <c r="AT83" i="3"/>
  <c r="AS83" i="3"/>
  <c r="AR83" i="3"/>
  <c r="AQ83" i="3"/>
  <c r="AP83" i="3"/>
  <c r="AO83" i="3"/>
  <c r="BX82" i="3"/>
  <c r="BV82" i="3"/>
  <c r="BT82" i="3"/>
  <c r="BR82" i="3"/>
  <c r="BP82" i="3"/>
  <c r="BN82" i="3"/>
  <c r="BL82" i="3"/>
  <c r="BJ82" i="3"/>
  <c r="BH82" i="3"/>
  <c r="BF82" i="3"/>
  <c r="BD82" i="3"/>
  <c r="BB82" i="3"/>
  <c r="AZ82" i="3"/>
  <c r="AY82" i="3"/>
  <c r="AX82" i="3"/>
  <c r="AW82" i="3"/>
  <c r="AV82" i="3"/>
  <c r="AU82" i="3"/>
  <c r="AT82" i="3"/>
  <c r="AS82" i="3"/>
  <c r="AR82" i="3"/>
  <c r="AQ82" i="3"/>
  <c r="AP82" i="3"/>
  <c r="AO82" i="3"/>
  <c r="BX81" i="3"/>
  <c r="BV81" i="3"/>
  <c r="BT81" i="3"/>
  <c r="BR81" i="3"/>
  <c r="BP81" i="3"/>
  <c r="BN81" i="3"/>
  <c r="BL81" i="3"/>
  <c r="BJ81" i="3"/>
  <c r="BH81" i="3"/>
  <c r="BF81" i="3"/>
  <c r="BD81" i="3"/>
  <c r="BB81" i="3"/>
  <c r="AZ81" i="3"/>
  <c r="AY81" i="3"/>
  <c r="AX81" i="3"/>
  <c r="AW81" i="3"/>
  <c r="AV81" i="3"/>
  <c r="AU81" i="3"/>
  <c r="AT81" i="3"/>
  <c r="AS81" i="3"/>
  <c r="AR81" i="3"/>
  <c r="AQ81" i="3"/>
  <c r="AP81" i="3"/>
  <c r="AO81" i="3"/>
  <c r="BX80" i="3"/>
  <c r="BV80" i="3"/>
  <c r="BT80" i="3"/>
  <c r="BR80" i="3"/>
  <c r="BP80" i="3"/>
  <c r="BN80" i="3"/>
  <c r="BL80" i="3"/>
  <c r="BJ80" i="3"/>
  <c r="BH80" i="3"/>
  <c r="BF80" i="3"/>
  <c r="BD80" i="3"/>
  <c r="BB80" i="3"/>
  <c r="AZ80" i="3"/>
  <c r="AY80" i="3"/>
  <c r="AX80" i="3"/>
  <c r="AW80" i="3"/>
  <c r="AV80" i="3"/>
  <c r="AU80" i="3"/>
  <c r="AT80" i="3"/>
  <c r="AS80" i="3"/>
  <c r="AR80" i="3"/>
  <c r="AQ80" i="3"/>
  <c r="AP80" i="3"/>
  <c r="AO80" i="3"/>
  <c r="BX79" i="3"/>
  <c r="BV79" i="3"/>
  <c r="BT79" i="3"/>
  <c r="BR79" i="3"/>
  <c r="BP79" i="3"/>
  <c r="BN79" i="3"/>
  <c r="BL79" i="3"/>
  <c r="BJ79" i="3"/>
  <c r="BH79" i="3"/>
  <c r="BF79" i="3"/>
  <c r="BD79" i="3"/>
  <c r="BB79" i="3"/>
  <c r="AZ79" i="3"/>
  <c r="AY79" i="3"/>
  <c r="AX79" i="3"/>
  <c r="AW79" i="3"/>
  <c r="AV79" i="3"/>
  <c r="AU79" i="3"/>
  <c r="AT79" i="3"/>
  <c r="AS79" i="3"/>
  <c r="AR79" i="3"/>
  <c r="AQ79" i="3"/>
  <c r="AP79" i="3"/>
  <c r="AO79" i="3"/>
  <c r="BX78" i="3"/>
  <c r="BV78" i="3"/>
  <c r="BT78" i="3"/>
  <c r="BR78" i="3"/>
  <c r="BP78" i="3"/>
  <c r="BN78" i="3"/>
  <c r="BL78" i="3"/>
  <c r="BJ78" i="3"/>
  <c r="BH78" i="3"/>
  <c r="BF78" i="3"/>
  <c r="BD78" i="3"/>
  <c r="BB78" i="3"/>
  <c r="AZ78" i="3"/>
  <c r="AY78" i="3"/>
  <c r="AX78" i="3"/>
  <c r="AW78" i="3"/>
  <c r="AV78" i="3"/>
  <c r="AU78" i="3"/>
  <c r="AT78" i="3"/>
  <c r="AS78" i="3"/>
  <c r="AR78" i="3"/>
  <c r="AQ78" i="3"/>
  <c r="AP78" i="3"/>
  <c r="AO78" i="3"/>
  <c r="BX77" i="3"/>
  <c r="BV77" i="3"/>
  <c r="BT77" i="3"/>
  <c r="BR77" i="3"/>
  <c r="BP77" i="3"/>
  <c r="BN77" i="3"/>
  <c r="BL77" i="3"/>
  <c r="BJ77" i="3"/>
  <c r="BH77" i="3"/>
  <c r="BF77" i="3"/>
  <c r="BD77" i="3"/>
  <c r="BB77" i="3"/>
  <c r="AZ77" i="3"/>
  <c r="AY77" i="3"/>
  <c r="AX77" i="3"/>
  <c r="AW77" i="3"/>
  <c r="AV77" i="3"/>
  <c r="AU77" i="3"/>
  <c r="AT77" i="3"/>
  <c r="AS77" i="3"/>
  <c r="AR77" i="3"/>
  <c r="AQ77" i="3"/>
  <c r="AP77" i="3"/>
  <c r="AO77" i="3"/>
  <c r="BX76" i="3"/>
  <c r="BV76" i="3"/>
  <c r="BT76" i="3"/>
  <c r="BR76" i="3"/>
  <c r="BP76" i="3"/>
  <c r="BN76" i="3"/>
  <c r="BL76" i="3"/>
  <c r="BJ76" i="3"/>
  <c r="BH76" i="3"/>
  <c r="BF76" i="3"/>
  <c r="BD76" i="3"/>
  <c r="BB76" i="3"/>
  <c r="AZ76" i="3"/>
  <c r="AY76" i="3"/>
  <c r="AX76" i="3"/>
  <c r="AW76" i="3"/>
  <c r="AV76" i="3"/>
  <c r="AU76" i="3"/>
  <c r="AT76" i="3"/>
  <c r="AS76" i="3"/>
  <c r="AR76" i="3"/>
  <c r="AQ76" i="3"/>
  <c r="AP76" i="3"/>
  <c r="AO76" i="3"/>
  <c r="BX75" i="3"/>
  <c r="BV75" i="3"/>
  <c r="BT75" i="3"/>
  <c r="BR75" i="3"/>
  <c r="BP75" i="3"/>
  <c r="BN75" i="3"/>
  <c r="BL75" i="3"/>
  <c r="BJ75" i="3"/>
  <c r="BH75" i="3"/>
  <c r="BF75" i="3"/>
  <c r="BD75" i="3"/>
  <c r="BB75" i="3"/>
  <c r="AZ75" i="3"/>
  <c r="AY75" i="3"/>
  <c r="AX75" i="3"/>
  <c r="AW75" i="3"/>
  <c r="AV75" i="3"/>
  <c r="AU75" i="3"/>
  <c r="AT75" i="3"/>
  <c r="AS75" i="3"/>
  <c r="AR75" i="3"/>
  <c r="AQ75" i="3"/>
  <c r="AP75" i="3"/>
  <c r="AO75" i="3"/>
  <c r="BX74" i="3"/>
  <c r="BV74" i="3"/>
  <c r="BT74" i="3"/>
  <c r="BR74" i="3"/>
  <c r="BP74" i="3"/>
  <c r="BN74" i="3"/>
  <c r="BL74" i="3"/>
  <c r="BJ74" i="3"/>
  <c r="BH74" i="3"/>
  <c r="BF74" i="3"/>
  <c r="BD74" i="3"/>
  <c r="BB74" i="3"/>
  <c r="AZ74" i="3"/>
  <c r="AY74" i="3"/>
  <c r="AX74" i="3"/>
  <c r="AW74" i="3"/>
  <c r="AV74" i="3"/>
  <c r="AU74" i="3"/>
  <c r="AT74" i="3"/>
  <c r="AS74" i="3"/>
  <c r="AR74" i="3"/>
  <c r="AQ74" i="3"/>
  <c r="AP74" i="3"/>
  <c r="AO74" i="3"/>
  <c r="BX73" i="3"/>
  <c r="BV73" i="3"/>
  <c r="BT73" i="3"/>
  <c r="BR73" i="3"/>
  <c r="BP73" i="3"/>
  <c r="BN73" i="3"/>
  <c r="BL73" i="3"/>
  <c r="BJ73" i="3"/>
  <c r="BH73" i="3"/>
  <c r="BF73" i="3"/>
  <c r="BD73" i="3"/>
  <c r="BB73" i="3"/>
  <c r="AZ73" i="3"/>
  <c r="AY73" i="3"/>
  <c r="AX73" i="3"/>
  <c r="AW73" i="3"/>
  <c r="AV73" i="3"/>
  <c r="AU73" i="3"/>
  <c r="AT73" i="3"/>
  <c r="AS73" i="3"/>
  <c r="AR73" i="3"/>
  <c r="AQ73" i="3"/>
  <c r="AP73" i="3"/>
  <c r="AO73" i="3"/>
  <c r="BX72" i="3"/>
  <c r="BV72" i="3"/>
  <c r="BT72" i="3"/>
  <c r="BR72" i="3"/>
  <c r="BP72" i="3"/>
  <c r="BN72" i="3"/>
  <c r="BL72" i="3"/>
  <c r="BJ72" i="3"/>
  <c r="BH72" i="3"/>
  <c r="BF72" i="3"/>
  <c r="BD72" i="3"/>
  <c r="BB72" i="3"/>
  <c r="AZ72" i="3"/>
  <c r="AY72" i="3"/>
  <c r="AX72" i="3"/>
  <c r="AW72" i="3"/>
  <c r="AV72" i="3"/>
  <c r="AU72" i="3"/>
  <c r="AT72" i="3"/>
  <c r="AS72" i="3"/>
  <c r="AR72" i="3"/>
  <c r="AQ72" i="3"/>
  <c r="AP72" i="3"/>
  <c r="AO72" i="3"/>
  <c r="BX71" i="3"/>
  <c r="BV71" i="3"/>
  <c r="BT71" i="3"/>
  <c r="BR71" i="3"/>
  <c r="BP71" i="3"/>
  <c r="BN71" i="3"/>
  <c r="BL71" i="3"/>
  <c r="BJ71" i="3"/>
  <c r="BH71" i="3"/>
  <c r="BF71" i="3"/>
  <c r="BD71" i="3"/>
  <c r="BB71" i="3"/>
  <c r="AZ71" i="3"/>
  <c r="AY71" i="3"/>
  <c r="AX71" i="3"/>
  <c r="AW71" i="3"/>
  <c r="AV71" i="3"/>
  <c r="AU71" i="3"/>
  <c r="AT71" i="3"/>
  <c r="AS71" i="3"/>
  <c r="AR71" i="3"/>
  <c r="AQ71" i="3"/>
  <c r="AP71" i="3"/>
  <c r="AO71" i="3"/>
  <c r="BX70" i="3"/>
  <c r="BV70" i="3"/>
  <c r="BT70" i="3"/>
  <c r="BR70" i="3"/>
  <c r="BP70" i="3"/>
  <c r="BN70" i="3"/>
  <c r="BL70" i="3"/>
  <c r="BJ70" i="3"/>
  <c r="BH70" i="3"/>
  <c r="BF70" i="3"/>
  <c r="BD70" i="3"/>
  <c r="BB70" i="3"/>
  <c r="AZ70" i="3"/>
  <c r="AY70" i="3"/>
  <c r="AX70" i="3"/>
  <c r="AW70" i="3"/>
  <c r="AV70" i="3"/>
  <c r="AU70" i="3"/>
  <c r="AT70" i="3"/>
  <c r="AS70" i="3"/>
  <c r="AR70" i="3"/>
  <c r="AQ70" i="3"/>
  <c r="AP70" i="3"/>
  <c r="AO70" i="3"/>
  <c r="BX69" i="3"/>
  <c r="BV69" i="3"/>
  <c r="BT69" i="3"/>
  <c r="BR69" i="3"/>
  <c r="BP69" i="3"/>
  <c r="BN69" i="3"/>
  <c r="BL69" i="3"/>
  <c r="BJ69" i="3"/>
  <c r="BH69" i="3"/>
  <c r="BF69" i="3"/>
  <c r="BD69" i="3"/>
  <c r="BB69" i="3"/>
  <c r="AZ69" i="3"/>
  <c r="AY69" i="3"/>
  <c r="AX69" i="3"/>
  <c r="AW69" i="3"/>
  <c r="AV69" i="3"/>
  <c r="AU69" i="3"/>
  <c r="AT69" i="3"/>
  <c r="AS69" i="3"/>
  <c r="AR69" i="3"/>
  <c r="AQ69" i="3"/>
  <c r="AP69" i="3"/>
  <c r="AO69" i="3"/>
  <c r="BX68" i="3"/>
  <c r="BV68" i="3"/>
  <c r="BT68" i="3"/>
  <c r="BR68" i="3"/>
  <c r="BP68" i="3"/>
  <c r="BN68" i="3"/>
  <c r="BL68" i="3"/>
  <c r="BJ68" i="3"/>
  <c r="BH68" i="3"/>
  <c r="BF68" i="3"/>
  <c r="BD68" i="3"/>
  <c r="BB68" i="3"/>
  <c r="AZ68" i="3"/>
  <c r="AY68" i="3"/>
  <c r="AX68" i="3"/>
  <c r="AW68" i="3"/>
  <c r="AV68" i="3"/>
  <c r="AU68" i="3"/>
  <c r="AT68" i="3"/>
  <c r="AS68" i="3"/>
  <c r="AR68" i="3"/>
  <c r="AQ68" i="3"/>
  <c r="AP68" i="3"/>
  <c r="AO68" i="3"/>
  <c r="BX67" i="3"/>
  <c r="BV67" i="3"/>
  <c r="BT67" i="3"/>
  <c r="BR67" i="3"/>
  <c r="BP67" i="3"/>
  <c r="BN67" i="3"/>
  <c r="BL67" i="3"/>
  <c r="BJ67" i="3"/>
  <c r="BH67" i="3"/>
  <c r="BF67" i="3"/>
  <c r="BD67" i="3"/>
  <c r="BB67" i="3"/>
  <c r="AZ67" i="3"/>
  <c r="AY67" i="3"/>
  <c r="AX67" i="3"/>
  <c r="AW67" i="3"/>
  <c r="AV67" i="3"/>
  <c r="AU67" i="3"/>
  <c r="AT67" i="3"/>
  <c r="AS67" i="3"/>
  <c r="AR67" i="3"/>
  <c r="AQ67" i="3"/>
  <c r="AP67" i="3"/>
  <c r="AO67" i="3"/>
  <c r="BX66" i="3"/>
  <c r="BV66" i="3"/>
  <c r="BT66" i="3"/>
  <c r="BR66" i="3"/>
  <c r="BP66" i="3"/>
  <c r="BN66" i="3"/>
  <c r="BL66" i="3"/>
  <c r="BJ66" i="3"/>
  <c r="BH66" i="3"/>
  <c r="BF66" i="3"/>
  <c r="BD66" i="3"/>
  <c r="BB66" i="3"/>
  <c r="AZ66" i="3"/>
  <c r="AY66" i="3"/>
  <c r="AX66" i="3"/>
  <c r="AW66" i="3"/>
  <c r="AV66" i="3"/>
  <c r="AU66" i="3"/>
  <c r="AT66" i="3"/>
  <c r="AS66" i="3"/>
  <c r="AR66" i="3"/>
  <c r="AQ66" i="3"/>
  <c r="AP66" i="3"/>
  <c r="AO66" i="3"/>
  <c r="BX65" i="3"/>
  <c r="BV65" i="3"/>
  <c r="BT65" i="3"/>
  <c r="BR65" i="3"/>
  <c r="BP65" i="3"/>
  <c r="BN65" i="3"/>
  <c r="BL65" i="3"/>
  <c r="BJ65" i="3"/>
  <c r="BH65" i="3"/>
  <c r="BF65" i="3"/>
  <c r="BD65" i="3"/>
  <c r="BB65" i="3"/>
  <c r="AZ65" i="3"/>
  <c r="AY65" i="3"/>
  <c r="AX65" i="3"/>
  <c r="AW65" i="3"/>
  <c r="AV65" i="3"/>
  <c r="AU65" i="3"/>
  <c r="AT65" i="3"/>
  <c r="AS65" i="3"/>
  <c r="AR65" i="3"/>
  <c r="AQ65" i="3"/>
  <c r="AP65" i="3"/>
  <c r="AO65" i="3"/>
  <c r="BX64" i="3"/>
  <c r="BV64" i="3"/>
  <c r="BT64" i="3"/>
  <c r="BR64" i="3"/>
  <c r="BP64" i="3"/>
  <c r="BN64" i="3"/>
  <c r="BL64" i="3"/>
  <c r="BJ64" i="3"/>
  <c r="BH64" i="3"/>
  <c r="BF64" i="3"/>
  <c r="BD64" i="3"/>
  <c r="BB64" i="3"/>
  <c r="AZ64" i="3"/>
  <c r="AY64" i="3"/>
  <c r="AX64" i="3"/>
  <c r="AW64" i="3"/>
  <c r="AV64" i="3"/>
  <c r="AU64" i="3"/>
  <c r="AT64" i="3"/>
  <c r="AS64" i="3"/>
  <c r="AR64" i="3"/>
  <c r="AQ64" i="3"/>
  <c r="AP64" i="3"/>
  <c r="AO64" i="3"/>
  <c r="BX63" i="3"/>
  <c r="BV63" i="3"/>
  <c r="BT63" i="3"/>
  <c r="BR63" i="3"/>
  <c r="BP63" i="3"/>
  <c r="BN63" i="3"/>
  <c r="BL63" i="3"/>
  <c r="BJ63" i="3"/>
  <c r="BH63" i="3"/>
  <c r="BF63" i="3"/>
  <c r="BD63" i="3"/>
  <c r="BB63" i="3"/>
  <c r="AZ63" i="3"/>
  <c r="AY63" i="3"/>
  <c r="AX63" i="3"/>
  <c r="AW63" i="3"/>
  <c r="AV63" i="3"/>
  <c r="AU63" i="3"/>
  <c r="AT63" i="3"/>
  <c r="AS63" i="3"/>
  <c r="AR63" i="3"/>
  <c r="AQ63" i="3"/>
  <c r="AP63" i="3"/>
  <c r="AO63" i="3"/>
  <c r="BX62" i="3"/>
  <c r="BV62" i="3"/>
  <c r="BT62" i="3"/>
  <c r="BR62" i="3"/>
  <c r="BP62" i="3"/>
  <c r="BN62" i="3"/>
  <c r="BL62" i="3"/>
  <c r="BJ62" i="3"/>
  <c r="BH62" i="3"/>
  <c r="BF62" i="3"/>
  <c r="BD62" i="3"/>
  <c r="BB62" i="3"/>
  <c r="AZ62" i="3"/>
  <c r="AY62" i="3"/>
  <c r="AX62" i="3"/>
  <c r="AW62" i="3"/>
  <c r="AV62" i="3"/>
  <c r="AU62" i="3"/>
  <c r="AT62" i="3"/>
  <c r="AS62" i="3"/>
  <c r="AR62" i="3"/>
  <c r="AQ62" i="3"/>
  <c r="AP62" i="3"/>
  <c r="AO62" i="3"/>
  <c r="BX61" i="3"/>
  <c r="BV61" i="3"/>
  <c r="BT61" i="3"/>
  <c r="BR61" i="3"/>
  <c r="BP61" i="3"/>
  <c r="BN61" i="3"/>
  <c r="BL61" i="3"/>
  <c r="BJ61" i="3"/>
  <c r="BH61" i="3"/>
  <c r="BF61" i="3"/>
  <c r="BD61" i="3"/>
  <c r="BB61" i="3"/>
  <c r="AZ61" i="3"/>
  <c r="AY61" i="3"/>
  <c r="AX61" i="3"/>
  <c r="AW61" i="3"/>
  <c r="AV61" i="3"/>
  <c r="AU61" i="3"/>
  <c r="AT61" i="3"/>
  <c r="AS61" i="3"/>
  <c r="AR61" i="3"/>
  <c r="AQ61" i="3"/>
  <c r="AP61" i="3"/>
  <c r="AO61" i="3"/>
  <c r="BX60" i="3"/>
  <c r="BV60" i="3"/>
  <c r="BT60" i="3"/>
  <c r="BR60" i="3"/>
  <c r="BP60" i="3"/>
  <c r="BN60" i="3"/>
  <c r="BL60" i="3"/>
  <c r="BJ60" i="3"/>
  <c r="BH60" i="3"/>
  <c r="BF60" i="3"/>
  <c r="BD60" i="3"/>
  <c r="BB60" i="3"/>
  <c r="AZ60" i="3"/>
  <c r="AY60" i="3"/>
  <c r="AX60" i="3"/>
  <c r="AW60" i="3"/>
  <c r="AV60" i="3"/>
  <c r="AU60" i="3"/>
  <c r="AT60" i="3"/>
  <c r="AS60" i="3"/>
  <c r="AR60" i="3"/>
  <c r="AQ60" i="3"/>
  <c r="AP60" i="3"/>
  <c r="AO60" i="3"/>
  <c r="BX59" i="3"/>
  <c r="BV59" i="3"/>
  <c r="BT59" i="3"/>
  <c r="BR59" i="3"/>
  <c r="BP59" i="3"/>
  <c r="BN59" i="3"/>
  <c r="BL59" i="3"/>
  <c r="BJ59" i="3"/>
  <c r="BH59" i="3"/>
  <c r="BF59" i="3"/>
  <c r="BD59" i="3"/>
  <c r="BB59" i="3"/>
  <c r="AZ59" i="3"/>
  <c r="AY59" i="3"/>
  <c r="AX59" i="3"/>
  <c r="AW59" i="3"/>
  <c r="AV59" i="3"/>
  <c r="AU59" i="3"/>
  <c r="AT59" i="3"/>
  <c r="AS59" i="3"/>
  <c r="AR59" i="3"/>
  <c r="AQ59" i="3"/>
  <c r="AP59" i="3"/>
  <c r="AO59" i="3"/>
  <c r="BX58" i="3"/>
  <c r="BV58" i="3"/>
  <c r="BT58" i="3"/>
  <c r="BR58" i="3"/>
  <c r="BP58" i="3"/>
  <c r="BN58" i="3"/>
  <c r="BL58" i="3"/>
  <c r="BJ58" i="3"/>
  <c r="BH58" i="3"/>
  <c r="BF58" i="3"/>
  <c r="BD58" i="3"/>
  <c r="BB58" i="3"/>
  <c r="AZ58" i="3"/>
  <c r="AY58" i="3"/>
  <c r="AX58" i="3"/>
  <c r="AW58" i="3"/>
  <c r="AV58" i="3"/>
  <c r="AU58" i="3"/>
  <c r="AT58" i="3"/>
  <c r="AS58" i="3"/>
  <c r="AR58" i="3"/>
  <c r="AQ58" i="3"/>
  <c r="AP58" i="3"/>
  <c r="AO58" i="3"/>
  <c r="BX57" i="3"/>
  <c r="BV57" i="3"/>
  <c r="BT57" i="3"/>
  <c r="BR57" i="3"/>
  <c r="BP57" i="3"/>
  <c r="BN57" i="3"/>
  <c r="BL57" i="3"/>
  <c r="BJ57" i="3"/>
  <c r="BH57" i="3"/>
  <c r="BF57" i="3"/>
  <c r="BD57" i="3"/>
  <c r="BB57" i="3"/>
  <c r="AZ57" i="3"/>
  <c r="AY57" i="3"/>
  <c r="AX57" i="3"/>
  <c r="AW57" i="3"/>
  <c r="AV57" i="3"/>
  <c r="AU57" i="3"/>
  <c r="AT57" i="3"/>
  <c r="AS57" i="3"/>
  <c r="AR57" i="3"/>
  <c r="AQ57" i="3"/>
  <c r="AP57" i="3"/>
  <c r="AO57" i="3"/>
  <c r="BX56" i="3"/>
  <c r="BV56" i="3"/>
  <c r="BT56" i="3"/>
  <c r="BR56" i="3"/>
  <c r="BP56" i="3"/>
  <c r="BN56" i="3"/>
  <c r="BL56" i="3"/>
  <c r="BJ56" i="3"/>
  <c r="BH56" i="3"/>
  <c r="BF56" i="3"/>
  <c r="BD56" i="3"/>
  <c r="BB56" i="3"/>
  <c r="AZ56" i="3"/>
  <c r="AY56" i="3"/>
  <c r="AX56" i="3"/>
  <c r="AW56" i="3"/>
  <c r="AV56" i="3"/>
  <c r="AU56" i="3"/>
  <c r="AT56" i="3"/>
  <c r="AS56" i="3"/>
  <c r="AR56" i="3"/>
  <c r="AQ56" i="3"/>
  <c r="AP56" i="3"/>
  <c r="AO56" i="3"/>
  <c r="BX55" i="3"/>
  <c r="BV55" i="3"/>
  <c r="BT55" i="3"/>
  <c r="BR55" i="3"/>
  <c r="BP55" i="3"/>
  <c r="BN55" i="3"/>
  <c r="BL55" i="3"/>
  <c r="BJ55" i="3"/>
  <c r="BH55" i="3"/>
  <c r="BF55" i="3"/>
  <c r="BD55" i="3"/>
  <c r="BB55" i="3"/>
  <c r="AZ55" i="3"/>
  <c r="AY55" i="3"/>
  <c r="AX55" i="3"/>
  <c r="AW55" i="3"/>
  <c r="AV55" i="3"/>
  <c r="AU55" i="3"/>
  <c r="AT55" i="3"/>
  <c r="AS55" i="3"/>
  <c r="AR55" i="3"/>
  <c r="AQ55" i="3"/>
  <c r="AP55" i="3"/>
  <c r="AO55" i="3"/>
  <c r="BX54" i="3"/>
  <c r="BV54" i="3"/>
  <c r="BT54" i="3"/>
  <c r="BR54" i="3"/>
  <c r="BP54" i="3"/>
  <c r="BN54" i="3"/>
  <c r="BL54" i="3"/>
  <c r="BJ54" i="3"/>
  <c r="BH54" i="3"/>
  <c r="BF54" i="3"/>
  <c r="BD54" i="3"/>
  <c r="BB54" i="3"/>
  <c r="AZ54" i="3"/>
  <c r="AY54" i="3"/>
  <c r="AX54" i="3"/>
  <c r="AW54" i="3"/>
  <c r="AV54" i="3"/>
  <c r="AU54" i="3"/>
  <c r="AT54" i="3"/>
  <c r="AS54" i="3"/>
  <c r="AR54" i="3"/>
  <c r="AQ54" i="3"/>
  <c r="AP54" i="3"/>
  <c r="AO54" i="3"/>
  <c r="BX53" i="3"/>
  <c r="BV53" i="3"/>
  <c r="BT53" i="3"/>
  <c r="BR53" i="3"/>
  <c r="BP53" i="3"/>
  <c r="BN53" i="3"/>
  <c r="BL53" i="3"/>
  <c r="BJ53" i="3"/>
  <c r="BH53" i="3"/>
  <c r="BF53" i="3"/>
  <c r="BD53" i="3"/>
  <c r="BB53" i="3"/>
  <c r="AZ53" i="3"/>
  <c r="AY53" i="3"/>
  <c r="AX53" i="3"/>
  <c r="AW53" i="3"/>
  <c r="AV53" i="3"/>
  <c r="AU53" i="3"/>
  <c r="AT53" i="3"/>
  <c r="AS53" i="3"/>
  <c r="AR53" i="3"/>
  <c r="AQ53" i="3"/>
  <c r="AP53" i="3"/>
  <c r="AO53" i="3"/>
  <c r="BX52" i="3"/>
  <c r="BV52" i="3"/>
  <c r="BT52" i="3"/>
  <c r="BR52" i="3"/>
  <c r="BP52" i="3"/>
  <c r="BN52" i="3"/>
  <c r="BL52" i="3"/>
  <c r="BJ52" i="3"/>
  <c r="BH52" i="3"/>
  <c r="BF52" i="3"/>
  <c r="BD52" i="3"/>
  <c r="BB52" i="3"/>
  <c r="AZ52" i="3"/>
  <c r="AY52" i="3"/>
  <c r="AX52" i="3"/>
  <c r="AW52" i="3"/>
  <c r="AV52" i="3"/>
  <c r="AU52" i="3"/>
  <c r="AT52" i="3"/>
  <c r="AS52" i="3"/>
  <c r="AR52" i="3"/>
  <c r="AQ52" i="3"/>
  <c r="AP52" i="3"/>
  <c r="AO52" i="3"/>
  <c r="BX51" i="3"/>
  <c r="BV51" i="3"/>
  <c r="BT51" i="3"/>
  <c r="BR51" i="3"/>
  <c r="BP51" i="3"/>
  <c r="BN51" i="3"/>
  <c r="BL51" i="3"/>
  <c r="BJ51" i="3"/>
  <c r="BH51" i="3"/>
  <c r="BF51" i="3"/>
  <c r="BD51" i="3"/>
  <c r="BB51" i="3"/>
  <c r="AZ51" i="3"/>
  <c r="AY51" i="3"/>
  <c r="AX51" i="3"/>
  <c r="AW51" i="3"/>
  <c r="AV51" i="3"/>
  <c r="AU51" i="3"/>
  <c r="AT51" i="3"/>
  <c r="AS51" i="3"/>
  <c r="AR51" i="3"/>
  <c r="AQ51" i="3"/>
  <c r="AP51" i="3"/>
  <c r="AO51" i="3"/>
  <c r="BX50" i="3"/>
  <c r="BV50" i="3"/>
  <c r="BT50" i="3"/>
  <c r="BR50" i="3"/>
  <c r="BP50" i="3"/>
  <c r="BN50" i="3"/>
  <c r="BL50" i="3"/>
  <c r="BJ50" i="3"/>
  <c r="BH50" i="3"/>
  <c r="BF50" i="3"/>
  <c r="BD50" i="3"/>
  <c r="BB50" i="3"/>
  <c r="AZ50" i="3"/>
  <c r="AY50" i="3"/>
  <c r="AX50" i="3"/>
  <c r="AW50" i="3"/>
  <c r="AV50" i="3"/>
  <c r="AU50" i="3"/>
  <c r="AT50" i="3"/>
  <c r="AS50" i="3"/>
  <c r="AR50" i="3"/>
  <c r="AQ50" i="3"/>
  <c r="AP50" i="3"/>
  <c r="AO50" i="3"/>
  <c r="BX49" i="3"/>
  <c r="BV49" i="3"/>
  <c r="BT49" i="3"/>
  <c r="BR49" i="3"/>
  <c r="BP49" i="3"/>
  <c r="BN49" i="3"/>
  <c r="BL49" i="3"/>
  <c r="BJ49" i="3"/>
  <c r="BH49" i="3"/>
  <c r="BF49" i="3"/>
  <c r="BD49" i="3"/>
  <c r="BB49" i="3"/>
  <c r="AZ49" i="3"/>
  <c r="AY49" i="3"/>
  <c r="AX49" i="3"/>
  <c r="AW49" i="3"/>
  <c r="AV49" i="3"/>
  <c r="AU49" i="3"/>
  <c r="AT49" i="3"/>
  <c r="AS49" i="3"/>
  <c r="AR49" i="3"/>
  <c r="AQ49" i="3"/>
  <c r="AP49" i="3"/>
  <c r="AO49" i="3"/>
  <c r="BX48" i="3"/>
  <c r="BV48" i="3"/>
  <c r="BT48" i="3"/>
  <c r="BR48" i="3"/>
  <c r="BP48" i="3"/>
  <c r="BN48" i="3"/>
  <c r="BL48" i="3"/>
  <c r="BJ48" i="3"/>
  <c r="BH48" i="3"/>
  <c r="BF48" i="3"/>
  <c r="BD48" i="3"/>
  <c r="BB48" i="3"/>
  <c r="AZ48" i="3"/>
  <c r="AY48" i="3"/>
  <c r="AX48" i="3"/>
  <c r="AW48" i="3"/>
  <c r="AV48" i="3"/>
  <c r="AU48" i="3"/>
  <c r="AT48" i="3"/>
  <c r="AS48" i="3"/>
  <c r="AR48" i="3"/>
  <c r="AQ48" i="3"/>
  <c r="AP48" i="3"/>
  <c r="AO48" i="3"/>
  <c r="BX47" i="3"/>
  <c r="BV47" i="3"/>
  <c r="BT47" i="3"/>
  <c r="BR47" i="3"/>
  <c r="BP47" i="3"/>
  <c r="BN47" i="3"/>
  <c r="BL47" i="3"/>
  <c r="BJ47" i="3"/>
  <c r="BH47" i="3"/>
  <c r="BF47" i="3"/>
  <c r="BD47" i="3"/>
  <c r="BB47" i="3"/>
  <c r="AZ47" i="3"/>
  <c r="AY47" i="3"/>
  <c r="AX47" i="3"/>
  <c r="AW47" i="3"/>
  <c r="AV47" i="3"/>
  <c r="AU47" i="3"/>
  <c r="AT47" i="3"/>
  <c r="AS47" i="3"/>
  <c r="AR47" i="3"/>
  <c r="AQ47" i="3"/>
  <c r="AP47" i="3"/>
  <c r="AO47" i="3"/>
  <c r="BX46" i="3"/>
  <c r="BV46" i="3"/>
  <c r="BT46" i="3"/>
  <c r="BR46" i="3"/>
  <c r="BP46" i="3"/>
  <c r="BN46" i="3"/>
  <c r="BL46" i="3"/>
  <c r="BJ46" i="3"/>
  <c r="BH46" i="3"/>
  <c r="BF46" i="3"/>
  <c r="BD46" i="3"/>
  <c r="BB46" i="3"/>
  <c r="AZ46" i="3"/>
  <c r="AY46" i="3"/>
  <c r="AX46" i="3"/>
  <c r="AW46" i="3"/>
  <c r="AV46" i="3"/>
  <c r="AU46" i="3"/>
  <c r="AT46" i="3"/>
  <c r="AS46" i="3"/>
  <c r="AR46" i="3"/>
  <c r="AQ46" i="3"/>
  <c r="AP46" i="3"/>
  <c r="AO46" i="3"/>
  <c r="AD134" i="5"/>
  <c r="BJ45" i="3"/>
  <c r="BJ44" i="3"/>
  <c r="BJ43" i="3"/>
  <c r="BJ42" i="3"/>
  <c r="BJ41" i="3"/>
  <c r="BJ40" i="3"/>
  <c r="BJ39" i="3"/>
  <c r="BJ38" i="3"/>
  <c r="BJ37" i="3"/>
  <c r="BJ36" i="3"/>
  <c r="BJ35" i="3"/>
  <c r="BJ34" i="3"/>
  <c r="BJ33" i="3"/>
  <c r="BJ32" i="3"/>
  <c r="BJ31" i="3"/>
  <c r="BJ30" i="3"/>
  <c r="BJ29" i="3"/>
  <c r="BJ28" i="3"/>
  <c r="BJ27" i="3"/>
  <c r="BJ26" i="3"/>
  <c r="BJ25" i="3"/>
  <c r="BJ24" i="3"/>
  <c r="BJ23" i="3"/>
  <c r="BJ22" i="3"/>
  <c r="BJ21" i="3"/>
  <c r="BJ20" i="3"/>
  <c r="BJ19" i="3"/>
  <c r="BJ18" i="3"/>
  <c r="BJ17" i="3"/>
  <c r="BJ16" i="3"/>
  <c r="AD154" i="5" l="1"/>
  <c r="AD153" i="5"/>
  <c r="AD152" i="5"/>
  <c r="AD151" i="5"/>
  <c r="AD150" i="5"/>
  <c r="AD149" i="5"/>
  <c r="AD148" i="5"/>
  <c r="AD147" i="5"/>
  <c r="AD146" i="5"/>
  <c r="AD145" i="5"/>
  <c r="AD144" i="5"/>
  <c r="AD143" i="5"/>
  <c r="AD142" i="5"/>
  <c r="AD141" i="5"/>
  <c r="AD140" i="5"/>
  <c r="AD139" i="5"/>
  <c r="AD138" i="5"/>
  <c r="AD137" i="5"/>
  <c r="AD136" i="5"/>
  <c r="AD135" i="5"/>
  <c r="AD133" i="5"/>
  <c r="AD132" i="5"/>
  <c r="AD131" i="5"/>
  <c r="AD130" i="5"/>
  <c r="AD129" i="5"/>
  <c r="AD128" i="5"/>
  <c r="AD127" i="5"/>
  <c r="AD126" i="5"/>
  <c r="AD125" i="5"/>
  <c r="AD124" i="5"/>
  <c r="AD108" i="5" l="1"/>
  <c r="AD109" i="5"/>
  <c r="AD110" i="5"/>
  <c r="AD111" i="5"/>
  <c r="AD112" i="5"/>
  <c r="AD113" i="5"/>
  <c r="AD114" i="5"/>
  <c r="AD115" i="5"/>
  <c r="AD116" i="5"/>
  <c r="AD117" i="5"/>
  <c r="AD118" i="5"/>
  <c r="AD119" i="5"/>
  <c r="AD120" i="5"/>
  <c r="AD121" i="5"/>
  <c r="AD122" i="5"/>
  <c r="AD123" i="5"/>
  <c r="AD103" i="5"/>
  <c r="AD104" i="5"/>
  <c r="AD105" i="5"/>
  <c r="AD106" i="5"/>
  <c r="AD107" i="5"/>
  <c r="AD102" i="5" l="1"/>
  <c r="AD101" i="5"/>
  <c r="AD100" i="5"/>
  <c r="AD99" i="5"/>
  <c r="AD98" i="5"/>
  <c r="AD97" i="5"/>
  <c r="AD96" i="5"/>
  <c r="AD95" i="5"/>
  <c r="AD94" i="5"/>
  <c r="AD93" i="5"/>
  <c r="AD92" i="5"/>
  <c r="AD91" i="5"/>
  <c r="AD90" i="5"/>
  <c r="AD89" i="5"/>
  <c r="AD88" i="5"/>
  <c r="AD87" i="5"/>
  <c r="AD86" i="5"/>
  <c r="AD85" i="5"/>
  <c r="AD84" i="5"/>
  <c r="AD83" i="5"/>
  <c r="AD82" i="5"/>
  <c r="AD81" i="5"/>
  <c r="AD80" i="5"/>
  <c r="AD79" i="5"/>
  <c r="AD78" i="5"/>
  <c r="AD77" i="5"/>
  <c r="AD76" i="5"/>
  <c r="AD75" i="5"/>
  <c r="AD74" i="5"/>
  <c r="AD73" i="5"/>
  <c r="AD72" i="5"/>
  <c r="AD71" i="5"/>
  <c r="AD70" i="5"/>
  <c r="AD69" i="5"/>
  <c r="AD68" i="5"/>
  <c r="AD67" i="5"/>
  <c r="AD66" i="5"/>
  <c r="AD65" i="5"/>
  <c r="AD64" i="5"/>
  <c r="AD63" i="5"/>
  <c r="AD62" i="5"/>
  <c r="AD61" i="5"/>
  <c r="AD60" i="5"/>
  <c r="AD59" i="5"/>
  <c r="AD58" i="5"/>
  <c r="AD57" i="5"/>
  <c r="AD56" i="5"/>
  <c r="AD55" i="5"/>
  <c r="AD54" i="5"/>
  <c r="AD53" i="5"/>
  <c r="AD52" i="5"/>
  <c r="AD51" i="5"/>
  <c r="AD50" i="5"/>
  <c r="AD49" i="5"/>
  <c r="AD48" i="5"/>
  <c r="AD47" i="5"/>
  <c r="AD46" i="5"/>
  <c r="AD45" i="5"/>
  <c r="AD44" i="5"/>
  <c r="AD43" i="5"/>
  <c r="AD42" i="5"/>
  <c r="AD41" i="5"/>
  <c r="AD40" i="5"/>
  <c r="AD39" i="5"/>
  <c r="AD38" i="5"/>
  <c r="AD37" i="5"/>
  <c r="AD36" i="5"/>
  <c r="AD35" i="5"/>
  <c r="AD34" i="5"/>
  <c r="AD33" i="5"/>
  <c r="AD32" i="5"/>
  <c r="AD31" i="5"/>
  <c r="AD30" i="5"/>
  <c r="AD29" i="5"/>
  <c r="AD28" i="5"/>
  <c r="AD27" i="5"/>
  <c r="AD26" i="5"/>
  <c r="AD25" i="5"/>
  <c r="AD24" i="5"/>
  <c r="AD23" i="5"/>
  <c r="AD22" i="5"/>
  <c r="AD21" i="5"/>
  <c r="AD20" i="5"/>
  <c r="AD19" i="5"/>
  <c r="AD18" i="5"/>
  <c r="AD17" i="5"/>
  <c r="AD16" i="5"/>
  <c r="AD15" i="5"/>
  <c r="AD14" i="5"/>
  <c r="AD13" i="5"/>
  <c r="AD12" i="5"/>
  <c r="AD11" i="5"/>
  <c r="AD10" i="5"/>
  <c r="AD9" i="5"/>
  <c r="AD8" i="5"/>
  <c r="BV45" i="4" l="1"/>
  <c r="BV44" i="4"/>
  <c r="BV43" i="4"/>
  <c r="BV42" i="4"/>
  <c r="BV41" i="4"/>
  <c r="BV40" i="4"/>
  <c r="BV39" i="4"/>
  <c r="BV38" i="4"/>
  <c r="BV37" i="4"/>
  <c r="BV36" i="4"/>
  <c r="BV35" i="4"/>
  <c r="BV34" i="4"/>
  <c r="BV33" i="4"/>
  <c r="BV32" i="4"/>
  <c r="BV31" i="4"/>
  <c r="BV30" i="4"/>
  <c r="BV29" i="4"/>
  <c r="BV28" i="4"/>
  <c r="BV27" i="4"/>
  <c r="BV26" i="4"/>
  <c r="BV25" i="4"/>
  <c r="BV24" i="4"/>
  <c r="BV23" i="4"/>
  <c r="BV22" i="4"/>
  <c r="BV21" i="4"/>
  <c r="BV20" i="4"/>
  <c r="BV19" i="4"/>
  <c r="BV18" i="4"/>
  <c r="BV17" i="4"/>
  <c r="BV16" i="4"/>
  <c r="BV15" i="4"/>
  <c r="BV14" i="4"/>
  <c r="BV13" i="4"/>
  <c r="BV12" i="4"/>
  <c r="BV11" i="4"/>
  <c r="BV10" i="4"/>
  <c r="BV9" i="4"/>
  <c r="BV8" i="4"/>
  <c r="BV7" i="4"/>
  <c r="BV6" i="4"/>
  <c r="BX45" i="3"/>
  <c r="BX44" i="3"/>
  <c r="BX43" i="3"/>
  <c r="BX42" i="3"/>
  <c r="BX41" i="3"/>
  <c r="BX40" i="3"/>
  <c r="BX39" i="3"/>
  <c r="BX38" i="3"/>
  <c r="BX37" i="3"/>
  <c r="BX36" i="3"/>
  <c r="BX35" i="3"/>
  <c r="BX34" i="3"/>
  <c r="BX33" i="3"/>
  <c r="BX32" i="3"/>
  <c r="BX31" i="3"/>
  <c r="BX30" i="3"/>
  <c r="BX29" i="3"/>
  <c r="BX28" i="3"/>
  <c r="BX27" i="3"/>
  <c r="BX26" i="3"/>
  <c r="BX25" i="3"/>
  <c r="BX24" i="3"/>
  <c r="BX23" i="3"/>
  <c r="BX22" i="3"/>
  <c r="BX21" i="3"/>
  <c r="BX20" i="3"/>
  <c r="BX19" i="3"/>
  <c r="BX18" i="3"/>
  <c r="BX17" i="3"/>
  <c r="BT17" i="4" l="1"/>
  <c r="BR17" i="4"/>
  <c r="BP17" i="4"/>
  <c r="BN17" i="4"/>
  <c r="BL17" i="4"/>
  <c r="BJ17" i="4"/>
  <c r="BH17" i="4"/>
  <c r="BF17" i="4"/>
  <c r="BD17" i="4"/>
  <c r="BB17" i="4"/>
  <c r="BH45" i="4"/>
  <c r="BH44" i="4"/>
  <c r="BH43" i="4"/>
  <c r="BH42" i="4"/>
  <c r="BH41" i="4"/>
  <c r="BH40" i="4"/>
  <c r="BH39" i="4"/>
  <c r="BH38" i="4"/>
  <c r="BH37" i="4"/>
  <c r="BH36" i="4"/>
  <c r="BH35" i="4"/>
  <c r="BH34" i="4"/>
  <c r="BH33" i="4"/>
  <c r="BH32" i="4"/>
  <c r="BH31" i="4"/>
  <c r="BH30" i="4"/>
  <c r="BH29" i="4"/>
  <c r="BH28" i="4"/>
  <c r="BH27" i="4"/>
  <c r="BH26" i="4"/>
  <c r="BH25" i="4"/>
  <c r="BH24" i="4"/>
  <c r="BH23" i="4"/>
  <c r="BH22" i="4"/>
  <c r="BH21" i="4"/>
  <c r="BH20" i="4"/>
  <c r="BH19" i="4"/>
  <c r="BH18" i="4"/>
  <c r="BH45" i="3"/>
  <c r="BH44" i="3"/>
  <c r="BH43" i="3"/>
  <c r="BH42" i="3"/>
  <c r="BH41" i="3"/>
  <c r="BH40" i="3"/>
  <c r="BH39" i="3"/>
  <c r="BH38" i="3"/>
  <c r="BH37" i="3"/>
  <c r="BH36" i="3"/>
  <c r="BH35" i="3"/>
  <c r="BH34" i="3"/>
  <c r="BH33" i="3"/>
  <c r="BH32" i="3"/>
  <c r="BH31" i="3"/>
  <c r="BH30" i="3"/>
  <c r="BH29" i="3"/>
  <c r="BH28" i="3"/>
  <c r="BH27" i="3"/>
  <c r="BH26" i="3"/>
  <c r="BH25" i="3"/>
  <c r="BH24" i="3"/>
  <c r="BH23" i="3"/>
  <c r="BH22" i="3"/>
  <c r="BH21" i="3"/>
  <c r="BH20" i="3"/>
  <c r="BH19" i="3"/>
  <c r="BH18" i="3"/>
  <c r="BH17" i="3"/>
  <c r="BH16" i="3"/>
  <c r="BN15" i="3"/>
  <c r="BL15" i="3"/>
  <c r="BF15" i="3"/>
  <c r="BD15" i="3"/>
  <c r="BB15" i="3"/>
  <c r="BV45" i="3" l="1"/>
  <c r="BV44" i="3"/>
  <c r="BV43" i="3"/>
  <c r="BV42" i="3"/>
  <c r="BV41" i="3"/>
  <c r="BV40" i="3"/>
  <c r="BV39" i="3"/>
  <c r="BV38" i="3"/>
  <c r="BV37" i="3"/>
  <c r="BV36" i="3"/>
  <c r="BV35" i="3"/>
  <c r="BV34" i="3"/>
  <c r="BV33" i="3"/>
  <c r="BV32" i="3"/>
  <c r="BV31" i="3"/>
  <c r="BV30" i="3"/>
  <c r="BV29" i="3"/>
  <c r="BV28" i="3"/>
  <c r="BV27" i="3"/>
  <c r="BV26" i="3"/>
  <c r="BV25" i="3"/>
  <c r="BV24" i="3"/>
  <c r="BV23" i="3"/>
  <c r="BV22" i="3"/>
  <c r="BV21" i="3"/>
  <c r="BV20" i="3"/>
  <c r="BV19" i="3"/>
  <c r="BV18" i="3"/>
  <c r="BV17" i="3"/>
  <c r="BV16" i="3"/>
  <c r="BV15" i="3"/>
  <c r="BV14" i="3"/>
  <c r="BV13" i="3"/>
  <c r="BV12" i="3"/>
  <c r="BV11" i="3"/>
  <c r="BV10" i="3"/>
  <c r="BV9" i="3"/>
  <c r="BV8" i="3"/>
  <c r="BV7" i="3"/>
  <c r="BT45" i="3"/>
  <c r="BT44" i="3"/>
  <c r="BT43" i="3"/>
  <c r="BT42" i="3"/>
  <c r="BT41" i="3"/>
  <c r="BT40" i="3"/>
  <c r="BT39" i="3"/>
  <c r="BT38" i="3"/>
  <c r="BT37" i="3"/>
  <c r="BT36" i="3"/>
  <c r="BT35" i="3"/>
  <c r="BT34" i="3"/>
  <c r="BT33" i="3"/>
  <c r="BT32" i="3"/>
  <c r="BT31" i="3"/>
  <c r="BT30" i="3"/>
  <c r="BT29" i="3"/>
  <c r="BT28" i="3"/>
  <c r="BT27" i="3"/>
  <c r="BT26" i="3"/>
  <c r="BT25" i="3"/>
  <c r="BT24" i="3"/>
  <c r="BT23" i="3"/>
  <c r="BT22" i="3"/>
  <c r="BT21" i="3"/>
  <c r="BT20" i="3"/>
  <c r="BT19" i="3"/>
  <c r="BT18" i="3"/>
  <c r="BT17" i="3"/>
  <c r="BT16" i="3"/>
  <c r="BT15" i="3"/>
  <c r="BT14" i="3"/>
  <c r="BT13" i="3"/>
  <c r="BT12" i="3"/>
  <c r="BT11" i="3"/>
  <c r="BT10" i="3"/>
  <c r="BT9" i="3"/>
  <c r="BT8" i="3"/>
  <c r="BT7" i="3"/>
  <c r="BR45" i="3"/>
  <c r="BR44" i="3"/>
  <c r="BR43" i="3"/>
  <c r="BR42" i="3"/>
  <c r="BR41" i="3"/>
  <c r="BR40" i="3"/>
  <c r="BR39" i="3"/>
  <c r="BR38" i="3"/>
  <c r="BR37" i="3"/>
  <c r="BR36" i="3"/>
  <c r="BR35" i="3"/>
  <c r="BR34" i="3"/>
  <c r="BR33" i="3"/>
  <c r="BR32" i="3"/>
  <c r="BR31" i="3"/>
  <c r="BR30" i="3"/>
  <c r="BR29" i="3"/>
  <c r="BR28" i="3"/>
  <c r="BR27" i="3"/>
  <c r="BR26" i="3"/>
  <c r="BR25" i="3"/>
  <c r="BR24" i="3"/>
  <c r="BR23" i="3"/>
  <c r="BR22" i="3"/>
  <c r="BR21" i="3"/>
  <c r="BR20" i="3"/>
  <c r="BR19" i="3"/>
  <c r="BR18" i="3"/>
  <c r="BR17" i="3"/>
  <c r="BR16" i="3"/>
  <c r="BR15" i="3"/>
  <c r="BR14" i="3"/>
  <c r="BR13" i="3"/>
  <c r="BR12" i="3"/>
  <c r="BR11" i="3"/>
  <c r="BR10" i="3"/>
  <c r="BR9" i="3"/>
  <c r="BR8" i="3"/>
  <c r="BR7" i="3"/>
  <c r="BP45" i="3"/>
  <c r="BP44" i="3"/>
  <c r="BP43" i="3"/>
  <c r="BP42" i="3"/>
  <c r="BP41" i="3"/>
  <c r="BP40" i="3"/>
  <c r="BP39" i="3"/>
  <c r="BP38" i="3"/>
  <c r="BP37" i="3"/>
  <c r="BP36" i="3"/>
  <c r="BP35" i="3"/>
  <c r="BP34" i="3"/>
  <c r="BP33" i="3"/>
  <c r="BP32" i="3"/>
  <c r="BP31" i="3"/>
  <c r="BP30" i="3"/>
  <c r="BP29" i="3"/>
  <c r="BP28" i="3"/>
  <c r="BP27" i="3"/>
  <c r="BP26" i="3"/>
  <c r="BP25" i="3"/>
  <c r="BP24" i="3"/>
  <c r="BP23" i="3"/>
  <c r="BP22" i="3"/>
  <c r="BP21" i="3"/>
  <c r="BP20" i="3"/>
  <c r="BP19" i="3"/>
  <c r="BP18" i="3"/>
  <c r="BP17" i="3"/>
  <c r="BP16" i="3"/>
  <c r="BP15" i="3"/>
  <c r="BP14" i="3"/>
  <c r="BP13" i="3"/>
  <c r="BP12" i="3"/>
  <c r="BP11" i="3"/>
  <c r="BP10" i="3"/>
  <c r="BP9" i="3"/>
  <c r="BP8" i="3"/>
  <c r="BP7" i="3"/>
  <c r="BN45" i="3"/>
  <c r="BN44" i="3"/>
  <c r="BN43" i="3"/>
  <c r="BN42" i="3"/>
  <c r="BN41" i="3"/>
  <c r="BN40" i="3"/>
  <c r="BN39" i="3"/>
  <c r="BN38" i="3"/>
  <c r="BN37" i="3"/>
  <c r="BN36" i="3"/>
  <c r="BN35" i="3"/>
  <c r="BN34" i="3"/>
  <c r="BN33" i="3"/>
  <c r="BN32" i="3"/>
  <c r="BN31" i="3"/>
  <c r="BN30" i="3"/>
  <c r="BN29" i="3"/>
  <c r="BN28" i="3"/>
  <c r="BN27" i="3"/>
  <c r="BN26" i="3"/>
  <c r="BN25" i="3"/>
  <c r="BN24" i="3"/>
  <c r="BN23" i="3"/>
  <c r="BN22" i="3"/>
  <c r="BN21" i="3"/>
  <c r="BN20" i="3"/>
  <c r="BN19" i="3"/>
  <c r="BN18" i="3"/>
  <c r="BN17" i="3"/>
  <c r="BN16" i="3"/>
  <c r="BN14" i="3"/>
  <c r="BN13" i="3"/>
  <c r="BN12" i="3"/>
  <c r="BN11" i="3"/>
  <c r="BN10" i="3"/>
  <c r="BN9" i="3"/>
  <c r="BN8" i="3"/>
  <c r="BN7" i="3"/>
  <c r="BL45" i="3"/>
  <c r="BL44" i="3"/>
  <c r="BL43" i="3"/>
  <c r="BL42" i="3"/>
  <c r="BL41" i="3"/>
  <c r="BL40" i="3"/>
  <c r="BL39" i="3"/>
  <c r="BL38" i="3"/>
  <c r="BL37" i="3"/>
  <c r="BL36" i="3"/>
  <c r="BL35" i="3"/>
  <c r="BL34" i="3"/>
  <c r="BL33" i="3"/>
  <c r="BL32" i="3"/>
  <c r="BL31" i="3"/>
  <c r="BL30" i="3"/>
  <c r="BL29" i="3"/>
  <c r="BL28" i="3"/>
  <c r="BL27" i="3"/>
  <c r="BL26" i="3"/>
  <c r="BL25" i="3"/>
  <c r="BL24" i="3"/>
  <c r="BL23" i="3"/>
  <c r="BL22" i="3"/>
  <c r="BL21" i="3"/>
  <c r="BL20" i="3"/>
  <c r="BL19" i="3"/>
  <c r="BL18" i="3"/>
  <c r="BL17" i="3"/>
  <c r="BL16" i="3"/>
  <c r="BL14" i="3"/>
  <c r="BL13" i="3"/>
  <c r="BL12" i="3"/>
  <c r="BL11" i="3"/>
  <c r="BL10" i="3"/>
  <c r="BL9" i="3"/>
  <c r="BL8" i="3"/>
  <c r="BL7" i="3"/>
  <c r="BF45" i="3"/>
  <c r="BF44" i="3"/>
  <c r="BF43" i="3"/>
  <c r="BF42" i="3"/>
  <c r="BF41" i="3"/>
  <c r="BF40" i="3"/>
  <c r="BF39" i="3"/>
  <c r="BF38" i="3"/>
  <c r="BF37" i="3"/>
  <c r="BF36" i="3"/>
  <c r="BF35" i="3"/>
  <c r="BF34" i="3"/>
  <c r="BF33" i="3"/>
  <c r="BF32" i="3"/>
  <c r="BF31" i="3"/>
  <c r="BF30" i="3"/>
  <c r="BF29" i="3"/>
  <c r="BF28" i="3"/>
  <c r="BF27" i="3"/>
  <c r="BF26" i="3"/>
  <c r="BF25" i="3"/>
  <c r="BF24" i="3"/>
  <c r="BF23" i="3"/>
  <c r="BF22" i="3"/>
  <c r="BF21" i="3"/>
  <c r="BF20" i="3"/>
  <c r="BF19" i="3"/>
  <c r="BF18" i="3"/>
  <c r="BF17" i="3"/>
  <c r="BF16" i="3"/>
  <c r="BF14" i="3"/>
  <c r="BF13" i="3"/>
  <c r="BF12" i="3"/>
  <c r="BF11" i="3"/>
  <c r="BF10" i="3"/>
  <c r="BF9" i="3"/>
  <c r="BF8" i="3"/>
  <c r="BF7" i="3"/>
  <c r="BD45" i="3"/>
  <c r="BD44" i="3"/>
  <c r="BD43" i="3"/>
  <c r="BD42" i="3"/>
  <c r="BD41" i="3"/>
  <c r="BD40" i="3"/>
  <c r="BD39" i="3"/>
  <c r="BD38" i="3"/>
  <c r="BD37" i="3"/>
  <c r="BD36" i="3"/>
  <c r="BD35" i="3"/>
  <c r="BD34" i="3"/>
  <c r="BD33" i="3"/>
  <c r="BD32" i="3"/>
  <c r="BD31" i="3"/>
  <c r="BD30" i="3"/>
  <c r="BD29" i="3"/>
  <c r="BD28" i="3"/>
  <c r="BD27" i="3"/>
  <c r="BD26" i="3"/>
  <c r="BD25" i="3"/>
  <c r="BD24" i="3"/>
  <c r="BD23" i="3"/>
  <c r="BD22" i="3"/>
  <c r="BD21" i="3"/>
  <c r="BD20" i="3"/>
  <c r="BD19" i="3"/>
  <c r="BD18" i="3"/>
  <c r="BD17" i="3"/>
  <c r="BD16" i="3"/>
  <c r="BD14" i="3"/>
  <c r="BD13" i="3"/>
  <c r="BD12" i="3"/>
  <c r="BD11" i="3"/>
  <c r="BD10" i="3"/>
  <c r="BD9" i="3"/>
  <c r="BD8" i="3"/>
  <c r="BD7" i="3"/>
  <c r="BB45" i="3"/>
  <c r="BB44" i="3"/>
  <c r="BB43" i="3"/>
  <c r="BB42" i="3"/>
  <c r="BB41" i="3"/>
  <c r="BB40" i="3"/>
  <c r="BB39" i="3"/>
  <c r="BB38" i="3"/>
  <c r="BB37" i="3"/>
  <c r="BB36" i="3"/>
  <c r="BB35" i="3"/>
  <c r="BB34" i="3"/>
  <c r="BB33" i="3"/>
  <c r="BB32" i="3"/>
  <c r="BB31" i="3"/>
  <c r="BB30" i="3"/>
  <c r="BB29" i="3"/>
  <c r="BB28" i="3"/>
  <c r="BB27" i="3"/>
  <c r="BB26" i="3"/>
  <c r="BB25" i="3"/>
  <c r="BB24" i="3"/>
  <c r="BB23" i="3"/>
  <c r="BB22" i="3"/>
  <c r="BB21" i="3"/>
  <c r="BB20" i="3"/>
  <c r="BB19" i="3"/>
  <c r="BB18" i="3"/>
  <c r="BB17" i="3"/>
  <c r="BB16" i="3"/>
  <c r="BB14" i="3"/>
  <c r="BB13" i="3"/>
  <c r="BB12" i="3"/>
  <c r="BB11" i="3"/>
  <c r="BB10" i="3"/>
  <c r="BB9" i="3"/>
  <c r="BB8" i="3"/>
  <c r="BB7" i="3"/>
  <c r="AZ45" i="4"/>
  <c r="AY45" i="4"/>
  <c r="AX45" i="4"/>
  <c r="AW45" i="4"/>
  <c r="AV45" i="4"/>
  <c r="AU45" i="4"/>
  <c r="AZ44" i="4"/>
  <c r="AY44" i="4"/>
  <c r="AX44" i="4"/>
  <c r="AW44" i="4"/>
  <c r="AV44" i="4"/>
  <c r="AU44" i="4"/>
  <c r="AZ43" i="4"/>
  <c r="AY43" i="4"/>
  <c r="AX43" i="4"/>
  <c r="AW43" i="4"/>
  <c r="AV43" i="4"/>
  <c r="AU43" i="4"/>
  <c r="AZ42" i="4"/>
  <c r="AY42" i="4"/>
  <c r="AX42" i="4"/>
  <c r="AW42" i="4"/>
  <c r="AV42" i="4"/>
  <c r="AU42" i="4"/>
  <c r="AZ41" i="4"/>
  <c r="AY41" i="4"/>
  <c r="AX41" i="4"/>
  <c r="AW41" i="4"/>
  <c r="AV41" i="4"/>
  <c r="AU41" i="4"/>
  <c r="AZ40" i="4"/>
  <c r="AY40" i="4"/>
  <c r="AX40" i="4"/>
  <c r="AW40" i="4"/>
  <c r="AV40" i="4"/>
  <c r="AU40" i="4"/>
  <c r="AZ39" i="4"/>
  <c r="AY39" i="4"/>
  <c r="AX39" i="4"/>
  <c r="AW39" i="4"/>
  <c r="AV39" i="4"/>
  <c r="AU39" i="4"/>
  <c r="AZ38" i="4"/>
  <c r="AY38" i="4"/>
  <c r="AX38" i="4"/>
  <c r="AW38" i="4"/>
  <c r="AV38" i="4"/>
  <c r="AU38" i="4"/>
  <c r="AZ37" i="4"/>
  <c r="AY37" i="4"/>
  <c r="AX37" i="4"/>
  <c r="AW37" i="4"/>
  <c r="AV37" i="4"/>
  <c r="AU37" i="4"/>
  <c r="AZ36" i="4"/>
  <c r="AY36" i="4"/>
  <c r="AX36" i="4"/>
  <c r="AW36" i="4"/>
  <c r="AV36" i="4"/>
  <c r="AU36" i="4"/>
  <c r="AZ35" i="4"/>
  <c r="AY35" i="4"/>
  <c r="AX35" i="4"/>
  <c r="AW35" i="4"/>
  <c r="AV35" i="4"/>
  <c r="AU35" i="4"/>
  <c r="AZ34" i="4"/>
  <c r="AY34" i="4"/>
  <c r="AX34" i="4"/>
  <c r="AW34" i="4"/>
  <c r="AV34" i="4"/>
  <c r="AU34" i="4"/>
  <c r="AZ33" i="4"/>
  <c r="AY33" i="4"/>
  <c r="AX33" i="4"/>
  <c r="AW33" i="4"/>
  <c r="AV33" i="4"/>
  <c r="AU33" i="4"/>
  <c r="AZ32" i="4"/>
  <c r="AY32" i="4"/>
  <c r="AX32" i="4"/>
  <c r="AW32" i="4"/>
  <c r="AV32" i="4"/>
  <c r="AU32" i="4"/>
  <c r="AZ31" i="4"/>
  <c r="AY31" i="4"/>
  <c r="AX31" i="4"/>
  <c r="AW31" i="4"/>
  <c r="AV31" i="4"/>
  <c r="AU31" i="4"/>
  <c r="AZ30" i="4"/>
  <c r="AY30" i="4"/>
  <c r="AX30" i="4"/>
  <c r="AW30" i="4"/>
  <c r="AV30" i="4"/>
  <c r="AU30" i="4"/>
  <c r="AZ29" i="4"/>
  <c r="AY29" i="4"/>
  <c r="AX29" i="4"/>
  <c r="AW29" i="4"/>
  <c r="AV29" i="4"/>
  <c r="AU29" i="4"/>
  <c r="AZ28" i="4"/>
  <c r="AY28" i="4"/>
  <c r="AX28" i="4"/>
  <c r="AW28" i="4"/>
  <c r="AV28" i="4"/>
  <c r="AU28" i="4"/>
  <c r="AZ27" i="4"/>
  <c r="AY27" i="4"/>
  <c r="AX27" i="4"/>
  <c r="AW27" i="4"/>
  <c r="AV27" i="4"/>
  <c r="AU27" i="4"/>
  <c r="AZ26" i="4"/>
  <c r="AY26" i="4"/>
  <c r="AX26" i="4"/>
  <c r="AW26" i="4"/>
  <c r="AV26" i="4"/>
  <c r="AU26" i="4"/>
  <c r="AZ25" i="4"/>
  <c r="AY25" i="4"/>
  <c r="AX25" i="4"/>
  <c r="AW25" i="4"/>
  <c r="AV25" i="4"/>
  <c r="AU25" i="4"/>
  <c r="AZ24" i="4"/>
  <c r="AY24" i="4"/>
  <c r="AX24" i="4"/>
  <c r="AW24" i="4"/>
  <c r="AV24" i="4"/>
  <c r="AU24" i="4"/>
  <c r="AZ23" i="4"/>
  <c r="AY23" i="4"/>
  <c r="AX23" i="4"/>
  <c r="AW23" i="4"/>
  <c r="AV23" i="4"/>
  <c r="AU23" i="4"/>
  <c r="AZ22" i="4"/>
  <c r="AY22" i="4"/>
  <c r="AX22" i="4"/>
  <c r="AW22" i="4"/>
  <c r="AV22" i="4"/>
  <c r="AU22" i="4"/>
  <c r="AZ21" i="4"/>
  <c r="AY21" i="4"/>
  <c r="AX21" i="4"/>
  <c r="AW21" i="4"/>
  <c r="AV21" i="4"/>
  <c r="AU21" i="4"/>
  <c r="AZ20" i="4"/>
  <c r="AY20" i="4"/>
  <c r="AX20" i="4"/>
  <c r="AW20" i="4"/>
  <c r="AV20" i="4"/>
  <c r="AU20" i="4"/>
  <c r="AZ19" i="4"/>
  <c r="AY19" i="4"/>
  <c r="AX19" i="4"/>
  <c r="AW19" i="4"/>
  <c r="AV19" i="4"/>
  <c r="AU19" i="4"/>
  <c r="AZ18" i="4"/>
  <c r="AY18" i="4"/>
  <c r="AX18" i="4"/>
  <c r="AW18" i="4"/>
  <c r="AV18" i="4"/>
  <c r="AU18" i="4"/>
  <c r="AZ17" i="4"/>
  <c r="AY17" i="4"/>
  <c r="AX17" i="4"/>
  <c r="AW17" i="4"/>
  <c r="AV17" i="4"/>
  <c r="AU17" i="4"/>
  <c r="AZ16" i="4"/>
  <c r="AY16" i="4"/>
  <c r="AX16" i="4"/>
  <c r="AW16" i="4"/>
  <c r="AV16" i="4"/>
  <c r="AU16" i="4"/>
  <c r="AZ15" i="4"/>
  <c r="AY15" i="4"/>
  <c r="AX15" i="4"/>
  <c r="AW15" i="4"/>
  <c r="AV15" i="4"/>
  <c r="AU15" i="4"/>
  <c r="AZ14" i="4"/>
  <c r="AY14" i="4"/>
  <c r="AX14" i="4"/>
  <c r="AW14" i="4"/>
  <c r="AV14" i="4"/>
  <c r="AU14" i="4"/>
  <c r="AZ13" i="4"/>
  <c r="AY13" i="4"/>
  <c r="AX13" i="4"/>
  <c r="AW13" i="4"/>
  <c r="AV13" i="4"/>
  <c r="AU13" i="4"/>
  <c r="AZ12" i="4"/>
  <c r="AY12" i="4"/>
  <c r="AX12" i="4"/>
  <c r="AW12" i="4"/>
  <c r="AV12" i="4"/>
  <c r="AU12" i="4"/>
  <c r="AZ11" i="4"/>
  <c r="AY11" i="4"/>
  <c r="AX11" i="4"/>
  <c r="AW11" i="4"/>
  <c r="AV11" i="4"/>
  <c r="AU11" i="4"/>
  <c r="AZ10" i="4"/>
  <c r="AY10" i="4"/>
  <c r="AX10" i="4"/>
  <c r="AW10" i="4"/>
  <c r="AV10" i="4"/>
  <c r="AU10" i="4"/>
  <c r="AZ9" i="4"/>
  <c r="AY9" i="4"/>
  <c r="AX9" i="4"/>
  <c r="AW9" i="4"/>
  <c r="AV9" i="4"/>
  <c r="AU9" i="4"/>
  <c r="AZ8" i="4"/>
  <c r="AY8" i="4"/>
  <c r="AX8" i="4"/>
  <c r="AW8" i="4"/>
  <c r="AV8" i="4"/>
  <c r="AU8" i="4"/>
  <c r="AZ7" i="4"/>
  <c r="AY7" i="4"/>
  <c r="AX7" i="4"/>
  <c r="AW7" i="4"/>
  <c r="AV7" i="4"/>
  <c r="AU7" i="4"/>
  <c r="AZ6" i="4"/>
  <c r="AY6" i="4"/>
  <c r="AX6" i="4"/>
  <c r="AW6" i="4"/>
  <c r="AV6" i="4"/>
  <c r="AU6" i="4"/>
  <c r="AZ5" i="4"/>
  <c r="AY5" i="4"/>
  <c r="AX5" i="4"/>
  <c r="AW5" i="4"/>
  <c r="AV5" i="4"/>
  <c r="AU5" i="4"/>
  <c r="AZ45" i="3"/>
  <c r="AY45" i="3"/>
  <c r="AX45" i="3"/>
  <c r="AW45" i="3"/>
  <c r="AV45" i="3"/>
  <c r="AU45" i="3"/>
  <c r="AZ44" i="3"/>
  <c r="AY44" i="3"/>
  <c r="AX44" i="3"/>
  <c r="AW44" i="3"/>
  <c r="AV44" i="3"/>
  <c r="AU44" i="3"/>
  <c r="AZ43" i="3"/>
  <c r="AY43" i="3"/>
  <c r="AX43" i="3"/>
  <c r="AW43" i="3"/>
  <c r="AV43" i="3"/>
  <c r="AU43" i="3"/>
  <c r="AZ42" i="3"/>
  <c r="AY42" i="3"/>
  <c r="AX42" i="3"/>
  <c r="AW42" i="3"/>
  <c r="AV42" i="3"/>
  <c r="AU42" i="3"/>
  <c r="AZ41" i="3"/>
  <c r="AY41" i="3"/>
  <c r="AX41" i="3"/>
  <c r="AW41" i="3"/>
  <c r="AV41" i="3"/>
  <c r="AU41" i="3"/>
  <c r="AZ40" i="3"/>
  <c r="AY40" i="3"/>
  <c r="AX40" i="3"/>
  <c r="AW40" i="3"/>
  <c r="AV40" i="3"/>
  <c r="AU40" i="3"/>
  <c r="AZ39" i="3"/>
  <c r="AY39" i="3"/>
  <c r="AX39" i="3"/>
  <c r="AW39" i="3"/>
  <c r="AV39" i="3"/>
  <c r="AU39" i="3"/>
  <c r="AZ38" i="3"/>
  <c r="AY38" i="3"/>
  <c r="AX38" i="3"/>
  <c r="AW38" i="3"/>
  <c r="AV38" i="3"/>
  <c r="AU38" i="3"/>
  <c r="AZ37" i="3"/>
  <c r="AY37" i="3"/>
  <c r="AX37" i="3"/>
  <c r="AW37" i="3"/>
  <c r="AV37" i="3"/>
  <c r="AU37" i="3"/>
  <c r="AZ36" i="3"/>
  <c r="AY36" i="3"/>
  <c r="AX36" i="3"/>
  <c r="AW36" i="3"/>
  <c r="AV36" i="3"/>
  <c r="AU36" i="3"/>
  <c r="AZ35" i="3"/>
  <c r="AY35" i="3"/>
  <c r="AX35" i="3"/>
  <c r="AW35" i="3"/>
  <c r="AV35" i="3"/>
  <c r="AU35" i="3"/>
  <c r="AZ34" i="3"/>
  <c r="AY34" i="3"/>
  <c r="AX34" i="3"/>
  <c r="AW34" i="3"/>
  <c r="AV34" i="3"/>
  <c r="AU34" i="3"/>
  <c r="AZ33" i="3"/>
  <c r="AY33" i="3"/>
  <c r="AX33" i="3"/>
  <c r="AW33" i="3"/>
  <c r="AV33" i="3"/>
  <c r="AU33" i="3"/>
  <c r="AZ32" i="3"/>
  <c r="AY32" i="3"/>
  <c r="AX32" i="3"/>
  <c r="AW32" i="3"/>
  <c r="AV32" i="3"/>
  <c r="AU32" i="3"/>
  <c r="AZ31" i="3"/>
  <c r="AY31" i="3"/>
  <c r="AX31" i="3"/>
  <c r="AW31" i="3"/>
  <c r="AV31" i="3"/>
  <c r="AU31" i="3"/>
  <c r="AZ30" i="3"/>
  <c r="AY30" i="3"/>
  <c r="AX30" i="3"/>
  <c r="AW30" i="3"/>
  <c r="AV30" i="3"/>
  <c r="AU30" i="3"/>
  <c r="AZ29" i="3"/>
  <c r="AY29" i="3"/>
  <c r="AX29" i="3"/>
  <c r="AW29" i="3"/>
  <c r="AV29" i="3"/>
  <c r="AU29" i="3"/>
  <c r="AZ28" i="3"/>
  <c r="AY28" i="3"/>
  <c r="AX28" i="3"/>
  <c r="AW28" i="3"/>
  <c r="AV28" i="3"/>
  <c r="AU28" i="3"/>
  <c r="AZ27" i="3"/>
  <c r="AY27" i="3"/>
  <c r="AX27" i="3"/>
  <c r="AW27" i="3"/>
  <c r="AV27" i="3"/>
  <c r="AU27" i="3"/>
  <c r="AZ26" i="3"/>
  <c r="AY26" i="3"/>
  <c r="AX26" i="3"/>
  <c r="AW26" i="3"/>
  <c r="AV26" i="3"/>
  <c r="AU26" i="3"/>
  <c r="AZ25" i="3"/>
  <c r="AY25" i="3"/>
  <c r="AX25" i="3"/>
  <c r="AW25" i="3"/>
  <c r="AV25" i="3"/>
  <c r="AU25" i="3"/>
  <c r="AZ24" i="3"/>
  <c r="AY24" i="3"/>
  <c r="AX24" i="3"/>
  <c r="AW24" i="3"/>
  <c r="AV24" i="3"/>
  <c r="AU24" i="3"/>
  <c r="AZ23" i="3"/>
  <c r="AY23" i="3"/>
  <c r="AX23" i="3"/>
  <c r="AW23" i="3"/>
  <c r="AV23" i="3"/>
  <c r="AU23" i="3"/>
  <c r="AZ22" i="3"/>
  <c r="AY22" i="3"/>
  <c r="AX22" i="3"/>
  <c r="AW22" i="3"/>
  <c r="AV22" i="3"/>
  <c r="AU22" i="3"/>
  <c r="AZ21" i="3"/>
  <c r="AY21" i="3"/>
  <c r="AX21" i="3"/>
  <c r="AW21" i="3"/>
  <c r="AV21" i="3"/>
  <c r="AU21" i="3"/>
  <c r="AZ20" i="3"/>
  <c r="AY20" i="3"/>
  <c r="AX20" i="3"/>
  <c r="AW20" i="3"/>
  <c r="AV20" i="3"/>
  <c r="AU20" i="3"/>
  <c r="AZ19" i="3"/>
  <c r="AY19" i="3"/>
  <c r="AX19" i="3"/>
  <c r="AW19" i="3"/>
  <c r="AV19" i="3"/>
  <c r="AU19" i="3"/>
  <c r="AZ18" i="3"/>
  <c r="AY18" i="3"/>
  <c r="AX18" i="3"/>
  <c r="AW18" i="3"/>
  <c r="AV18" i="3"/>
  <c r="AU18" i="3"/>
  <c r="AZ17" i="3"/>
  <c r="AY17" i="3"/>
  <c r="AX17" i="3"/>
  <c r="AW17" i="3"/>
  <c r="AV17" i="3"/>
  <c r="AU17" i="3"/>
  <c r="AZ16" i="3"/>
  <c r="AY16" i="3"/>
  <c r="AX16" i="3"/>
  <c r="AW16" i="3"/>
  <c r="AV16" i="3"/>
  <c r="AU16" i="3"/>
  <c r="AZ15" i="3"/>
  <c r="AY15" i="3"/>
  <c r="AX15" i="3"/>
  <c r="AW15" i="3"/>
  <c r="AV15" i="3"/>
  <c r="AU15" i="3"/>
  <c r="AZ14" i="3"/>
  <c r="AY14" i="3"/>
  <c r="AX14" i="3"/>
  <c r="AW14" i="3"/>
  <c r="AV14" i="3"/>
  <c r="AU14" i="3"/>
  <c r="AZ13" i="3"/>
  <c r="AY13" i="3"/>
  <c r="AX13" i="3"/>
  <c r="AW13" i="3"/>
  <c r="AV13" i="3"/>
  <c r="AU13" i="3"/>
  <c r="AZ12" i="3"/>
  <c r="AY12" i="3"/>
  <c r="AX12" i="3"/>
  <c r="AW12" i="3"/>
  <c r="AV12" i="3"/>
  <c r="AU12" i="3"/>
  <c r="AZ11" i="3"/>
  <c r="AY11" i="3"/>
  <c r="AX11" i="3"/>
  <c r="AW11" i="3"/>
  <c r="AV11" i="3"/>
  <c r="AU11" i="3"/>
  <c r="AZ10" i="3"/>
  <c r="AY10" i="3"/>
  <c r="AX10" i="3"/>
  <c r="AW10" i="3"/>
  <c r="AV10" i="3"/>
  <c r="AU10" i="3"/>
  <c r="AZ9" i="3"/>
  <c r="AY9" i="3"/>
  <c r="AX9" i="3"/>
  <c r="AW9" i="3"/>
  <c r="AV9" i="3"/>
  <c r="AU9" i="3"/>
  <c r="AZ8" i="3"/>
  <c r="AY8" i="3"/>
  <c r="AX8" i="3"/>
  <c r="AW8" i="3"/>
  <c r="AV8" i="3"/>
  <c r="AU8" i="3"/>
  <c r="AZ7" i="3"/>
  <c r="AY7" i="3"/>
  <c r="AX7" i="3"/>
  <c r="AW7" i="3"/>
  <c r="AV7" i="3"/>
  <c r="AU7" i="3"/>
  <c r="AZ6" i="3"/>
  <c r="AY6" i="3"/>
  <c r="AX6" i="3"/>
  <c r="AW6" i="3"/>
  <c r="AV6" i="3"/>
  <c r="AU6" i="3"/>
  <c r="AU5" i="3"/>
  <c r="AV5" i="3"/>
  <c r="AZ5" i="3"/>
  <c r="AY5" i="3"/>
  <c r="AX5" i="3"/>
  <c r="AW5" i="3"/>
  <c r="AO14" i="4"/>
  <c r="AP14" i="4"/>
  <c r="AQ14" i="4"/>
  <c r="AR14" i="4"/>
  <c r="AS14" i="4"/>
  <c r="AT14" i="4"/>
  <c r="BB14" i="4"/>
  <c r="BD14" i="4"/>
  <c r="BF14" i="4"/>
  <c r="BJ14" i="4"/>
  <c r="BL14" i="4"/>
  <c r="BN14" i="4"/>
  <c r="BP14" i="4"/>
  <c r="BR14" i="4"/>
  <c r="BT14" i="4"/>
  <c r="AT45" i="4"/>
  <c r="AS45" i="4"/>
  <c r="AR45" i="4"/>
  <c r="AQ45" i="4"/>
  <c r="AP45" i="4"/>
  <c r="AO45" i="4"/>
  <c r="AT44" i="4"/>
  <c r="AS44" i="4"/>
  <c r="AR44" i="4"/>
  <c r="AQ44" i="4"/>
  <c r="AP44" i="4"/>
  <c r="AO44" i="4"/>
  <c r="AT43" i="4"/>
  <c r="AS43" i="4"/>
  <c r="AR43" i="4"/>
  <c r="AQ43" i="4"/>
  <c r="AP43" i="4"/>
  <c r="AO43" i="4"/>
  <c r="AT42" i="4"/>
  <c r="AS42" i="4"/>
  <c r="AR42" i="4"/>
  <c r="AQ42" i="4"/>
  <c r="AP42" i="4"/>
  <c r="AO42" i="4"/>
  <c r="AT41" i="4"/>
  <c r="AS41" i="4"/>
  <c r="AR41" i="4"/>
  <c r="AQ41" i="4"/>
  <c r="AP41" i="4"/>
  <c r="AO41" i="4"/>
  <c r="AT40" i="4"/>
  <c r="AS40" i="4"/>
  <c r="AR40" i="4"/>
  <c r="AQ40" i="4"/>
  <c r="AP40" i="4"/>
  <c r="AO40" i="4"/>
  <c r="AT39" i="4"/>
  <c r="AS39" i="4"/>
  <c r="AR39" i="4"/>
  <c r="AQ39" i="4"/>
  <c r="AP39" i="4"/>
  <c r="AO39" i="4"/>
  <c r="AT38" i="4"/>
  <c r="AS38" i="4"/>
  <c r="AR38" i="4"/>
  <c r="AQ38" i="4"/>
  <c r="AP38" i="4"/>
  <c r="AO38" i="4"/>
  <c r="AT37" i="4"/>
  <c r="AS37" i="4"/>
  <c r="AR37" i="4"/>
  <c r="AQ37" i="4"/>
  <c r="AP37" i="4"/>
  <c r="AO37" i="4"/>
  <c r="AT36" i="4"/>
  <c r="AS36" i="4"/>
  <c r="AR36" i="4"/>
  <c r="AQ36" i="4"/>
  <c r="AP36" i="4"/>
  <c r="AO36" i="4"/>
  <c r="AT35" i="4"/>
  <c r="AS35" i="4"/>
  <c r="AR35" i="4"/>
  <c r="AQ35" i="4"/>
  <c r="AP35" i="4"/>
  <c r="AO35" i="4"/>
  <c r="AT34" i="4"/>
  <c r="AS34" i="4"/>
  <c r="AR34" i="4"/>
  <c r="AQ34" i="4"/>
  <c r="AP34" i="4"/>
  <c r="AO34" i="4"/>
  <c r="AT33" i="4"/>
  <c r="AS33" i="4"/>
  <c r="AR33" i="4"/>
  <c r="AQ33" i="4"/>
  <c r="AP33" i="4"/>
  <c r="AO33" i="4"/>
  <c r="AT32" i="4"/>
  <c r="AS32" i="4"/>
  <c r="AR32" i="4"/>
  <c r="AQ32" i="4"/>
  <c r="AP32" i="4"/>
  <c r="AO32" i="4"/>
  <c r="AT31" i="4"/>
  <c r="AS31" i="4"/>
  <c r="AR31" i="4"/>
  <c r="AQ31" i="4"/>
  <c r="AP31" i="4"/>
  <c r="AO31" i="4"/>
  <c r="AT30" i="4"/>
  <c r="AS30" i="4"/>
  <c r="AR30" i="4"/>
  <c r="AQ30" i="4"/>
  <c r="AP30" i="4"/>
  <c r="AO30" i="4"/>
  <c r="AT29" i="4"/>
  <c r="AS29" i="4"/>
  <c r="AR29" i="4"/>
  <c r="AQ29" i="4"/>
  <c r="AP29" i="4"/>
  <c r="AO29" i="4"/>
  <c r="AT28" i="4"/>
  <c r="AS28" i="4"/>
  <c r="AR28" i="4"/>
  <c r="AQ28" i="4"/>
  <c r="AP28" i="4"/>
  <c r="AO28" i="4"/>
  <c r="AT27" i="4"/>
  <c r="AS27" i="4"/>
  <c r="AR27" i="4"/>
  <c r="AQ27" i="4"/>
  <c r="AP27" i="4"/>
  <c r="AO27" i="4"/>
  <c r="AT26" i="4"/>
  <c r="AS26" i="4"/>
  <c r="AR26" i="4"/>
  <c r="AQ26" i="4"/>
  <c r="AP26" i="4"/>
  <c r="AO26" i="4"/>
  <c r="AT25" i="4"/>
  <c r="AS25" i="4"/>
  <c r="AR25" i="4"/>
  <c r="AQ25" i="4"/>
  <c r="AP25" i="4"/>
  <c r="AO25" i="4"/>
  <c r="AT24" i="4"/>
  <c r="AS24" i="4"/>
  <c r="AR24" i="4"/>
  <c r="AQ24" i="4"/>
  <c r="AP24" i="4"/>
  <c r="AO24" i="4"/>
  <c r="AT23" i="4"/>
  <c r="AS23" i="4"/>
  <c r="AR23" i="4"/>
  <c r="AQ23" i="4"/>
  <c r="AP23" i="4"/>
  <c r="AO23" i="4"/>
  <c r="AT22" i="4"/>
  <c r="AS22" i="4"/>
  <c r="AR22" i="4"/>
  <c r="AQ22" i="4"/>
  <c r="AP22" i="4"/>
  <c r="AO22" i="4"/>
  <c r="AT21" i="4"/>
  <c r="AS21" i="4"/>
  <c r="AR21" i="4"/>
  <c r="AQ21" i="4"/>
  <c r="AP21" i="4"/>
  <c r="AO21" i="4"/>
  <c r="AT20" i="4"/>
  <c r="AS20" i="4"/>
  <c r="AR20" i="4"/>
  <c r="AQ20" i="4"/>
  <c r="AP20" i="4"/>
  <c r="AO20" i="4"/>
  <c r="AT19" i="4"/>
  <c r="AS19" i="4"/>
  <c r="AR19" i="4"/>
  <c r="AQ19" i="4"/>
  <c r="AP19" i="4"/>
  <c r="AO19" i="4"/>
  <c r="AT18" i="4"/>
  <c r="AS18" i="4"/>
  <c r="AR18" i="4"/>
  <c r="AQ18" i="4"/>
  <c r="AP18" i="4"/>
  <c r="AO18" i="4"/>
  <c r="AT17" i="4"/>
  <c r="AS17" i="4"/>
  <c r="AR17" i="4"/>
  <c r="AQ17" i="4"/>
  <c r="AP17" i="4"/>
  <c r="AO17" i="4"/>
  <c r="AT16" i="4"/>
  <c r="AS16" i="4"/>
  <c r="AR16" i="4"/>
  <c r="AQ16" i="4"/>
  <c r="AP16" i="4"/>
  <c r="AO16" i="4"/>
  <c r="AT15" i="4"/>
  <c r="AS15" i="4"/>
  <c r="AR15" i="4"/>
  <c r="AQ15" i="4"/>
  <c r="AP15" i="4"/>
  <c r="AO15" i="4"/>
  <c r="AT13" i="4"/>
  <c r="AS13" i="4"/>
  <c r="AR13" i="4"/>
  <c r="AQ13" i="4"/>
  <c r="AP13" i="4"/>
  <c r="AO13" i="4"/>
  <c r="AT12" i="4"/>
  <c r="AS12" i="4"/>
  <c r="AR12" i="4"/>
  <c r="AQ12" i="4"/>
  <c r="AP12" i="4"/>
  <c r="AO12" i="4"/>
  <c r="AT11" i="4"/>
  <c r="AS11" i="4"/>
  <c r="AR11" i="4"/>
  <c r="AQ11" i="4"/>
  <c r="AP11" i="4"/>
  <c r="AO11" i="4"/>
  <c r="AT10" i="4"/>
  <c r="AS10" i="4"/>
  <c r="AR10" i="4"/>
  <c r="AQ10" i="4"/>
  <c r="AP10" i="4"/>
  <c r="AO10" i="4"/>
  <c r="AT9" i="4"/>
  <c r="AS9" i="4"/>
  <c r="AR9" i="4"/>
  <c r="AQ9" i="4"/>
  <c r="AP9" i="4"/>
  <c r="AO9" i="4"/>
  <c r="AT8" i="4"/>
  <c r="AS8" i="4"/>
  <c r="AR8" i="4"/>
  <c r="AQ8" i="4"/>
  <c r="AP8" i="4"/>
  <c r="AO8" i="4"/>
  <c r="AT7" i="4"/>
  <c r="AS7" i="4"/>
  <c r="AR7" i="4"/>
  <c r="AQ7" i="4"/>
  <c r="AP7" i="4"/>
  <c r="AO7" i="4"/>
  <c r="AT6" i="4"/>
  <c r="AS6" i="4"/>
  <c r="AR6" i="4"/>
  <c r="AQ6" i="4"/>
  <c r="AP6" i="4"/>
  <c r="AO6" i="4"/>
  <c r="AT5" i="4"/>
  <c r="AS5" i="4"/>
  <c r="AR5" i="4"/>
  <c r="AQ5" i="4"/>
  <c r="AP5" i="4"/>
  <c r="AO5" i="4"/>
  <c r="AT45" i="3"/>
  <c r="AS45" i="3"/>
  <c r="AR45" i="3"/>
  <c r="AQ45" i="3"/>
  <c r="AP45" i="3"/>
  <c r="AO45" i="3"/>
  <c r="AT44" i="3"/>
  <c r="AS44" i="3"/>
  <c r="AR44" i="3"/>
  <c r="AQ44" i="3"/>
  <c r="AP44" i="3"/>
  <c r="AO44" i="3"/>
  <c r="AT43" i="3"/>
  <c r="AS43" i="3"/>
  <c r="AR43" i="3"/>
  <c r="AQ43" i="3"/>
  <c r="AP43" i="3"/>
  <c r="AO43" i="3"/>
  <c r="AT42" i="3"/>
  <c r="AS42" i="3"/>
  <c r="AR42" i="3"/>
  <c r="AQ42" i="3"/>
  <c r="AP42" i="3"/>
  <c r="AO42" i="3"/>
  <c r="AT41" i="3"/>
  <c r="AS41" i="3"/>
  <c r="AR41" i="3"/>
  <c r="AQ41" i="3"/>
  <c r="AP41" i="3"/>
  <c r="AO41" i="3"/>
  <c r="AT40" i="3"/>
  <c r="AS40" i="3"/>
  <c r="AR40" i="3"/>
  <c r="AQ40" i="3"/>
  <c r="AP40" i="3"/>
  <c r="AO40" i="3"/>
  <c r="AT39" i="3"/>
  <c r="AS39" i="3"/>
  <c r="AR39" i="3"/>
  <c r="AQ39" i="3"/>
  <c r="AP39" i="3"/>
  <c r="AO39" i="3"/>
  <c r="AT38" i="3"/>
  <c r="AS38" i="3"/>
  <c r="AR38" i="3"/>
  <c r="AQ38" i="3"/>
  <c r="AP38" i="3"/>
  <c r="AO38" i="3"/>
  <c r="AT37" i="3"/>
  <c r="AS37" i="3"/>
  <c r="AR37" i="3"/>
  <c r="AQ37" i="3"/>
  <c r="AP37" i="3"/>
  <c r="AO37" i="3"/>
  <c r="AT36" i="3"/>
  <c r="AS36" i="3"/>
  <c r="AR36" i="3"/>
  <c r="AQ36" i="3"/>
  <c r="AP36" i="3"/>
  <c r="AO36" i="3"/>
  <c r="AT35" i="3"/>
  <c r="AS35" i="3"/>
  <c r="AR35" i="3"/>
  <c r="AQ35" i="3"/>
  <c r="AP35" i="3"/>
  <c r="AO35" i="3"/>
  <c r="AT34" i="3"/>
  <c r="AS34" i="3"/>
  <c r="AR34" i="3"/>
  <c r="AQ34" i="3"/>
  <c r="AP34" i="3"/>
  <c r="AO34" i="3"/>
  <c r="AT33" i="3"/>
  <c r="AS33" i="3"/>
  <c r="AR33" i="3"/>
  <c r="AQ33" i="3"/>
  <c r="AP33" i="3"/>
  <c r="AO33" i="3"/>
  <c r="AT32" i="3"/>
  <c r="AS32" i="3"/>
  <c r="AR32" i="3"/>
  <c r="AQ32" i="3"/>
  <c r="AP32" i="3"/>
  <c r="AO32" i="3"/>
  <c r="AT31" i="3"/>
  <c r="AS31" i="3"/>
  <c r="AR31" i="3"/>
  <c r="AQ31" i="3"/>
  <c r="AP31" i="3"/>
  <c r="AO31" i="3"/>
  <c r="AT30" i="3"/>
  <c r="AS30" i="3"/>
  <c r="AR30" i="3"/>
  <c r="AQ30" i="3"/>
  <c r="AP30" i="3"/>
  <c r="AO30" i="3"/>
  <c r="AT29" i="3"/>
  <c r="AS29" i="3"/>
  <c r="AR29" i="3"/>
  <c r="AQ29" i="3"/>
  <c r="AP29" i="3"/>
  <c r="AO29" i="3"/>
  <c r="AT28" i="3"/>
  <c r="AS28" i="3"/>
  <c r="AR28" i="3"/>
  <c r="AQ28" i="3"/>
  <c r="AP28" i="3"/>
  <c r="AO28" i="3"/>
  <c r="AT27" i="3"/>
  <c r="AS27" i="3"/>
  <c r="AR27" i="3"/>
  <c r="AQ27" i="3"/>
  <c r="AP27" i="3"/>
  <c r="AO27" i="3"/>
  <c r="AT26" i="3"/>
  <c r="AS26" i="3"/>
  <c r="AR26" i="3"/>
  <c r="AQ26" i="3"/>
  <c r="AP26" i="3"/>
  <c r="AO26" i="3"/>
  <c r="AT25" i="3"/>
  <c r="AS25" i="3"/>
  <c r="AR25" i="3"/>
  <c r="AQ25" i="3"/>
  <c r="AP25" i="3"/>
  <c r="AO25" i="3"/>
  <c r="AT24" i="3"/>
  <c r="AS24" i="3"/>
  <c r="AR24" i="3"/>
  <c r="AQ24" i="3"/>
  <c r="AP24" i="3"/>
  <c r="AO24" i="3"/>
  <c r="AT23" i="3"/>
  <c r="AS23" i="3"/>
  <c r="AR23" i="3"/>
  <c r="AQ23" i="3"/>
  <c r="AP23" i="3"/>
  <c r="AO23" i="3"/>
  <c r="AT22" i="3"/>
  <c r="AS22" i="3"/>
  <c r="AR22" i="3"/>
  <c r="AQ22" i="3"/>
  <c r="AP22" i="3"/>
  <c r="AO22" i="3"/>
  <c r="AT21" i="3"/>
  <c r="AS21" i="3"/>
  <c r="AR21" i="3"/>
  <c r="AQ21" i="3"/>
  <c r="AP21" i="3"/>
  <c r="AO21" i="3"/>
  <c r="AT20" i="3"/>
  <c r="AS20" i="3"/>
  <c r="AR20" i="3"/>
  <c r="AQ20" i="3"/>
  <c r="AP20" i="3"/>
  <c r="AO20" i="3"/>
  <c r="AT19" i="3"/>
  <c r="AS19" i="3"/>
  <c r="AR19" i="3"/>
  <c r="AQ19" i="3"/>
  <c r="AP19" i="3"/>
  <c r="AO19" i="3"/>
  <c r="AT18" i="3"/>
  <c r="AS18" i="3"/>
  <c r="AR18" i="3"/>
  <c r="AQ18" i="3"/>
  <c r="AP18" i="3"/>
  <c r="AO18" i="3"/>
  <c r="AT17" i="3"/>
  <c r="AS17" i="3"/>
  <c r="AR17" i="3"/>
  <c r="AQ17" i="3"/>
  <c r="AP17" i="3"/>
  <c r="AO17" i="3"/>
  <c r="AT16" i="3"/>
  <c r="AS16" i="3"/>
  <c r="AR16" i="3"/>
  <c r="AQ16" i="3"/>
  <c r="AP16" i="3"/>
  <c r="AO16" i="3"/>
  <c r="AT15" i="3"/>
  <c r="AS15" i="3"/>
  <c r="AR15" i="3"/>
  <c r="AQ15" i="3"/>
  <c r="AP15" i="3"/>
  <c r="AO15" i="3"/>
  <c r="AT14" i="3"/>
  <c r="AS14" i="3"/>
  <c r="AR14" i="3"/>
  <c r="AQ14" i="3"/>
  <c r="AP14" i="3"/>
  <c r="AO14" i="3"/>
  <c r="AT13" i="3"/>
  <c r="AS13" i="3"/>
  <c r="AR13" i="3"/>
  <c r="AQ13" i="3"/>
  <c r="AP13" i="3"/>
  <c r="AO13" i="3"/>
  <c r="AT12" i="3"/>
  <c r="AS12" i="3"/>
  <c r="AR12" i="3"/>
  <c r="AQ12" i="3"/>
  <c r="AP12" i="3"/>
  <c r="AO12" i="3"/>
  <c r="AT11" i="3"/>
  <c r="AS11" i="3"/>
  <c r="AR11" i="3"/>
  <c r="AQ11" i="3"/>
  <c r="AP11" i="3"/>
  <c r="AO11" i="3"/>
  <c r="AT10" i="3"/>
  <c r="AS10" i="3"/>
  <c r="AR10" i="3"/>
  <c r="AQ10" i="3"/>
  <c r="AP10" i="3"/>
  <c r="AO10" i="3"/>
  <c r="AT9" i="3"/>
  <c r="AS9" i="3"/>
  <c r="AR9" i="3"/>
  <c r="AQ9" i="3"/>
  <c r="AP9" i="3"/>
  <c r="AO9" i="3"/>
  <c r="AT8" i="3"/>
  <c r="AS8" i="3"/>
  <c r="AR8" i="3"/>
  <c r="AQ8" i="3"/>
  <c r="AP8" i="3"/>
  <c r="AO8" i="3"/>
  <c r="AT7" i="3"/>
  <c r="AS7" i="3"/>
  <c r="AR7" i="3"/>
  <c r="AQ7" i="3"/>
  <c r="AP7" i="3"/>
  <c r="AO7" i="3"/>
  <c r="AT6" i="3"/>
  <c r="AS6" i="3"/>
  <c r="AR6" i="3"/>
  <c r="AQ6" i="3"/>
  <c r="AP6" i="3"/>
  <c r="AO6" i="3"/>
  <c r="AT5" i="3"/>
  <c r="AS5" i="3"/>
  <c r="AR5" i="3"/>
  <c r="AQ5" i="3"/>
  <c r="AP5" i="3"/>
  <c r="AO5" i="3"/>
  <c r="BV6" i="3"/>
  <c r="BT6" i="3"/>
  <c r="BR6" i="3"/>
  <c r="BP6" i="3"/>
  <c r="BN6" i="3"/>
  <c r="BL6" i="3"/>
  <c r="BF6" i="3"/>
  <c r="BD6" i="3"/>
  <c r="BB6" i="3"/>
  <c r="BT45" i="4"/>
  <c r="BR45" i="4"/>
  <c r="BP45" i="4"/>
  <c r="BN45" i="4"/>
  <c r="BL45" i="4"/>
  <c r="BJ45" i="4"/>
  <c r="BF45" i="4"/>
  <c r="BD45" i="4"/>
  <c r="BB45" i="4"/>
  <c r="BT44" i="4"/>
  <c r="BR44" i="4"/>
  <c r="BP44" i="4"/>
  <c r="BN44" i="4"/>
  <c r="BL44" i="4"/>
  <c r="BJ44" i="4"/>
  <c r="BF44" i="4"/>
  <c r="BD44" i="4"/>
  <c r="BB44" i="4"/>
  <c r="BT43" i="4"/>
  <c r="BR43" i="4"/>
  <c r="BP43" i="4"/>
  <c r="BN43" i="4"/>
  <c r="BL43" i="4"/>
  <c r="BJ43" i="4"/>
  <c r="BF43" i="4"/>
  <c r="BD43" i="4"/>
  <c r="BB43" i="4"/>
  <c r="BT42" i="4"/>
  <c r="BR42" i="4"/>
  <c r="BP42" i="4"/>
  <c r="BN42" i="4"/>
  <c r="BL42" i="4"/>
  <c r="BJ42" i="4"/>
  <c r="BF42" i="4"/>
  <c r="BD42" i="4"/>
  <c r="BB42" i="4"/>
  <c r="BT41" i="4"/>
  <c r="BR41" i="4"/>
  <c r="BP41" i="4"/>
  <c r="BN41" i="4"/>
  <c r="BL41" i="4"/>
  <c r="BJ41" i="4"/>
  <c r="BF41" i="4"/>
  <c r="BD41" i="4"/>
  <c r="BB41" i="4"/>
  <c r="BT40" i="4"/>
  <c r="BR40" i="4"/>
  <c r="BP40" i="4"/>
  <c r="BN40" i="4"/>
  <c r="BL40" i="4"/>
  <c r="BJ40" i="4"/>
  <c r="BF40" i="4"/>
  <c r="BD40" i="4"/>
  <c r="BB40" i="4"/>
  <c r="BT39" i="4"/>
  <c r="BR39" i="4"/>
  <c r="BP39" i="4"/>
  <c r="BN39" i="4"/>
  <c r="BL39" i="4"/>
  <c r="BJ39" i="4"/>
  <c r="BF39" i="4"/>
  <c r="BD39" i="4"/>
  <c r="BB39" i="4"/>
  <c r="BT38" i="4"/>
  <c r="BR38" i="4"/>
  <c r="BP38" i="4"/>
  <c r="BN38" i="4"/>
  <c r="BL38" i="4"/>
  <c r="BJ38" i="4"/>
  <c r="BF38" i="4"/>
  <c r="BD38" i="4"/>
  <c r="BB38" i="4"/>
  <c r="BT37" i="4"/>
  <c r="BR37" i="4"/>
  <c r="BP37" i="4"/>
  <c r="BN37" i="4"/>
  <c r="BL37" i="4"/>
  <c r="BJ37" i="4"/>
  <c r="BF37" i="4"/>
  <c r="BD37" i="4"/>
  <c r="BB37" i="4"/>
  <c r="BT36" i="4"/>
  <c r="BR36" i="4"/>
  <c r="BP36" i="4"/>
  <c r="BN36" i="4"/>
  <c r="BL36" i="4"/>
  <c r="BJ36" i="4"/>
  <c r="BF36" i="4"/>
  <c r="BD36" i="4"/>
  <c r="BB36" i="4"/>
  <c r="BT35" i="4"/>
  <c r="BR35" i="4"/>
  <c r="BP35" i="4"/>
  <c r="BN35" i="4"/>
  <c r="BL35" i="4"/>
  <c r="BJ35" i="4"/>
  <c r="BF35" i="4"/>
  <c r="BD35" i="4"/>
  <c r="BB35" i="4"/>
  <c r="BT34" i="4"/>
  <c r="BR34" i="4"/>
  <c r="BP34" i="4"/>
  <c r="BN34" i="4"/>
  <c r="BL34" i="4"/>
  <c r="BJ34" i="4"/>
  <c r="BF34" i="4"/>
  <c r="BD34" i="4"/>
  <c r="BB34" i="4"/>
  <c r="BT33" i="4"/>
  <c r="BR33" i="4"/>
  <c r="BP33" i="4"/>
  <c r="BN33" i="4"/>
  <c r="BL33" i="4"/>
  <c r="BJ33" i="4"/>
  <c r="BF33" i="4"/>
  <c r="BD33" i="4"/>
  <c r="BB33" i="4"/>
  <c r="BT32" i="4"/>
  <c r="BR32" i="4"/>
  <c r="BP32" i="4"/>
  <c r="BN32" i="4"/>
  <c r="BL32" i="4"/>
  <c r="BJ32" i="4"/>
  <c r="BF32" i="4"/>
  <c r="BD32" i="4"/>
  <c r="BB32" i="4"/>
  <c r="BT31" i="4"/>
  <c r="BR31" i="4"/>
  <c r="BP31" i="4"/>
  <c r="BN31" i="4"/>
  <c r="BL31" i="4"/>
  <c r="BJ31" i="4"/>
  <c r="BF31" i="4"/>
  <c r="BD31" i="4"/>
  <c r="BB31" i="4"/>
  <c r="BT30" i="4"/>
  <c r="BR30" i="4"/>
  <c r="BP30" i="4"/>
  <c r="BN30" i="4"/>
  <c r="BL30" i="4"/>
  <c r="BJ30" i="4"/>
  <c r="BF30" i="4"/>
  <c r="BD30" i="4"/>
  <c r="BB30" i="4"/>
  <c r="BT29" i="4"/>
  <c r="BR29" i="4"/>
  <c r="BP29" i="4"/>
  <c r="BN29" i="4"/>
  <c r="BL29" i="4"/>
  <c r="BJ29" i="4"/>
  <c r="BF29" i="4"/>
  <c r="BD29" i="4"/>
  <c r="BB29" i="4"/>
  <c r="BT28" i="4"/>
  <c r="BR28" i="4"/>
  <c r="BP28" i="4"/>
  <c r="BN28" i="4"/>
  <c r="BL28" i="4"/>
  <c r="BJ28" i="4"/>
  <c r="BF28" i="4"/>
  <c r="BD28" i="4"/>
  <c r="BB28" i="4"/>
  <c r="BT27" i="4"/>
  <c r="BR27" i="4"/>
  <c r="BP27" i="4"/>
  <c r="BN27" i="4"/>
  <c r="BL27" i="4"/>
  <c r="BJ27" i="4"/>
  <c r="BF27" i="4"/>
  <c r="BD27" i="4"/>
  <c r="BB27" i="4"/>
  <c r="BT26" i="4"/>
  <c r="BR26" i="4"/>
  <c r="BP26" i="4"/>
  <c r="BN26" i="4"/>
  <c r="BL26" i="4"/>
  <c r="BJ26" i="4"/>
  <c r="BF26" i="4"/>
  <c r="BD26" i="4"/>
  <c r="BB26" i="4"/>
  <c r="BT25" i="4"/>
  <c r="BR25" i="4"/>
  <c r="BP25" i="4"/>
  <c r="BN25" i="4"/>
  <c r="BL25" i="4"/>
  <c r="BJ25" i="4"/>
  <c r="BF25" i="4"/>
  <c r="BD25" i="4"/>
  <c r="BB25" i="4"/>
  <c r="BT24" i="4"/>
  <c r="BR24" i="4"/>
  <c r="BP24" i="4"/>
  <c r="BN24" i="4"/>
  <c r="BL24" i="4"/>
  <c r="BJ24" i="4"/>
  <c r="BF24" i="4"/>
  <c r="BD24" i="4"/>
  <c r="BB24" i="4"/>
  <c r="BT23" i="4"/>
  <c r="BR23" i="4"/>
  <c r="BP23" i="4"/>
  <c r="BN23" i="4"/>
  <c r="BL23" i="4"/>
  <c r="BJ23" i="4"/>
  <c r="BF23" i="4"/>
  <c r="BD23" i="4"/>
  <c r="BB23" i="4"/>
  <c r="BT22" i="4"/>
  <c r="BR22" i="4"/>
  <c r="BP22" i="4"/>
  <c r="BN22" i="4"/>
  <c r="BL22" i="4"/>
  <c r="BJ22" i="4"/>
  <c r="BF22" i="4"/>
  <c r="BD22" i="4"/>
  <c r="BB22" i="4"/>
  <c r="BT21" i="4"/>
  <c r="BR21" i="4"/>
  <c r="BP21" i="4"/>
  <c r="BN21" i="4"/>
  <c r="BL21" i="4"/>
  <c r="BJ21" i="4"/>
  <c r="BF21" i="4"/>
  <c r="BD21" i="4"/>
  <c r="BB21" i="4"/>
  <c r="BT20" i="4"/>
  <c r="BR20" i="4"/>
  <c r="BP20" i="4"/>
  <c r="BN20" i="4"/>
  <c r="BL20" i="4"/>
  <c r="BJ20" i="4"/>
  <c r="BF20" i="4"/>
  <c r="BD20" i="4"/>
  <c r="BB20" i="4"/>
  <c r="BT19" i="4"/>
  <c r="BR19" i="4"/>
  <c r="BP19" i="4"/>
  <c r="BN19" i="4"/>
  <c r="BL19" i="4"/>
  <c r="BJ19" i="4"/>
  <c r="BF19" i="4"/>
  <c r="BD19" i="4"/>
  <c r="BB19" i="4"/>
  <c r="BT18" i="4"/>
  <c r="BR18" i="4"/>
  <c r="BP18" i="4"/>
  <c r="BN18" i="4"/>
  <c r="BL18" i="4"/>
  <c r="BJ18" i="4"/>
  <c r="BF18" i="4"/>
  <c r="BD18" i="4"/>
  <c r="BB18" i="4"/>
  <c r="BT16" i="4"/>
  <c r="BR16" i="4"/>
  <c r="BP16" i="4"/>
  <c r="BN16" i="4"/>
  <c r="BL16" i="4"/>
  <c r="BJ16" i="4"/>
  <c r="BF16" i="4"/>
  <c r="BD16" i="4"/>
  <c r="BB16" i="4"/>
  <c r="BT15" i="4"/>
  <c r="BR15" i="4"/>
  <c r="BP15" i="4"/>
  <c r="BN15" i="4"/>
  <c r="BL15" i="4"/>
  <c r="BJ15" i="4"/>
  <c r="BF15" i="4"/>
  <c r="BD15" i="4"/>
  <c r="BB15" i="4"/>
  <c r="BT13" i="4"/>
  <c r="BR13" i="4"/>
  <c r="BP13" i="4"/>
  <c r="BN13" i="4"/>
  <c r="BL13" i="4"/>
  <c r="BJ13" i="4"/>
  <c r="BF13" i="4"/>
  <c r="BD13" i="4"/>
  <c r="BB13" i="4"/>
  <c r="BT12" i="4"/>
  <c r="BR12" i="4"/>
  <c r="BP12" i="4"/>
  <c r="BN12" i="4"/>
  <c r="BL12" i="4"/>
  <c r="BJ12" i="4"/>
  <c r="BF12" i="4"/>
  <c r="BD12" i="4"/>
  <c r="BB12" i="4"/>
  <c r="BT11" i="4"/>
  <c r="BR11" i="4"/>
  <c r="BP11" i="4"/>
  <c r="BN11" i="4"/>
  <c r="BL11" i="4"/>
  <c r="BJ11" i="4"/>
  <c r="BF11" i="4"/>
  <c r="BD11" i="4"/>
  <c r="BB11" i="4"/>
  <c r="BT10" i="4"/>
  <c r="BR10" i="4"/>
  <c r="BP10" i="4"/>
  <c r="BN10" i="4"/>
  <c r="BL10" i="4"/>
  <c r="BJ10" i="4"/>
  <c r="BF10" i="4"/>
  <c r="BD10" i="4"/>
  <c r="BB10" i="4"/>
  <c r="BT9" i="4"/>
  <c r="BR9" i="4"/>
  <c r="BP9" i="4"/>
  <c r="BN9" i="4"/>
  <c r="BL9" i="4"/>
  <c r="BJ9" i="4"/>
  <c r="BF9" i="4"/>
  <c r="BD9" i="4"/>
  <c r="BB9" i="4"/>
  <c r="BT8" i="4"/>
  <c r="BR8" i="4"/>
  <c r="BP8" i="4"/>
  <c r="BN8" i="4"/>
  <c r="BL8" i="4"/>
  <c r="BJ8" i="4"/>
  <c r="BF8" i="4"/>
  <c r="BD8" i="4"/>
  <c r="BB8" i="4"/>
  <c r="BT7" i="4"/>
  <c r="BR7" i="4"/>
  <c r="BP7" i="4"/>
  <c r="BN7" i="4"/>
  <c r="BL7" i="4"/>
  <c r="BJ7" i="4"/>
  <c r="BF7" i="4"/>
  <c r="BD7" i="4"/>
  <c r="BB7" i="4"/>
  <c r="BT6" i="4"/>
  <c r="BR6" i="4"/>
  <c r="BP6" i="4"/>
  <c r="BN6" i="4"/>
  <c r="BL6" i="4"/>
  <c r="BJ6" i="4"/>
  <c r="BF6" i="4"/>
  <c r="BD6" i="4"/>
  <c r="BB6" i="4"/>
  <c r="AC5" i="2"/>
  <c r="O319" i="1"/>
  <c r="N319" i="1"/>
  <c r="M319" i="1"/>
  <c r="O316" i="1"/>
  <c r="N316" i="1"/>
  <c r="M316" i="1"/>
  <c r="O308" i="1"/>
  <c r="N308" i="1"/>
  <c r="M308" i="1"/>
  <c r="O305" i="1"/>
  <c r="N305" i="1"/>
  <c r="M305" i="1"/>
  <c r="O302" i="1"/>
  <c r="N302" i="1"/>
  <c r="M302" i="1"/>
  <c r="O299" i="1"/>
  <c r="N299" i="1"/>
  <c r="M299" i="1"/>
  <c r="O296" i="1"/>
  <c r="N296" i="1"/>
  <c r="M296" i="1"/>
  <c r="O293" i="1"/>
  <c r="N293" i="1"/>
  <c r="M293" i="1"/>
  <c r="O290" i="1"/>
  <c r="N290" i="1"/>
  <c r="M290" i="1"/>
  <c r="O287" i="1"/>
  <c r="N287" i="1"/>
  <c r="M287" i="1"/>
  <c r="O284" i="1"/>
  <c r="N284" i="1"/>
  <c r="M284" i="1"/>
  <c r="O281" i="1"/>
  <c r="N281" i="1"/>
  <c r="M281" i="1"/>
  <c r="O275" i="1"/>
  <c r="N275" i="1"/>
  <c r="M275" i="1"/>
  <c r="O272" i="1"/>
  <c r="N272" i="1"/>
  <c r="M272" i="1"/>
  <c r="O268" i="1"/>
  <c r="N268" i="1"/>
  <c r="M268" i="1"/>
  <c r="O265" i="1"/>
  <c r="N265" i="1"/>
  <c r="M265" i="1"/>
  <c r="O261" i="1"/>
  <c r="N261" i="1"/>
  <c r="M261" i="1"/>
  <c r="O258" i="1"/>
  <c r="N258" i="1"/>
  <c r="M258" i="1"/>
  <c r="O248" i="1"/>
  <c r="N248" i="1"/>
  <c r="M248" i="1"/>
  <c r="O245" i="1"/>
  <c r="N245" i="1"/>
  <c r="M245" i="1"/>
  <c r="O241" i="1"/>
  <c r="N241" i="1"/>
  <c r="M241" i="1"/>
  <c r="O238" i="1"/>
  <c r="N238" i="1"/>
  <c r="M238" i="1"/>
  <c r="O234" i="1"/>
  <c r="N234" i="1"/>
  <c r="M234" i="1"/>
  <c r="O231" i="1"/>
  <c r="N231" i="1"/>
  <c r="M231" i="1"/>
  <c r="O227" i="1"/>
  <c r="N227" i="1"/>
  <c r="M227" i="1"/>
  <c r="O224" i="1"/>
  <c r="N224" i="1"/>
  <c r="M224" i="1"/>
  <c r="O220" i="1"/>
  <c r="N220" i="1"/>
  <c r="M220" i="1"/>
  <c r="O217" i="1"/>
  <c r="N217" i="1"/>
  <c r="M217" i="1"/>
  <c r="O213" i="1"/>
  <c r="N213" i="1"/>
  <c r="M213" i="1"/>
  <c r="O210" i="1"/>
  <c r="N210" i="1"/>
  <c r="M210" i="1"/>
  <c r="O206" i="1"/>
  <c r="N206" i="1"/>
  <c r="M206" i="1"/>
  <c r="O203" i="1"/>
  <c r="N203" i="1"/>
  <c r="M203" i="1"/>
</calcChain>
</file>

<file path=xl/comments1.xml><?xml version="1.0" encoding="utf-8"?>
<comments xmlns="http://schemas.openxmlformats.org/spreadsheetml/2006/main">
  <authors>
    <author>作者</author>
  </authors>
  <commentList>
    <comment ref="BA4" authorId="0" shapeId="0">
      <text>
        <r>
          <rPr>
            <b/>
            <sz val="9"/>
            <color indexed="81"/>
            <rFont val="ＭＳ Ｐゴシック"/>
            <family val="3"/>
            <charset val="128"/>
          </rPr>
          <t>作者:</t>
        </r>
        <r>
          <rPr>
            <sz val="9"/>
            <color indexed="81"/>
            <rFont val="ＭＳ Ｐゴシック"/>
            <family val="3"/>
            <charset val="128"/>
          </rPr>
          <t xml:space="preserve">
不考</t>
        </r>
        <r>
          <rPr>
            <sz val="9"/>
            <color indexed="81"/>
            <rFont val="FangSong"/>
            <family val="3"/>
            <charset val="134"/>
          </rPr>
          <t>虑平局，只以二分法记，买两种最大可能中的一种计算结果
方案</t>
        </r>
        <r>
          <rPr>
            <sz val="9"/>
            <color indexed="81"/>
            <rFont val="ＭＳ Ｐゴシック"/>
            <family val="3"/>
            <charset val="128"/>
          </rPr>
          <t>1基本可以</t>
        </r>
        <r>
          <rPr>
            <sz val="9"/>
            <color indexed="81"/>
            <rFont val="FangSong"/>
            <family val="3"/>
            <charset val="134"/>
          </rPr>
          <t>总结为，买最可能出现的结果，不需要求稳</t>
        </r>
      </text>
    </comment>
    <comment ref="BC4" authorId="0" shapeId="0">
      <text>
        <r>
          <rPr>
            <b/>
            <sz val="9"/>
            <color indexed="81"/>
            <rFont val="FangSong"/>
            <family val="3"/>
            <charset val="134"/>
          </rPr>
          <t>作者:</t>
        </r>
        <r>
          <rPr>
            <sz val="9"/>
            <color indexed="81"/>
            <rFont val="FangSong"/>
            <family val="3"/>
            <charset val="134"/>
          </rPr>
          <t xml:space="preserve">
基于方案1，但是只按照原始赔率的计算结果来买，优先基于胜平负的结果来买
求稳</t>
        </r>
      </text>
    </comment>
    <comment ref="BE4" authorId="0" shapeId="0">
      <text>
        <r>
          <rPr>
            <b/>
            <sz val="9"/>
            <color indexed="81"/>
            <rFont val="FangSong"/>
            <family val="3"/>
            <charset val="134"/>
          </rPr>
          <t>作者:</t>
        </r>
        <r>
          <rPr>
            <sz val="9"/>
            <color indexed="81"/>
            <rFont val="FangSong"/>
            <family val="3"/>
            <charset val="134"/>
          </rPr>
          <t xml:space="preserve">
基于方案1.11
买相对更激进的结果
小搏</t>
        </r>
      </text>
    </comment>
    <comment ref="BG4" authorId="0" shapeId="0">
      <text>
        <r>
          <rPr>
            <b/>
            <sz val="9"/>
            <color indexed="81"/>
            <rFont val="FangSong"/>
            <family val="3"/>
            <charset val="134"/>
          </rPr>
          <t>作者:</t>
        </r>
        <r>
          <rPr>
            <sz val="9"/>
            <color indexed="81"/>
            <rFont val="FangSong"/>
            <family val="3"/>
            <charset val="134"/>
          </rPr>
          <t xml:space="preserve">
基于方案1
如果最有可能出现的结果或者最不可能出现的结果不是二分法的结果，则不买</t>
        </r>
      </text>
    </comment>
    <comment ref="BI4" authorId="0" shapeId="0">
      <text>
        <r>
          <rPr>
            <b/>
            <sz val="9"/>
            <color indexed="81"/>
            <rFont val="FangSong"/>
            <family val="3"/>
            <charset val="134"/>
          </rPr>
          <t>作者:</t>
        </r>
        <r>
          <rPr>
            <sz val="9"/>
            <color indexed="81"/>
            <rFont val="FangSong"/>
            <family val="3"/>
            <charset val="134"/>
          </rPr>
          <t xml:space="preserve">
基于方案1
只取2分法中可能性更高的值
</t>
        </r>
      </text>
    </comment>
    <comment ref="BK4" authorId="0" shapeId="0">
      <text>
        <r>
          <rPr>
            <b/>
            <sz val="9"/>
            <color indexed="81"/>
            <rFont val="FangSong"/>
            <family val="3"/>
            <charset val="134"/>
          </rPr>
          <t>作者:</t>
        </r>
        <r>
          <rPr>
            <sz val="9"/>
            <color indexed="81"/>
            <rFont val="FangSong"/>
            <family val="3"/>
            <charset val="134"/>
          </rPr>
          <t xml:space="preserve">
严格按照偏差值购买，可能性最高的结果无论是胜平负，都买
</t>
        </r>
      </text>
    </comment>
    <comment ref="BM4" authorId="0" shapeId="0">
      <text>
        <r>
          <rPr>
            <b/>
            <sz val="9"/>
            <color indexed="81"/>
            <rFont val="FangSong"/>
            <family val="3"/>
            <charset val="134"/>
          </rPr>
          <t>作者:</t>
        </r>
        <r>
          <rPr>
            <sz val="9"/>
            <color indexed="81"/>
            <rFont val="FangSong"/>
            <family val="3"/>
            <charset val="134"/>
          </rPr>
          <t xml:space="preserve">
基于方案2：
严格按照偏差值购买，可能性最高的结果无论是胜平负，都买
不买平局
但方向要和大方向一致，比如大方向偏向于买主胜，因为主负是绝对值最大的负数，但是第二大的数是主让球负，这个时候应该从胜利结果中挑最大的数</t>
        </r>
      </text>
    </comment>
    <comment ref="BO4" authorId="0" shapeId="0">
      <text>
        <r>
          <rPr>
            <b/>
            <sz val="9"/>
            <color indexed="81"/>
            <rFont val="FangSong"/>
            <family val="3"/>
            <charset val="134"/>
          </rPr>
          <t>作者:</t>
        </r>
        <r>
          <rPr>
            <sz val="9"/>
            <color indexed="81"/>
            <rFont val="FangSong"/>
            <family val="3"/>
            <charset val="134"/>
          </rPr>
          <t xml:space="preserve">
不买临场降赔的结果，综合分析
如果赔率一直不变，不买
赔率变化无规律的，不买
赔率至少变化2次
</t>
        </r>
      </text>
    </comment>
    <comment ref="BQ4" authorId="0" shapeId="0">
      <text>
        <r>
          <rPr>
            <b/>
            <sz val="9"/>
            <color indexed="81"/>
            <rFont val="FangSong"/>
            <family val="3"/>
            <charset val="134"/>
          </rPr>
          <t>作者:</t>
        </r>
        <r>
          <rPr>
            <sz val="9"/>
            <color indexed="81"/>
            <rFont val="FangSong"/>
            <family val="3"/>
            <charset val="134"/>
          </rPr>
          <t xml:space="preserve">
不买临场降赔的结果，综合分析
按照方案3，赔率变化少的不受关注的比赛，买赔率下降的那个结果，买一个相对较稳的结果
赔率至少变化2次</t>
        </r>
      </text>
    </comment>
    <comment ref="BS4" authorId="0" shapeId="0">
      <text>
        <r>
          <rPr>
            <b/>
            <sz val="9"/>
            <color indexed="81"/>
            <rFont val="FangSong"/>
            <family val="3"/>
            <charset val="134"/>
          </rPr>
          <t>作者:</t>
        </r>
        <r>
          <rPr>
            <sz val="9"/>
            <color indexed="81"/>
            <rFont val="FangSong"/>
            <family val="3"/>
            <charset val="134"/>
          </rPr>
          <t xml:space="preserve">
不买临场降赔的结果，综合分析
基于3.1方案，买更激进的结果
不买临场降赔的结果，综合分析
按照方案3，赔率变化少的不受关注的比赛，买赔率下降的那个结果。并且买赔率更高的结果
</t>
        </r>
      </text>
    </comment>
    <comment ref="BU4" authorId="0" shapeId="0">
      <text>
        <r>
          <rPr>
            <b/>
            <sz val="9"/>
            <color indexed="81"/>
            <rFont val="FangSong"/>
            <family val="3"/>
            <charset val="134"/>
          </rPr>
          <t>作者:</t>
        </r>
        <r>
          <rPr>
            <sz val="9"/>
            <color indexed="81"/>
            <rFont val="FangSong"/>
            <family val="3"/>
            <charset val="134"/>
          </rPr>
          <t xml:space="preserve">
不买临场降赔的结果，综合分析
基于3.1方案，买更激进的结果
</t>
        </r>
      </text>
    </comment>
    <comment ref="BW4" authorId="0" shapeId="0">
      <text>
        <r>
          <rPr>
            <b/>
            <sz val="9"/>
            <color indexed="81"/>
            <rFont val="FangSong"/>
            <family val="3"/>
            <charset val="134"/>
          </rPr>
          <t>作者:</t>
        </r>
        <r>
          <rPr>
            <sz val="9"/>
            <color indexed="81"/>
            <rFont val="FangSong"/>
            <family val="3"/>
            <charset val="134"/>
          </rPr>
          <t xml:space="preserve">
新的赔率观察结果
</t>
        </r>
      </text>
    </comment>
  </commentList>
</comments>
</file>

<file path=xl/comments2.xml><?xml version="1.0" encoding="utf-8"?>
<comments xmlns="http://schemas.openxmlformats.org/spreadsheetml/2006/main">
  <authors>
    <author>作者</author>
  </authors>
  <commentList>
    <comment ref="BA4" authorId="0" shapeId="0">
      <text>
        <r>
          <rPr>
            <b/>
            <sz val="9"/>
            <color indexed="81"/>
            <rFont val="ＭＳ Ｐゴシック"/>
            <family val="3"/>
            <charset val="128"/>
          </rPr>
          <t>作者:</t>
        </r>
        <r>
          <rPr>
            <sz val="9"/>
            <color indexed="81"/>
            <rFont val="ＭＳ Ｐゴシック"/>
            <family val="3"/>
            <charset val="128"/>
          </rPr>
          <t xml:space="preserve">
不考</t>
        </r>
        <r>
          <rPr>
            <sz val="9"/>
            <color indexed="81"/>
            <rFont val="FangSong"/>
            <family val="3"/>
            <charset val="134"/>
          </rPr>
          <t>虑平局，只以二分法记，买两种最大可能中的一种计算结果
方案</t>
        </r>
        <r>
          <rPr>
            <sz val="9"/>
            <color indexed="81"/>
            <rFont val="ＭＳ Ｐゴシック"/>
            <family val="3"/>
            <charset val="128"/>
          </rPr>
          <t>1基本可以</t>
        </r>
        <r>
          <rPr>
            <sz val="9"/>
            <color indexed="81"/>
            <rFont val="FangSong"/>
            <family val="3"/>
            <charset val="134"/>
          </rPr>
          <t>总结为，买最可能出现的结果，不需要求稳</t>
        </r>
      </text>
    </comment>
    <comment ref="BC4" authorId="0" shapeId="0">
      <text>
        <r>
          <rPr>
            <b/>
            <sz val="9"/>
            <color indexed="81"/>
            <rFont val="FangSong"/>
            <family val="3"/>
            <charset val="134"/>
          </rPr>
          <t>作者:</t>
        </r>
        <r>
          <rPr>
            <sz val="9"/>
            <color indexed="81"/>
            <rFont val="FangSong"/>
            <family val="3"/>
            <charset val="134"/>
          </rPr>
          <t xml:space="preserve">
基于方案1，但是只按照原始赔率的计算结果来买，优先基于胜平负的结果来买
求稳</t>
        </r>
      </text>
    </comment>
    <comment ref="BE4" authorId="0" shapeId="0">
      <text>
        <r>
          <rPr>
            <b/>
            <sz val="9"/>
            <color indexed="81"/>
            <rFont val="FangSong"/>
            <family val="3"/>
            <charset val="134"/>
          </rPr>
          <t>作者:</t>
        </r>
        <r>
          <rPr>
            <sz val="9"/>
            <color indexed="81"/>
            <rFont val="FangSong"/>
            <family val="3"/>
            <charset val="134"/>
          </rPr>
          <t xml:space="preserve">
基于方案1.11
买相对更激进的结果
小搏</t>
        </r>
      </text>
    </comment>
    <comment ref="BG4" authorId="0" shapeId="0">
      <text>
        <r>
          <rPr>
            <b/>
            <sz val="9"/>
            <color indexed="81"/>
            <rFont val="FangSong"/>
            <family val="3"/>
            <charset val="134"/>
          </rPr>
          <t>作者:</t>
        </r>
        <r>
          <rPr>
            <sz val="9"/>
            <color indexed="81"/>
            <rFont val="FangSong"/>
            <family val="3"/>
            <charset val="134"/>
          </rPr>
          <t xml:space="preserve">
基于方案1
如果最有可能出现的结果或者最不可能出现的结果不是二分法的结果，则不买</t>
        </r>
      </text>
    </comment>
    <comment ref="BI4" authorId="0" shapeId="0">
      <text>
        <r>
          <rPr>
            <b/>
            <sz val="9"/>
            <color indexed="81"/>
            <rFont val="FangSong"/>
            <family val="3"/>
            <charset val="134"/>
          </rPr>
          <t>作者:</t>
        </r>
        <r>
          <rPr>
            <sz val="9"/>
            <color indexed="81"/>
            <rFont val="FangSong"/>
            <family val="3"/>
            <charset val="134"/>
          </rPr>
          <t xml:space="preserve">
严格按照偏差值购买，可能性最高的结果无论是胜平负，都买
</t>
        </r>
      </text>
    </comment>
    <comment ref="BK4" authorId="0" shapeId="0">
      <text>
        <r>
          <rPr>
            <b/>
            <sz val="9"/>
            <color indexed="81"/>
            <rFont val="FangSong"/>
            <family val="3"/>
            <charset val="134"/>
          </rPr>
          <t>作者:</t>
        </r>
        <r>
          <rPr>
            <sz val="9"/>
            <color indexed="81"/>
            <rFont val="FangSong"/>
            <family val="3"/>
            <charset val="134"/>
          </rPr>
          <t xml:space="preserve">
基于方案2：
严格按照偏差值购买，可能性最高的结果无论是胜平负，都买
不买平局
但方向要和大方向一致，比如大方向偏向于买主胜，因为主负是绝对值最大的负数，但是第二大的数是主让球负，这个时候应该从胜利结果中挑最大的数</t>
        </r>
      </text>
    </comment>
    <comment ref="BM4" authorId="0" shapeId="0">
      <text>
        <r>
          <rPr>
            <b/>
            <sz val="9"/>
            <color indexed="81"/>
            <rFont val="FangSong"/>
            <family val="3"/>
            <charset val="134"/>
          </rPr>
          <t>作者:</t>
        </r>
        <r>
          <rPr>
            <sz val="9"/>
            <color indexed="81"/>
            <rFont val="FangSong"/>
            <family val="3"/>
            <charset val="134"/>
          </rPr>
          <t xml:space="preserve">
不买临场降赔的结果，综合分析
如果赔率一直不变，不买
赔率变化无规律的，不买
赔率至少变化2次
</t>
        </r>
      </text>
    </comment>
    <comment ref="BO4" authorId="0" shapeId="0">
      <text>
        <r>
          <rPr>
            <b/>
            <sz val="9"/>
            <color indexed="81"/>
            <rFont val="FangSong"/>
            <family val="3"/>
            <charset val="134"/>
          </rPr>
          <t>作者:</t>
        </r>
        <r>
          <rPr>
            <sz val="9"/>
            <color indexed="81"/>
            <rFont val="FangSong"/>
            <family val="3"/>
            <charset val="134"/>
          </rPr>
          <t xml:space="preserve">
不买临场降赔的结果，综合分析
按照方案3，赔率变化少的不受关注的比赛，买赔率下降的那个结果，买一个相对较稳的结果
即使关注度高的比赛，赔率如果一路狂降，那么仍然买降赔
赔率至少变化2次</t>
        </r>
      </text>
    </comment>
    <comment ref="BQ4" authorId="0" shapeId="0">
      <text>
        <r>
          <rPr>
            <b/>
            <sz val="9"/>
            <color indexed="81"/>
            <rFont val="FangSong"/>
            <family val="3"/>
            <charset val="134"/>
          </rPr>
          <t>作者:</t>
        </r>
        <r>
          <rPr>
            <sz val="9"/>
            <color indexed="81"/>
            <rFont val="FangSong"/>
            <family val="3"/>
            <charset val="134"/>
          </rPr>
          <t xml:space="preserve">
不买临场降赔的结果，综合分析
基于3.1方案，买更激进的结果
不买临场降赔的结果，综合分析
按照方案3，赔率变化少的不受关注的比赛，买赔率下降的那个结果。并且买赔率更高的结果
</t>
        </r>
      </text>
    </comment>
    <comment ref="BS4" authorId="0" shapeId="0">
      <text>
        <r>
          <rPr>
            <b/>
            <sz val="9"/>
            <color indexed="81"/>
            <rFont val="FangSong"/>
            <family val="3"/>
            <charset val="134"/>
          </rPr>
          <t>作者:</t>
        </r>
        <r>
          <rPr>
            <sz val="9"/>
            <color indexed="81"/>
            <rFont val="FangSong"/>
            <family val="3"/>
            <charset val="134"/>
          </rPr>
          <t xml:space="preserve">
不买临场降赔的结果，综合分析
基于3.1方案，买更激进的结果
</t>
        </r>
      </text>
    </comment>
    <comment ref="BU4" authorId="0" shapeId="0">
      <text>
        <r>
          <rPr>
            <b/>
            <sz val="9"/>
            <color indexed="81"/>
            <rFont val="FangSong"/>
            <family val="3"/>
            <charset val="134"/>
          </rPr>
          <t>作者:</t>
        </r>
        <r>
          <rPr>
            <sz val="9"/>
            <color indexed="81"/>
            <rFont val="FangSong"/>
            <family val="3"/>
            <charset val="134"/>
          </rPr>
          <t xml:space="preserve">
新的赔率观察结果</t>
        </r>
      </text>
    </comment>
  </commentList>
</comments>
</file>

<file path=xl/comments3.xml><?xml version="1.0" encoding="utf-8"?>
<comments xmlns="http://schemas.openxmlformats.org/spreadsheetml/2006/main">
  <authors>
    <author>作者</author>
  </authors>
  <commentList>
    <comment ref="W3" authorId="0" shapeId="0">
      <text>
        <r>
          <rPr>
            <b/>
            <sz val="9"/>
            <color indexed="81"/>
            <rFont val="ＭＳ Ｐゴシック"/>
            <family val="3"/>
            <charset val="128"/>
          </rPr>
          <t>作者:</t>
        </r>
        <r>
          <rPr>
            <sz val="9"/>
            <color indexed="81"/>
            <rFont val="ＭＳ Ｐゴシック"/>
            <family val="3"/>
            <charset val="128"/>
          </rPr>
          <t xml:space="preserve">
1高：
高</t>
        </r>
        <r>
          <rPr>
            <sz val="9"/>
            <color indexed="81"/>
            <rFont val="FangSong"/>
            <family val="3"/>
            <charset val="134"/>
          </rPr>
          <t>级</t>
        </r>
        <r>
          <rPr>
            <sz val="9"/>
            <color indexed="81"/>
            <rFont val="ＭＳ Ｐゴシック"/>
            <family val="3"/>
            <charset val="128"/>
          </rPr>
          <t>国家的</t>
        </r>
        <r>
          <rPr>
            <sz val="9"/>
            <color indexed="81"/>
            <rFont val="FangSong"/>
            <family val="3"/>
            <charset val="134"/>
          </rPr>
          <t>顶级联赛</t>
        </r>
        <r>
          <rPr>
            <sz val="9"/>
            <color indexed="81"/>
            <rFont val="ＭＳ Ｐゴシック"/>
            <family val="3"/>
            <charset val="128"/>
          </rPr>
          <t>：四大</t>
        </r>
        <r>
          <rPr>
            <sz val="9"/>
            <color indexed="81"/>
            <rFont val="FangSong"/>
            <family val="3"/>
            <charset val="134"/>
          </rPr>
          <t>联赛</t>
        </r>
        <r>
          <rPr>
            <sz val="9"/>
            <color indexed="81"/>
            <rFont val="ＭＳ Ｐゴシック"/>
            <family val="3"/>
            <charset val="128"/>
          </rPr>
          <t>，荷甲，葡超
中：
低</t>
        </r>
        <r>
          <rPr>
            <sz val="9"/>
            <color indexed="81"/>
            <rFont val="FangSong"/>
            <family val="3"/>
            <charset val="134"/>
          </rPr>
          <t>级别</t>
        </r>
        <r>
          <rPr>
            <sz val="9"/>
            <color indexed="81"/>
            <rFont val="ＭＳ Ｐゴシック"/>
            <family val="3"/>
            <charset val="128"/>
          </rPr>
          <t>国家的</t>
        </r>
        <r>
          <rPr>
            <sz val="9"/>
            <color indexed="81"/>
            <rFont val="FangSong"/>
            <family val="3"/>
            <charset val="134"/>
          </rPr>
          <t>联赛</t>
        </r>
        <r>
          <rPr>
            <sz val="9"/>
            <color indexed="81"/>
            <rFont val="ＭＳ Ｐゴシック"/>
            <family val="3"/>
            <charset val="128"/>
          </rPr>
          <t>：K</t>
        </r>
        <r>
          <rPr>
            <sz val="9"/>
            <color indexed="81"/>
            <rFont val="FangSong"/>
            <family val="3"/>
            <charset val="134"/>
          </rPr>
          <t>联赛</t>
        </r>
        <r>
          <rPr>
            <sz val="9"/>
            <color indexed="81"/>
            <rFont val="ＭＳ Ｐゴシック"/>
            <family val="3"/>
            <charset val="128"/>
          </rPr>
          <t>，瑞典超，巴西甲，阿甲
高</t>
        </r>
        <r>
          <rPr>
            <sz val="9"/>
            <color indexed="81"/>
            <rFont val="FangSong"/>
            <family val="3"/>
            <charset val="134"/>
          </rPr>
          <t>级别</t>
        </r>
        <r>
          <rPr>
            <sz val="9"/>
            <color indexed="81"/>
            <rFont val="ＭＳ Ｐゴシック"/>
            <family val="3"/>
            <charset val="128"/>
          </rPr>
          <t>国家的次</t>
        </r>
        <r>
          <rPr>
            <sz val="9"/>
            <color indexed="81"/>
            <rFont val="FangSong"/>
            <family val="3"/>
            <charset val="134"/>
          </rPr>
          <t>级联赛</t>
        </r>
        <r>
          <rPr>
            <sz val="9"/>
            <color indexed="81"/>
            <rFont val="ＭＳ Ｐゴシック"/>
            <family val="3"/>
            <charset val="128"/>
          </rPr>
          <t>：德乙，荷乙
低：
低</t>
        </r>
        <r>
          <rPr>
            <sz val="9"/>
            <color indexed="81"/>
            <rFont val="FangSong"/>
            <family val="3"/>
            <charset val="134"/>
          </rPr>
          <t>级别国家的联赛：墨甲，智利甲
高级别国家的低级联赛：英甲</t>
        </r>
        <r>
          <rPr>
            <sz val="9"/>
            <color indexed="81"/>
            <rFont val="ＭＳ Ｐゴシック"/>
            <family val="3"/>
            <charset val="128"/>
          </rPr>
          <t xml:space="preserve">
低</t>
        </r>
        <r>
          <rPr>
            <sz val="9"/>
            <color indexed="81"/>
            <rFont val="FangSong"/>
            <family val="3"/>
            <charset val="134"/>
          </rPr>
          <t>级别</t>
        </r>
        <r>
          <rPr>
            <sz val="9"/>
            <color indexed="81"/>
            <rFont val="ＭＳ Ｐゴシック"/>
            <family val="3"/>
            <charset val="128"/>
          </rPr>
          <t>国家的杯</t>
        </r>
        <r>
          <rPr>
            <sz val="9"/>
            <color indexed="81"/>
            <rFont val="FangSong"/>
            <family val="3"/>
            <charset val="134"/>
          </rPr>
          <t>赛</t>
        </r>
        <r>
          <rPr>
            <sz val="9"/>
            <color indexed="81"/>
            <rFont val="ＭＳ Ｐゴシック"/>
            <family val="3"/>
            <charset val="128"/>
          </rPr>
          <t>：天皇杯
非大</t>
        </r>
        <r>
          <rPr>
            <sz val="9"/>
            <color indexed="81"/>
            <rFont val="FangSong"/>
            <family val="3"/>
            <charset val="134"/>
          </rPr>
          <t>赛</t>
        </r>
        <r>
          <rPr>
            <sz val="9"/>
            <color indexed="81"/>
            <rFont val="ＭＳ Ｐゴシック"/>
            <family val="3"/>
            <charset val="128"/>
          </rPr>
          <t>前期的友</t>
        </r>
        <r>
          <rPr>
            <sz val="9"/>
            <color indexed="81"/>
            <rFont val="FangSong"/>
            <family val="3"/>
            <charset val="134"/>
          </rPr>
          <t>谊赛</t>
        </r>
      </text>
    </comment>
    <comment ref="X3" authorId="0" shapeId="0">
      <text>
        <r>
          <rPr>
            <b/>
            <sz val="9"/>
            <color indexed="81"/>
            <rFont val="ＭＳ Ｐゴシック"/>
            <family val="3"/>
            <charset val="128"/>
          </rPr>
          <t>作者:</t>
        </r>
        <r>
          <rPr>
            <sz val="9"/>
            <color indexed="81"/>
            <rFont val="ＭＳ Ｐゴシック"/>
            <family val="3"/>
            <charset val="128"/>
          </rPr>
          <t xml:space="preserve">
30分</t>
        </r>
        <r>
          <rPr>
            <sz val="9"/>
            <color indexed="81"/>
            <rFont val="FangSong"/>
            <family val="3"/>
            <charset val="134"/>
          </rPr>
          <t>钟</t>
        </r>
        <r>
          <rPr>
            <sz val="9"/>
            <color indexed="81"/>
            <rFont val="ＭＳ Ｐゴシック"/>
            <family val="3"/>
            <charset val="128"/>
          </rPr>
          <t>内算</t>
        </r>
        <r>
          <rPr>
            <sz val="9"/>
            <color indexed="81"/>
            <rFont val="FangSong"/>
            <family val="3"/>
            <charset val="134"/>
          </rPr>
          <t>临赔
竞彩官方要以</t>
        </r>
        <r>
          <rPr>
            <sz val="9"/>
            <color indexed="81"/>
            <rFont val="ＭＳ Ｐゴシック"/>
            <family val="3"/>
            <charset val="128"/>
          </rPr>
          <t>12点</t>
        </r>
        <r>
          <rPr>
            <sz val="9"/>
            <color indexed="81"/>
            <rFont val="FangSong"/>
            <family val="3"/>
            <charset val="134"/>
          </rPr>
          <t>为准，不能以比赛时间为准</t>
        </r>
      </text>
    </comment>
    <comment ref="Y3" authorId="0" shapeId="0">
      <text>
        <r>
          <rPr>
            <b/>
            <sz val="9"/>
            <color indexed="81"/>
            <rFont val="ＭＳ Ｐゴシック"/>
            <family val="3"/>
            <charset val="128"/>
          </rPr>
          <t>作者:</t>
        </r>
        <r>
          <rPr>
            <sz val="9"/>
            <color indexed="81"/>
            <rFont val="ＭＳ Ｐゴシック"/>
            <family val="3"/>
            <charset val="128"/>
          </rPr>
          <t xml:space="preserve">
3小</t>
        </r>
        <r>
          <rPr>
            <sz val="9"/>
            <color indexed="81"/>
            <rFont val="FangSong"/>
            <family val="3"/>
            <charset val="134"/>
          </rPr>
          <t>时</t>
        </r>
        <r>
          <rPr>
            <sz val="9"/>
            <color indexed="81"/>
            <rFont val="ＭＳ Ｐゴシック"/>
            <family val="3"/>
            <charset val="128"/>
          </rPr>
          <t>内30分</t>
        </r>
        <r>
          <rPr>
            <sz val="9"/>
            <color indexed="81"/>
            <rFont val="FangSong"/>
            <family val="3"/>
            <charset val="134"/>
          </rPr>
          <t>钟</t>
        </r>
        <r>
          <rPr>
            <sz val="9"/>
            <color indexed="81"/>
            <rFont val="ＭＳ Ｐゴシック"/>
            <family val="3"/>
            <charset val="128"/>
          </rPr>
          <t>外算近</t>
        </r>
        <r>
          <rPr>
            <sz val="9"/>
            <color indexed="81"/>
            <rFont val="FangSong"/>
            <family val="3"/>
            <charset val="134"/>
          </rPr>
          <t>赔</t>
        </r>
      </text>
    </comment>
    <comment ref="Z3" authorId="0" shapeId="0">
      <text>
        <r>
          <rPr>
            <b/>
            <sz val="9"/>
            <color indexed="81"/>
            <rFont val="ＭＳ Ｐゴシック"/>
            <family val="3"/>
            <charset val="128"/>
          </rPr>
          <t>作者:</t>
        </r>
        <r>
          <rPr>
            <sz val="9"/>
            <color indexed="81"/>
            <rFont val="ＭＳ Ｐゴシック"/>
            <family val="3"/>
            <charset val="128"/>
          </rPr>
          <t xml:space="preserve">
</t>
        </r>
        <r>
          <rPr>
            <sz val="9"/>
            <color indexed="81"/>
            <rFont val="FangSong"/>
            <family val="3"/>
            <charset val="134"/>
          </rPr>
          <t>热门比赛</t>
        </r>
        <r>
          <rPr>
            <sz val="9"/>
            <color indexed="81"/>
            <rFont val="ＭＳ Ｐゴシック"/>
            <family val="3"/>
            <charset val="128"/>
          </rPr>
          <t>:
4大</t>
        </r>
        <r>
          <rPr>
            <sz val="9"/>
            <color indexed="81"/>
            <rFont val="FangSong"/>
            <family val="3"/>
            <charset val="134"/>
          </rPr>
          <t>联赛的豪门出场
曼联</t>
        </r>
        <r>
          <rPr>
            <sz val="9"/>
            <color indexed="81"/>
            <rFont val="ＭＳ Ｐゴシック"/>
            <family val="3"/>
            <charset val="128"/>
          </rPr>
          <t xml:space="preserve"> 切</t>
        </r>
        <r>
          <rPr>
            <sz val="9"/>
            <color indexed="81"/>
            <rFont val="FangSong"/>
            <family val="3"/>
            <charset val="134"/>
          </rPr>
          <t>尔西</t>
        </r>
        <r>
          <rPr>
            <sz val="9"/>
            <color indexed="81"/>
            <rFont val="ＭＳ Ｐゴシック"/>
            <family val="3"/>
            <charset val="128"/>
          </rPr>
          <t xml:space="preserve"> 曼城 阿森</t>
        </r>
        <r>
          <rPr>
            <sz val="9"/>
            <color indexed="81"/>
            <rFont val="FangSong"/>
            <family val="3"/>
            <charset val="134"/>
          </rPr>
          <t>纳</t>
        </r>
        <r>
          <rPr>
            <sz val="9"/>
            <color indexed="81"/>
            <rFont val="ＭＳ Ｐゴシック"/>
            <family val="3"/>
            <charset val="128"/>
          </rPr>
          <t xml:space="preserve"> 利物浦 </t>
        </r>
        <r>
          <rPr>
            <sz val="9"/>
            <color indexed="81"/>
            <rFont val="FangSong"/>
            <family val="3"/>
            <charset val="134"/>
          </rPr>
          <t>热刺
皇马</t>
        </r>
        <r>
          <rPr>
            <sz val="9"/>
            <color indexed="81"/>
            <rFont val="ＭＳ Ｐゴシック"/>
            <family val="3"/>
            <charset val="128"/>
          </rPr>
          <t xml:space="preserve"> 巴</t>
        </r>
        <r>
          <rPr>
            <sz val="9"/>
            <color indexed="81"/>
            <rFont val="FangSong"/>
            <family val="3"/>
            <charset val="134"/>
          </rPr>
          <t>萨</t>
        </r>
        <r>
          <rPr>
            <sz val="9"/>
            <color indexed="81"/>
            <rFont val="ＭＳ Ｐゴシック"/>
            <family val="3"/>
            <charset val="128"/>
          </rPr>
          <t xml:space="preserve"> </t>
        </r>
        <r>
          <rPr>
            <sz val="9"/>
            <color indexed="81"/>
            <rFont val="FangSong"/>
            <family val="3"/>
            <charset val="134"/>
          </rPr>
          <t>马竞
拜仁</t>
        </r>
        <r>
          <rPr>
            <sz val="9"/>
            <color indexed="81"/>
            <rFont val="ＭＳ Ｐゴシック"/>
            <family val="3"/>
            <charset val="128"/>
          </rPr>
          <t xml:space="preserve"> 多特</t>
        </r>
        <r>
          <rPr>
            <sz val="9"/>
            <color indexed="81"/>
            <rFont val="FangSong"/>
            <family val="3"/>
            <charset val="134"/>
          </rPr>
          <t xml:space="preserve">
尤文</t>
        </r>
        <r>
          <rPr>
            <sz val="9"/>
            <color indexed="81"/>
            <rFont val="ＭＳ Ｐゴシック"/>
            <family val="3"/>
            <charset val="128"/>
          </rPr>
          <t xml:space="preserve"> 国米 米</t>
        </r>
        <r>
          <rPr>
            <sz val="9"/>
            <color indexed="81"/>
            <rFont val="FangSong"/>
            <family val="3"/>
            <charset val="134"/>
          </rPr>
          <t>兰</t>
        </r>
        <r>
          <rPr>
            <sz val="9"/>
            <color indexed="81"/>
            <rFont val="ＭＳ Ｐゴシック"/>
            <family val="3"/>
            <charset val="128"/>
          </rPr>
          <t xml:space="preserve"> </t>
        </r>
        <r>
          <rPr>
            <sz val="9"/>
            <color indexed="81"/>
            <rFont val="FangSong"/>
            <family val="3"/>
            <charset val="134"/>
          </rPr>
          <t>罗马</t>
        </r>
        <r>
          <rPr>
            <sz val="9"/>
            <color indexed="81"/>
            <rFont val="ＭＳ Ｐゴシック"/>
            <family val="3"/>
            <charset val="128"/>
          </rPr>
          <t xml:space="preserve"> 那不勒斯
</t>
        </r>
        <r>
          <rPr>
            <sz val="9"/>
            <color indexed="81"/>
            <rFont val="FangSong"/>
            <family val="3"/>
            <charset val="134"/>
          </rPr>
          <t>顶级联赛中足彩给出了单关的比赛
顶级联赛的强强对话
类似巴黎对摩纳哥</t>
        </r>
        <r>
          <rPr>
            <sz val="9"/>
            <color indexed="81"/>
            <rFont val="ＭＳ Ｐゴシック"/>
            <family val="3"/>
            <charset val="128"/>
          </rPr>
          <t xml:space="preserve"> 波</t>
        </r>
        <r>
          <rPr>
            <sz val="9"/>
            <color indexed="81"/>
            <rFont val="FangSong"/>
            <family val="3"/>
            <charset val="134"/>
          </rPr>
          <t>尔图</t>
        </r>
        <r>
          <rPr>
            <sz val="9"/>
            <color indexed="81"/>
            <rFont val="ＭＳ Ｐゴシック"/>
            <family val="3"/>
            <charset val="128"/>
          </rPr>
          <t xml:space="preserve"> </t>
        </r>
        <r>
          <rPr>
            <sz val="9"/>
            <color indexed="81"/>
            <rFont val="FangSong"/>
            <family val="3"/>
            <charset val="134"/>
          </rPr>
          <t>对</t>
        </r>
        <r>
          <rPr>
            <sz val="9"/>
            <color indexed="81"/>
            <rFont val="ＭＳ Ｐゴシック"/>
            <family val="3"/>
            <charset val="128"/>
          </rPr>
          <t xml:space="preserve"> 本菲卡
超</t>
        </r>
        <r>
          <rPr>
            <sz val="9"/>
            <color indexed="81"/>
            <rFont val="FangSong"/>
            <family val="3"/>
            <charset val="134"/>
          </rPr>
          <t xml:space="preserve">热门比赛
</t>
        </r>
        <r>
          <rPr>
            <sz val="9"/>
            <color indexed="81"/>
            <rFont val="ＭＳ Ｐゴシック"/>
            <family val="3"/>
            <charset val="128"/>
          </rPr>
          <t>4大</t>
        </r>
        <r>
          <rPr>
            <sz val="9"/>
            <color indexed="81"/>
            <rFont val="FangSong"/>
            <family val="3"/>
            <charset val="134"/>
          </rPr>
          <t xml:space="preserve">联赛的强强对话
</t>
        </r>
      </text>
    </comment>
    <comment ref="AB3" authorId="0" shapeId="0">
      <text>
        <r>
          <rPr>
            <b/>
            <sz val="9"/>
            <color indexed="81"/>
            <rFont val="ＭＳ Ｐゴシック"/>
            <family val="3"/>
            <charset val="128"/>
          </rPr>
          <t>作者:</t>
        </r>
        <r>
          <rPr>
            <sz val="9"/>
            <color indexed="81"/>
            <rFont val="ＭＳ Ｐゴシック"/>
            <family val="3"/>
            <charset val="128"/>
          </rPr>
          <t xml:space="preserve">
冷</t>
        </r>
        <r>
          <rPr>
            <sz val="9"/>
            <color indexed="81"/>
            <rFont val="FangSong"/>
            <family val="3"/>
            <charset val="134"/>
          </rPr>
          <t>门</t>
        </r>
        <r>
          <rPr>
            <sz val="9"/>
            <color indexed="81"/>
            <rFont val="ＭＳ Ｐゴシック"/>
            <family val="3"/>
            <charset val="128"/>
          </rPr>
          <t xml:space="preserve"> 1
常</t>
        </r>
        <r>
          <rPr>
            <sz val="9"/>
            <color indexed="81"/>
            <rFont val="FangSong"/>
            <family val="3"/>
            <charset val="134"/>
          </rPr>
          <t>规</t>
        </r>
        <r>
          <rPr>
            <sz val="9"/>
            <color indexed="81"/>
            <rFont val="ＭＳ Ｐゴシック"/>
            <family val="3"/>
            <charset val="128"/>
          </rPr>
          <t xml:space="preserve"> 0
</t>
        </r>
        <r>
          <rPr>
            <sz val="9"/>
            <color indexed="81"/>
            <rFont val="FangSong"/>
            <family val="3"/>
            <charset val="134"/>
          </rPr>
          <t>这里只取</t>
        </r>
        <r>
          <rPr>
            <sz val="9"/>
            <color indexed="81"/>
            <rFont val="ＭＳ Ｐゴシック"/>
            <family val="3"/>
            <charset val="128"/>
          </rPr>
          <t>2分法的冷</t>
        </r>
        <r>
          <rPr>
            <sz val="9"/>
            <color indexed="81"/>
            <rFont val="FangSong"/>
            <family val="3"/>
            <charset val="134"/>
          </rPr>
          <t>门，而非比赛结果的冷门</t>
        </r>
      </text>
    </comment>
    <comment ref="AG3" authorId="0" shapeId="0">
      <text>
        <r>
          <rPr>
            <b/>
            <sz val="9"/>
            <color indexed="81"/>
            <rFont val="ＭＳ Ｐゴシック"/>
            <family val="3"/>
            <charset val="128"/>
          </rPr>
          <t>作者:</t>
        </r>
        <r>
          <rPr>
            <sz val="9"/>
            <color indexed="81"/>
            <rFont val="ＭＳ Ｐゴシック"/>
            <family val="3"/>
            <charset val="128"/>
          </rPr>
          <t xml:space="preserve">
二分法</t>
        </r>
        <r>
          <rPr>
            <sz val="9"/>
            <color indexed="81"/>
            <rFont val="FangSong"/>
            <family val="3"/>
            <charset val="134"/>
          </rPr>
          <t>赔率都在</t>
        </r>
        <r>
          <rPr>
            <sz val="9"/>
            <color indexed="81"/>
            <rFont val="ＭＳ Ｐゴシック"/>
            <family val="3"/>
            <charset val="128"/>
          </rPr>
          <t>1.70-1.80之</t>
        </r>
        <r>
          <rPr>
            <sz val="9"/>
            <color indexed="81"/>
            <rFont val="FangSong"/>
            <family val="3"/>
            <charset val="134"/>
          </rPr>
          <t>间算势均力敌</t>
        </r>
      </text>
    </comment>
  </commentList>
</comments>
</file>

<file path=xl/sharedStrings.xml><?xml version="1.0" encoding="utf-8"?>
<sst xmlns="http://schemas.openxmlformats.org/spreadsheetml/2006/main" count="2099" uniqueCount="696">
  <si>
    <t>A</t>
    <phoneticPr fontId="1"/>
  </si>
  <si>
    <t>赔率性价比</t>
    <phoneticPr fontId="1"/>
  </si>
  <si>
    <r>
      <t>范</t>
    </r>
    <r>
      <rPr>
        <sz val="11"/>
        <color theme="1"/>
        <rFont val="宋体"/>
        <family val="3"/>
        <charset val="134"/>
        <scheme val="minor"/>
      </rPr>
      <t>围赔率性价比</t>
    </r>
    <phoneticPr fontId="1"/>
  </si>
  <si>
    <t>B</t>
    <phoneticPr fontId="1"/>
  </si>
  <si>
    <t>澳超</t>
  </si>
  <si>
    <t>英冠</t>
  </si>
  <si>
    <t>布赖顿</t>
  </si>
  <si>
    <t>狼队</t>
  </si>
  <si>
    <t>布莱顿</t>
  </si>
  <si>
    <t>女王公园巡游者</t>
  </si>
  <si>
    <t>赫尔城</t>
  </si>
  <si>
    <t>女王公园</t>
  </si>
  <si>
    <t>布里斯班狮吼</t>
  </si>
  <si>
    <t>珀斯光荣</t>
  </si>
  <si>
    <t>墨尔本城</t>
  </si>
  <si>
    <t>悉尼FC</t>
  </si>
  <si>
    <t>苏超</t>
  </si>
  <si>
    <t>邓迪FC</t>
  </si>
  <si>
    <t>邓迪联</t>
  </si>
  <si>
    <t>邓迪</t>
  </si>
  <si>
    <t>英超</t>
  </si>
  <si>
    <t>西汉姆联</t>
  </si>
  <si>
    <t>利物浦</t>
  </si>
  <si>
    <t>阿森纳</t>
  </si>
  <si>
    <t>纽卡斯尔联</t>
  </si>
  <si>
    <t>莱切斯特城</t>
  </si>
  <si>
    <t>伯恩茅斯</t>
  </si>
  <si>
    <t>曼彻斯特联</t>
  </si>
  <si>
    <t>斯旺西</t>
  </si>
  <si>
    <t>曼联</t>
  </si>
  <si>
    <t>诺维奇</t>
  </si>
  <si>
    <t>南安普敦</t>
  </si>
  <si>
    <t>南安普顿</t>
  </si>
  <si>
    <t>桑德兰</t>
  </si>
  <si>
    <t>阿斯顿维拉</t>
  </si>
  <si>
    <t>西布罗姆维奇</t>
  </si>
  <si>
    <t>斯托克城</t>
  </si>
  <si>
    <t>西布朗</t>
  </si>
  <si>
    <t>伯明翰</t>
  </si>
  <si>
    <t>布伦特福德</t>
  </si>
  <si>
    <t>博尔顿</t>
  </si>
  <si>
    <t>哈德斯菲尔德</t>
  </si>
  <si>
    <t>伯恩利</t>
  </si>
  <si>
    <t>伊普斯维奇</t>
  </si>
  <si>
    <t>加的夫城</t>
  </si>
  <si>
    <t>布莱克本</t>
  </si>
  <si>
    <t>查尔顿</t>
  </si>
  <si>
    <t>诺丁汉森林</t>
  </si>
  <si>
    <t>德国杯</t>
  </si>
  <si>
    <t>奥芬巴赫踢球者</t>
  </si>
  <si>
    <t>汉诺威96</t>
  </si>
  <si>
    <t>奥芬巴赫</t>
  </si>
  <si>
    <t>亚冠杯</t>
  </si>
  <si>
    <t>上海上港</t>
  </si>
  <si>
    <t>全北现代</t>
  </si>
  <si>
    <t>阿布扎比艾因</t>
  </si>
  <si>
    <t>塔什干火车头</t>
  </si>
  <si>
    <t>阿尔艾因</t>
  </si>
  <si>
    <t>富勒姆</t>
  </si>
  <si>
    <t>谢菲尔德星期三</t>
  </si>
  <si>
    <t>谢周三</t>
  </si>
  <si>
    <t>利兹联</t>
  </si>
  <si>
    <t>米尔顿凯恩斯</t>
  </si>
  <si>
    <t>方案1</t>
    <phoneticPr fontId="1"/>
  </si>
  <si>
    <t>方案2</t>
    <phoneticPr fontId="1"/>
  </si>
  <si>
    <t>米德尔斯堡</t>
  </si>
  <si>
    <t>德比郡</t>
  </si>
  <si>
    <t>方案3</t>
    <phoneticPr fontId="1"/>
  </si>
  <si>
    <t>普雷斯顿</t>
  </si>
  <si>
    <t>罗瑟汉姆</t>
  </si>
  <si>
    <t>雷丁</t>
  </si>
  <si>
    <t>布里斯托尔城</t>
  </si>
  <si>
    <t>英甲</t>
  </si>
  <si>
    <t>巴恩斯利</t>
  </si>
  <si>
    <t>米尔沃尔</t>
  </si>
  <si>
    <t>伯顿</t>
  </si>
  <si>
    <t>布莱克浦</t>
  </si>
  <si>
    <t>保顿艾尔宾</t>
  </si>
  <si>
    <t>切斯特菲尔德</t>
  </si>
  <si>
    <t>什鲁斯伯里</t>
  </si>
  <si>
    <t>谢斯伯利</t>
  </si>
  <si>
    <t>克鲁</t>
  </si>
  <si>
    <t>考文垂</t>
  </si>
  <si>
    <t>方案1.1</t>
    <phoneticPr fontId="1"/>
  </si>
  <si>
    <t>方案3.1</t>
    <phoneticPr fontId="1"/>
  </si>
  <si>
    <t>方案3.2</t>
    <phoneticPr fontId="1"/>
  </si>
  <si>
    <t>福利特伍德</t>
  </si>
  <si>
    <t>贝里</t>
  </si>
  <si>
    <t>伯利</t>
  </si>
  <si>
    <t>吉灵汉姆</t>
  </si>
  <si>
    <t>布拉德福德</t>
  </si>
  <si>
    <t>布拉德福德城</t>
  </si>
  <si>
    <t>奥德汉姆</t>
  </si>
  <si>
    <t>科尔切斯特联</t>
  </si>
  <si>
    <t>科切斯特联</t>
  </si>
  <si>
    <t>斯肯索普</t>
  </si>
  <si>
    <t>维冈竞技</t>
  </si>
  <si>
    <t>谢菲尔德联</t>
  </si>
  <si>
    <t>彼得堡联</t>
  </si>
  <si>
    <t>谢菲联</t>
  </si>
  <si>
    <t>中北美冠</t>
  </si>
  <si>
    <t>温哥华白帽</t>
  </si>
  <si>
    <t>堪萨斯城竞技</t>
  </si>
  <si>
    <t>方案3.11</t>
    <phoneticPr fontId="1"/>
  </si>
  <si>
    <t>方案3.2</t>
    <phoneticPr fontId="1"/>
  </si>
  <si>
    <t>墨西哥杯</t>
  </si>
  <si>
    <t>蓝十字</t>
  </si>
  <si>
    <t>瓜达拉哈拉大学</t>
  </si>
  <si>
    <t>拉哈拉大学</t>
  </si>
  <si>
    <t>日期</t>
    <phoneticPr fontId="1"/>
  </si>
  <si>
    <t>编号</t>
    <phoneticPr fontId="1"/>
  </si>
  <si>
    <t>赛事</t>
    <phoneticPr fontId="1"/>
  </si>
  <si>
    <r>
      <t>开球</t>
    </r>
    <r>
      <rPr>
        <sz val="11"/>
        <color theme="1"/>
        <rFont val="宋体"/>
        <family val="3"/>
        <charset val="134"/>
        <scheme val="minor"/>
      </rPr>
      <t>时间</t>
    </r>
    <phoneticPr fontId="1"/>
  </si>
  <si>
    <t>主队</t>
    <phoneticPr fontId="1"/>
  </si>
  <si>
    <t>客队</t>
    <phoneticPr fontId="1"/>
  </si>
  <si>
    <r>
      <rPr>
        <sz val="11"/>
        <color theme="1"/>
        <rFont val="宋体"/>
        <family val="3"/>
        <charset val="134"/>
        <scheme val="minor"/>
      </rPr>
      <t>让</t>
    </r>
    <r>
      <rPr>
        <sz val="11"/>
        <color theme="1"/>
        <rFont val="宋体"/>
        <family val="3"/>
        <charset val="136"/>
        <scheme val="minor"/>
      </rPr>
      <t>胜</t>
    </r>
    <phoneticPr fontId="1"/>
  </si>
  <si>
    <r>
      <t>让</t>
    </r>
    <r>
      <rPr>
        <sz val="11"/>
        <color theme="1"/>
        <rFont val="宋体"/>
        <family val="3"/>
        <charset val="136"/>
        <scheme val="minor"/>
      </rPr>
      <t>胜</t>
    </r>
    <phoneticPr fontId="1"/>
  </si>
  <si>
    <r>
      <t>让</t>
    </r>
    <r>
      <rPr>
        <sz val="11"/>
        <color theme="1"/>
        <rFont val="宋体"/>
        <family val="3"/>
        <charset val="128"/>
        <scheme val="minor"/>
      </rPr>
      <t>平</t>
    </r>
    <phoneticPr fontId="1"/>
  </si>
  <si>
    <t>让负</t>
    <phoneticPr fontId="1"/>
  </si>
  <si>
    <r>
      <t>让</t>
    </r>
    <r>
      <rPr>
        <sz val="11"/>
        <color theme="1"/>
        <rFont val="宋体"/>
        <family val="3"/>
        <charset val="128"/>
        <scheme val="minor"/>
      </rPr>
      <t>球</t>
    </r>
    <phoneticPr fontId="1"/>
  </si>
  <si>
    <t>指数1</t>
    <phoneticPr fontId="1"/>
  </si>
  <si>
    <t>胜</t>
    <phoneticPr fontId="1"/>
  </si>
  <si>
    <t>平</t>
    <phoneticPr fontId="1"/>
  </si>
  <si>
    <r>
      <rPr>
        <sz val="11"/>
        <color theme="1"/>
        <rFont val="宋体"/>
        <family val="3"/>
        <charset val="134"/>
        <scheme val="minor"/>
      </rPr>
      <t>负</t>
    </r>
    <phoneticPr fontId="1"/>
  </si>
  <si>
    <r>
      <rPr>
        <sz val="11"/>
        <color theme="1"/>
        <rFont val="宋体"/>
        <family val="3"/>
        <charset val="134"/>
        <scheme val="minor"/>
      </rPr>
      <t>让</t>
    </r>
    <r>
      <rPr>
        <sz val="11"/>
        <color theme="1"/>
        <rFont val="宋体"/>
        <family val="3"/>
        <charset val="128"/>
        <scheme val="minor"/>
      </rPr>
      <t>平</t>
    </r>
    <phoneticPr fontId="1"/>
  </si>
  <si>
    <r>
      <rPr>
        <sz val="11"/>
        <color theme="1"/>
        <rFont val="宋体"/>
        <family val="3"/>
        <charset val="134"/>
        <scheme val="minor"/>
      </rPr>
      <t>让负</t>
    </r>
    <phoneticPr fontId="1"/>
  </si>
  <si>
    <t>计算指数</t>
    <phoneticPr fontId="1"/>
  </si>
  <si>
    <t>指数2</t>
    <phoneticPr fontId="1"/>
  </si>
  <si>
    <t>方案推荐</t>
    <phoneticPr fontId="1"/>
  </si>
  <si>
    <t>方案1</t>
    <phoneticPr fontId="1"/>
  </si>
  <si>
    <t>方案1.1</t>
    <phoneticPr fontId="1"/>
  </si>
  <si>
    <t>方案2</t>
    <phoneticPr fontId="1"/>
  </si>
  <si>
    <t>方案3</t>
    <phoneticPr fontId="1"/>
  </si>
  <si>
    <t>方案31</t>
    <phoneticPr fontId="1"/>
  </si>
  <si>
    <t>方案3.11</t>
    <phoneticPr fontId="1"/>
  </si>
  <si>
    <t>方案3.2</t>
    <phoneticPr fontId="1"/>
  </si>
  <si>
    <t>输入区</t>
    <phoneticPr fontId="1"/>
  </si>
  <si>
    <t>计算区</t>
    <phoneticPr fontId="1"/>
  </si>
  <si>
    <r>
      <t>输</t>
    </r>
    <r>
      <rPr>
        <sz val="11"/>
        <color theme="0"/>
        <rFont val="宋体"/>
        <family val="3"/>
        <charset val="128"/>
        <scheme val="minor"/>
      </rPr>
      <t>入区</t>
    </r>
    <phoneticPr fontId="1"/>
  </si>
  <si>
    <r>
      <t>比</t>
    </r>
    <r>
      <rPr>
        <sz val="11"/>
        <color theme="1"/>
        <rFont val="宋体"/>
        <family val="3"/>
        <charset val="134"/>
        <scheme val="minor"/>
      </rPr>
      <t>赛信息</t>
    </r>
    <phoneticPr fontId="1"/>
  </si>
  <si>
    <r>
      <t>指数1的</t>
    </r>
    <r>
      <rPr>
        <sz val="11"/>
        <color theme="1"/>
        <rFont val="宋体"/>
        <family val="3"/>
        <charset val="134"/>
        <scheme val="minor"/>
      </rPr>
      <t>权</t>
    </r>
    <r>
      <rPr>
        <sz val="11"/>
        <color theme="1"/>
        <rFont val="宋体"/>
        <family val="3"/>
        <charset val="136"/>
        <scheme val="minor"/>
      </rPr>
      <t>值</t>
    </r>
    <phoneticPr fontId="1"/>
  </si>
  <si>
    <t>南安联</t>
  </si>
  <si>
    <t>唐卡斯特</t>
  </si>
  <si>
    <t>方案2.2</t>
    <phoneticPr fontId="1"/>
  </si>
  <si>
    <t>方案1.11</t>
    <phoneticPr fontId="1"/>
  </si>
  <si>
    <t>沃尔索尔</t>
  </si>
  <si>
    <t>罗奇代尔</t>
  </si>
  <si>
    <t>凯尔特人</t>
  </si>
  <si>
    <t>帕尔蒂克</t>
  </si>
  <si>
    <t>因弗内斯</t>
  </si>
  <si>
    <t>罗斯郡</t>
  </si>
  <si>
    <t>伊凡尼斯</t>
  </si>
  <si>
    <t>基尔马诺克</t>
  </si>
  <si>
    <t>哈茨</t>
  </si>
  <si>
    <t>基马诺克</t>
  </si>
  <si>
    <t>马瑟韦尔</t>
  </si>
  <si>
    <t>汉密尔顿</t>
  </si>
  <si>
    <t>葡超</t>
  </si>
  <si>
    <t>科英布拉大学</t>
  </si>
  <si>
    <t>马德拉</t>
  </si>
  <si>
    <t>博阿维斯塔</t>
  </si>
  <si>
    <t>摩雷伦斯</t>
  </si>
  <si>
    <t>摩里伦斯</t>
  </si>
  <si>
    <t>葡萄牙国民</t>
  </si>
  <si>
    <t>阿罗卡</t>
  </si>
  <si>
    <t>国民队</t>
  </si>
  <si>
    <t>阿鲁卡</t>
  </si>
  <si>
    <r>
      <t>布里斯班前</t>
    </r>
    <r>
      <rPr>
        <sz val="11"/>
        <color theme="1"/>
        <rFont val="宋体"/>
        <family val="3"/>
        <charset val="134"/>
        <scheme val="minor"/>
      </rPr>
      <t>锋</t>
    </r>
    <phoneticPr fontId="1"/>
  </si>
  <si>
    <r>
      <t>墨</t>
    </r>
    <r>
      <rPr>
        <sz val="11"/>
        <color theme="1"/>
        <rFont val="宋体"/>
        <family val="3"/>
        <charset val="134"/>
        <scheme val="minor"/>
      </rPr>
      <t>尔</t>
    </r>
    <r>
      <rPr>
        <sz val="11"/>
        <color theme="1"/>
        <rFont val="宋体"/>
        <family val="2"/>
        <scheme val="minor"/>
      </rPr>
      <t>本城</t>
    </r>
    <phoneticPr fontId="1"/>
  </si>
  <si>
    <r>
      <t>福</t>
    </r>
    <r>
      <rPr>
        <sz val="11"/>
        <color theme="1"/>
        <rFont val="宋体"/>
        <family val="3"/>
        <charset val="134"/>
        <scheme val="minor"/>
      </rPr>
      <t>冈</t>
    </r>
    <r>
      <rPr>
        <sz val="11"/>
        <color theme="1"/>
        <rFont val="宋体"/>
        <family val="2"/>
        <scheme val="minor"/>
      </rPr>
      <t>黄蜂</t>
    </r>
    <phoneticPr fontId="1"/>
  </si>
  <si>
    <t>磐田山叶</t>
    <phoneticPr fontId="1"/>
  </si>
  <si>
    <r>
      <t>首</t>
    </r>
    <r>
      <rPr>
        <sz val="11"/>
        <color theme="1"/>
        <rFont val="宋体"/>
        <family val="3"/>
        <charset val="134"/>
        <scheme val="minor"/>
      </rPr>
      <t>尔</t>
    </r>
    <r>
      <rPr>
        <sz val="11"/>
        <color theme="1"/>
        <rFont val="宋体"/>
        <family val="2"/>
        <scheme val="minor"/>
      </rPr>
      <t>FC</t>
    </r>
    <phoneticPr fontId="1"/>
  </si>
  <si>
    <r>
      <t>山</t>
    </r>
    <r>
      <rPr>
        <sz val="11"/>
        <color theme="1"/>
        <rFont val="宋体"/>
        <family val="3"/>
        <charset val="134"/>
        <scheme val="minor"/>
      </rPr>
      <t>东鲁</t>
    </r>
    <r>
      <rPr>
        <sz val="11"/>
        <color theme="1"/>
        <rFont val="宋体"/>
        <family val="2"/>
        <scheme val="minor"/>
      </rPr>
      <t>能</t>
    </r>
    <phoneticPr fontId="1"/>
  </si>
  <si>
    <t>指数3</t>
    <phoneticPr fontId="1"/>
  </si>
  <si>
    <t>指数4</t>
    <phoneticPr fontId="1"/>
  </si>
  <si>
    <t>计算指数2</t>
    <phoneticPr fontId="1"/>
  </si>
  <si>
    <t>马里迪莫</t>
  </si>
  <si>
    <t>埃斯托里尔</t>
  </si>
  <si>
    <t>伊斯托里尔</t>
  </si>
  <si>
    <t>塞图巴尔</t>
  </si>
  <si>
    <t>布拉加</t>
  </si>
  <si>
    <t>法国杯</t>
  </si>
  <si>
    <t>尚布利</t>
  </si>
  <si>
    <t>兰斯</t>
  </si>
  <si>
    <t>武装体育</t>
  </si>
  <si>
    <t>迪拜纳斯尔</t>
  </si>
  <si>
    <t>欧冠</t>
  </si>
  <si>
    <t>希腊人竞技</t>
  </si>
  <si>
    <t>哥本哈根</t>
  </si>
  <si>
    <t>阿普尔</t>
  </si>
  <si>
    <t>赔率</t>
    <phoneticPr fontId="1"/>
  </si>
  <si>
    <r>
      <t>方案推荐（方案修改都写到</t>
    </r>
    <r>
      <rPr>
        <sz val="11"/>
        <color theme="1"/>
        <rFont val="宋体"/>
        <family val="3"/>
        <charset val="134"/>
        <scheme val="minor"/>
      </rPr>
      <t>这里，其他地方从这里拷贝</t>
    </r>
    <r>
      <rPr>
        <sz val="11"/>
        <color theme="1"/>
        <rFont val="宋体"/>
        <family val="2"/>
        <scheme val="minor"/>
      </rPr>
      <t>）</t>
    </r>
    <phoneticPr fontId="1"/>
  </si>
  <si>
    <t>美职</t>
  </si>
  <si>
    <t>休斯顿迪纳摩</t>
  </si>
  <si>
    <t>西雅图海湾人</t>
  </si>
  <si>
    <t>皇家埃斯特利</t>
  </si>
  <si>
    <t>达拉斯FC</t>
  </si>
  <si>
    <t>埃斯特利</t>
  </si>
  <si>
    <t>FC达拉斯</t>
  </si>
  <si>
    <t>瓜达拉哈拉</t>
  </si>
  <si>
    <t>塔帕丘拉</t>
  </si>
  <si>
    <t>阿尔塔米拉</t>
  </si>
  <si>
    <r>
      <t>CD德拉</t>
    </r>
    <r>
      <rPr>
        <sz val="11"/>
        <color theme="1"/>
        <rFont val="宋体"/>
        <family val="3"/>
        <charset val="134"/>
        <scheme val="minor"/>
      </rPr>
      <t>贡</t>
    </r>
    <phoneticPr fontId="1"/>
  </si>
  <si>
    <r>
      <rPr>
        <sz val="11"/>
        <color theme="1"/>
        <rFont val="宋体"/>
        <family val="3"/>
        <charset val="134"/>
        <scheme val="minor"/>
      </rPr>
      <t>萨</t>
    </r>
    <r>
      <rPr>
        <sz val="11"/>
        <color theme="1"/>
        <rFont val="宋体"/>
        <family val="2"/>
        <scheme val="minor"/>
      </rPr>
      <t>普利沙</t>
    </r>
    <phoneticPr fontId="1"/>
  </si>
  <si>
    <t>普马斯</t>
    <phoneticPr fontId="1"/>
  </si>
  <si>
    <r>
      <t>蒂</t>
    </r>
    <r>
      <rPr>
        <sz val="11"/>
        <color theme="1"/>
        <rFont val="宋体"/>
        <family val="3"/>
        <charset val="134"/>
        <scheme val="minor"/>
      </rPr>
      <t>华纳</t>
    </r>
    <phoneticPr fontId="1"/>
  </si>
  <si>
    <t>方案1.2</t>
    <phoneticPr fontId="1"/>
  </si>
  <si>
    <r>
      <t>福</t>
    </r>
    <r>
      <rPr>
        <sz val="11"/>
        <color theme="1"/>
        <rFont val="宋体"/>
        <family val="3"/>
        <charset val="134"/>
        <scheme val="minor"/>
      </rPr>
      <t>冈</t>
    </r>
    <r>
      <rPr>
        <sz val="11"/>
        <color theme="1"/>
        <rFont val="宋体"/>
        <family val="2"/>
        <scheme val="minor"/>
      </rPr>
      <t>黄蜂</t>
    </r>
    <phoneticPr fontId="1"/>
  </si>
  <si>
    <r>
      <t>鹿儿</t>
    </r>
    <r>
      <rPr>
        <sz val="11"/>
        <color theme="1"/>
        <rFont val="宋体"/>
        <family val="3"/>
        <charset val="134"/>
        <scheme val="minor"/>
      </rPr>
      <t>岛联队</t>
    </r>
    <phoneticPr fontId="1"/>
  </si>
  <si>
    <t>福冈黄蜂</t>
  </si>
  <si>
    <t>鹿儿岛联队</t>
  </si>
  <si>
    <t>输入区</t>
    <phoneticPr fontId="1"/>
  </si>
  <si>
    <t>日期</t>
    <phoneticPr fontId="12" type="noConversion"/>
  </si>
  <si>
    <t>编号</t>
    <phoneticPr fontId="12" type="noConversion"/>
  </si>
  <si>
    <t>赛事</t>
    <phoneticPr fontId="12" type="noConversion"/>
  </si>
  <si>
    <t>开球时间</t>
    <phoneticPr fontId="12" type="noConversion"/>
  </si>
  <si>
    <t>主队全称</t>
    <phoneticPr fontId="12" type="noConversion"/>
  </si>
  <si>
    <t>客队全称</t>
    <phoneticPr fontId="12" type="noConversion"/>
  </si>
  <si>
    <t>主队简称</t>
    <phoneticPr fontId="12" type="noConversion"/>
  </si>
  <si>
    <t>客队简称</t>
    <phoneticPr fontId="12" type="noConversion"/>
  </si>
  <si>
    <t>主胜赔率</t>
    <phoneticPr fontId="12" type="noConversion"/>
  </si>
  <si>
    <t>主平赔率</t>
    <phoneticPr fontId="12" type="noConversion"/>
  </si>
  <si>
    <t>主负赔率</t>
    <phoneticPr fontId="12" type="noConversion"/>
  </si>
  <si>
    <t>让胜赔率</t>
    <phoneticPr fontId="12" type="noConversion"/>
  </si>
  <si>
    <t>让平赔率</t>
    <phoneticPr fontId="12" type="noConversion"/>
  </si>
  <si>
    <t>让负赔率</t>
    <phoneticPr fontId="12" type="noConversion"/>
  </si>
  <si>
    <t>让球</t>
    <phoneticPr fontId="12" type="noConversion"/>
  </si>
  <si>
    <t>比分</t>
    <phoneticPr fontId="12" type="noConversion"/>
  </si>
  <si>
    <t>主队进球</t>
    <phoneticPr fontId="12" type="noConversion"/>
  </si>
  <si>
    <t>客队进球</t>
    <phoneticPr fontId="12" type="noConversion"/>
  </si>
  <si>
    <t>赛果</t>
    <phoneticPr fontId="1"/>
  </si>
  <si>
    <t>让球赛果</t>
    <phoneticPr fontId="12" type="noConversion"/>
  </si>
  <si>
    <t>天皇杯</t>
  </si>
  <si>
    <t>图卢兹</t>
  </si>
  <si>
    <t>曼彻斯特城</t>
  </si>
  <si>
    <t>曼城</t>
  </si>
  <si>
    <t>西甲</t>
  </si>
  <si>
    <t>里斯本竞技</t>
  </si>
  <si>
    <t>波尔图</t>
  </si>
  <si>
    <t>波尔多</t>
  </si>
  <si>
    <t>格拉纳达CF</t>
  </si>
  <si>
    <t>塞维利亚</t>
  </si>
  <si>
    <t>格兰纳达</t>
  </si>
  <si>
    <t>里奥阿维</t>
  </si>
  <si>
    <t>毕尔巴鄂竞技</t>
  </si>
  <si>
    <t>拉斯帕尔马斯</t>
  </si>
  <si>
    <t>毕尔巴鄂</t>
  </si>
  <si>
    <t>比利亚雷亚尔</t>
  </si>
  <si>
    <t>希洪竞技</t>
  </si>
  <si>
    <t>意甲</t>
  </si>
  <si>
    <t>热那亚</t>
  </si>
  <si>
    <t>桑普多利亚</t>
  </si>
  <si>
    <t>乌迪内斯</t>
  </si>
  <si>
    <t>亚特兰大</t>
  </si>
  <si>
    <t>切沃</t>
  </si>
  <si>
    <t>罗马</t>
  </si>
  <si>
    <t>博洛尼亚</t>
  </si>
  <si>
    <t>巴勒莫</t>
  </si>
  <si>
    <t>佛罗伦萨</t>
  </si>
  <si>
    <t>萨索洛</t>
  </si>
  <si>
    <t>莎索罗</t>
  </si>
  <si>
    <t>恩波利</t>
  </si>
  <si>
    <t>国际米兰</t>
  </si>
  <si>
    <t>都灵</t>
  </si>
  <si>
    <t>奈梅亨</t>
  </si>
  <si>
    <t>墨联</t>
  </si>
  <si>
    <t>标准列日</t>
  </si>
  <si>
    <t>法甲</t>
  </si>
  <si>
    <t>阿贾克斯</t>
  </si>
  <si>
    <t>摩纳哥</t>
  </si>
  <si>
    <t>普埃布拉</t>
  </si>
  <si>
    <t>莱昂</t>
  </si>
  <si>
    <t>桑托斯拉古纳</t>
  </si>
  <si>
    <t>莫雷利亚</t>
  </si>
  <si>
    <t>美洲虎</t>
  </si>
  <si>
    <t>贾奎斯</t>
  </si>
  <si>
    <t>南特</t>
  </si>
  <si>
    <t>圣埃蒂安</t>
  </si>
  <si>
    <t>托卢卡</t>
  </si>
  <si>
    <t>托拉卡</t>
  </si>
  <si>
    <t>柏林赫塔</t>
  </si>
  <si>
    <t>智利甲</t>
  </si>
  <si>
    <t>圣地亚哥漫步者</t>
  </si>
  <si>
    <t>圣地亚哥漫游者</t>
  </si>
  <si>
    <t>德累斯顿</t>
  </si>
  <si>
    <t>阿根廷独立</t>
  </si>
  <si>
    <t>独立队</t>
  </si>
  <si>
    <t>巴塞罗那</t>
  </si>
  <si>
    <t>巴黎圣日尔曼</t>
  </si>
  <si>
    <t>巴黎圣日耳曼</t>
  </si>
  <si>
    <t>米内罗竞技</t>
  </si>
  <si>
    <t>巴西国际</t>
  </si>
  <si>
    <t>拉普拉塔大学生</t>
  </si>
  <si>
    <t>大学生队</t>
  </si>
  <si>
    <t>荷甲</t>
  </si>
  <si>
    <t>赫拉克勒斯</t>
  </si>
  <si>
    <t>赫拉克莱斯</t>
  </si>
  <si>
    <t>荷乙</t>
  </si>
  <si>
    <t>前进之鹰</t>
  </si>
  <si>
    <t>阿基里斯</t>
  </si>
  <si>
    <t>马斯特里赫特</t>
  </si>
  <si>
    <t>马斯垂克</t>
  </si>
  <si>
    <t>纽伦堡</t>
  </si>
  <si>
    <t>阿尔克马尔</t>
  </si>
  <si>
    <t>瓦奇巴托</t>
  </si>
  <si>
    <t>康塞普西翁大学</t>
  </si>
  <si>
    <t>华奇巴托</t>
  </si>
  <si>
    <t>迪康塞普森</t>
  </si>
  <si>
    <t>基约塔</t>
  </si>
  <si>
    <t>圣路易斯奎洛塔</t>
  </si>
  <si>
    <t>海牙</t>
  </si>
  <si>
    <t>格罗宁根</t>
  </si>
  <si>
    <t>PSV埃因霍温</t>
  </si>
  <si>
    <t>埃因霍温</t>
  </si>
  <si>
    <t>弗鲁米嫩塞</t>
  </si>
  <si>
    <t>安托法加斯塔</t>
  </si>
  <si>
    <t>安东法加斯达</t>
  </si>
  <si>
    <t>奥达科斯意大利人</t>
  </si>
  <si>
    <t>奧达斯</t>
  </si>
  <si>
    <t>河床</t>
  </si>
  <si>
    <t>博卡青年</t>
  </si>
  <si>
    <t>德甲</t>
  </si>
  <si>
    <t>霍芬海姆</t>
  </si>
  <si>
    <t>利勒斯特罗姆</t>
  </si>
  <si>
    <t>费伦斯</t>
  </si>
  <si>
    <t>桑托斯</t>
  </si>
  <si>
    <t>圣保罗</t>
  </si>
  <si>
    <t>厄勒布鲁</t>
  </si>
  <si>
    <t>奥雷布洛</t>
  </si>
  <si>
    <t>帕尔梅拉斯</t>
  </si>
  <si>
    <t>AIK索尔纳</t>
  </si>
  <si>
    <t>莫斯科火车头</t>
  </si>
  <si>
    <t>鹿儿岛联</t>
  </si>
  <si>
    <t>IFK哥德堡</t>
  </si>
  <si>
    <t>马尔默</t>
  </si>
  <si>
    <t>斯塔贝克</t>
  </si>
  <si>
    <t>德乙</t>
  </si>
  <si>
    <t>柏林联合</t>
  </si>
  <si>
    <t>柏林联盟</t>
  </si>
  <si>
    <t>弗赖堡</t>
  </si>
  <si>
    <t>阿甲</t>
  </si>
  <si>
    <t>班菲尔德</t>
  </si>
  <si>
    <t>老虎竞技</t>
  </si>
  <si>
    <t>奥林匹奥</t>
  </si>
  <si>
    <t>纽维尔老男孩</t>
  </si>
  <si>
    <t>莱比锡红牛</t>
  </si>
  <si>
    <t>不伦瑞克</t>
  </si>
  <si>
    <t>圣保利</t>
  </si>
  <si>
    <t>贝尔格拉诺</t>
  </si>
  <si>
    <t>圣菲联合</t>
  </si>
  <si>
    <t>圣达菲联</t>
  </si>
  <si>
    <t>基尔梅斯</t>
  </si>
  <si>
    <t>比勒费尔德</t>
  </si>
  <si>
    <t>拉努斯</t>
  </si>
  <si>
    <t>根特</t>
  </si>
  <si>
    <t>纽约城</t>
  </si>
  <si>
    <t>纽约城FC</t>
  </si>
  <si>
    <t>格雷米奥</t>
  </si>
  <si>
    <t>新英格兰革命</t>
  </si>
  <si>
    <t>安德莱赫特</t>
  </si>
  <si>
    <t>克拉斯诺达尔</t>
  </si>
  <si>
    <t>厄斯特松德</t>
  </si>
  <si>
    <t>奧斯特桑斯</t>
  </si>
  <si>
    <t>赫尔辛堡</t>
  </si>
  <si>
    <t>安郅马哈奇卡拉</t>
  </si>
  <si>
    <t>安郅</t>
  </si>
  <si>
    <t>哈马比</t>
  </si>
  <si>
    <t>波特兰伐木工</t>
  </si>
  <si>
    <t>首尔FC</t>
  </si>
  <si>
    <t>水原三星</t>
  </si>
  <si>
    <t>水原蓝翼</t>
  </si>
  <si>
    <t>浦项制铁</t>
  </si>
  <si>
    <t>维京</t>
  </si>
  <si>
    <t>纽约红牛</t>
  </si>
  <si>
    <t>松达尔</t>
  </si>
  <si>
    <t>特罗姆瑟</t>
  </si>
  <si>
    <t>埃尔夫斯堡</t>
  </si>
  <si>
    <t>赞岐釜玉海</t>
  </si>
  <si>
    <t>京都不死鸟</t>
  </si>
  <si>
    <t>格罗兹尼捷列克</t>
  </si>
  <si>
    <t>泰雷克</t>
  </si>
  <si>
    <t>俄超</t>
  </si>
  <si>
    <t>罗斯托夫</t>
  </si>
  <si>
    <t>法尔肯堡</t>
  </si>
  <si>
    <t>赫根</t>
  </si>
  <si>
    <t>莫斯科斯巴达</t>
  </si>
  <si>
    <t>奥兰多城</t>
  </si>
  <si>
    <t>乌拉尔</t>
  </si>
  <si>
    <t>挪超</t>
  </si>
  <si>
    <t>K联赛</t>
  </si>
  <si>
    <t>奥德</t>
  </si>
  <si>
    <t>罗森博格</t>
  </si>
  <si>
    <t>奥德格陵兰</t>
  </si>
  <si>
    <t>全南天龙</t>
  </si>
  <si>
    <t>尚州尚武</t>
  </si>
  <si>
    <t>博德闪耀</t>
  </si>
  <si>
    <t>博多格林特</t>
  </si>
  <si>
    <t>斯达</t>
  </si>
  <si>
    <t>瓦勒伦加</t>
  </si>
  <si>
    <t>今治FC</t>
  </si>
  <si>
    <t>FC今治</t>
  </si>
  <si>
    <t>加古川山贼</t>
  </si>
  <si>
    <t>加古川</t>
  </si>
  <si>
    <t>阿喀琉斯</t>
  </si>
  <si>
    <t>比甲</t>
  </si>
  <si>
    <t>布鲁日</t>
  </si>
  <si>
    <t>瑞典超</t>
  </si>
  <si>
    <t>延雪平</t>
  </si>
  <si>
    <t>乔科平所达</t>
  </si>
  <si>
    <t>图拉兵工厂</t>
  </si>
  <si>
    <t>巴西甲</t>
  </si>
  <si>
    <t>克鲁塞罗</t>
  </si>
  <si>
    <t>圣克鲁斯</t>
  </si>
  <si>
    <t>圣塔库鲁</t>
  </si>
  <si>
    <t>费古埃伦斯</t>
  </si>
  <si>
    <t>沙维什</t>
  </si>
  <si>
    <t>查维斯</t>
  </si>
  <si>
    <t>松兹瓦尔</t>
  </si>
  <si>
    <t>桑斯瓦尔</t>
  </si>
  <si>
    <t>阿拉维斯</t>
  </si>
  <si>
    <t>亨克</t>
  </si>
  <si>
    <t>聚尔特瓦雷赫姆</t>
  </si>
  <si>
    <t>根克</t>
  </si>
  <si>
    <t>威尔郡</t>
  </si>
  <si>
    <t>卡利亚里</t>
  </si>
  <si>
    <t>克罗托内</t>
  </si>
  <si>
    <t>佩斯卡拉</t>
  </si>
  <si>
    <t>沙佩科恩斯</t>
  </si>
  <si>
    <t>弗拉门戈</t>
  </si>
  <si>
    <t>沙佩科恩斯SC</t>
  </si>
  <si>
    <t>科里蒂巴</t>
  </si>
  <si>
    <t>累西腓体育</t>
  </si>
  <si>
    <t>维多利亚</t>
  </si>
  <si>
    <t>米内罗美洲</t>
  </si>
  <si>
    <t>赔率变化</t>
    <phoneticPr fontId="1"/>
  </si>
  <si>
    <r>
      <t>比</t>
    </r>
    <r>
      <rPr>
        <sz val="11"/>
        <color theme="1"/>
        <rFont val="宋体"/>
        <family val="3"/>
        <charset val="134"/>
        <scheme val="minor"/>
      </rPr>
      <t>赛规模</t>
    </r>
    <phoneticPr fontId="1"/>
  </si>
  <si>
    <t>低</t>
    <phoneticPr fontId="1"/>
  </si>
  <si>
    <t>临赔变化</t>
    <phoneticPr fontId="1"/>
  </si>
  <si>
    <r>
      <t>近</t>
    </r>
    <r>
      <rPr>
        <sz val="11"/>
        <color theme="1"/>
        <rFont val="宋体"/>
        <family val="3"/>
        <charset val="134"/>
        <scheme val="minor"/>
      </rPr>
      <t>赔变化</t>
    </r>
    <phoneticPr fontId="1"/>
  </si>
  <si>
    <r>
      <t>庄家已知</t>
    </r>
    <r>
      <rPr>
        <sz val="11"/>
        <color theme="1"/>
        <rFont val="宋体"/>
        <family val="3"/>
        <charset val="136"/>
        <scheme val="minor"/>
      </rPr>
      <t>胜</t>
    </r>
    <r>
      <rPr>
        <sz val="11"/>
        <color theme="1"/>
        <rFont val="宋体"/>
        <family val="3"/>
        <charset val="134"/>
        <scheme val="minor"/>
      </rPr>
      <t>结果
开出高赔造不稳假象
买家不买账仍然很多
继续升赔</t>
    </r>
    <phoneticPr fontId="1"/>
  </si>
  <si>
    <t>无</t>
    <phoneticPr fontId="1"/>
  </si>
  <si>
    <t>降</t>
    <phoneticPr fontId="1"/>
  </si>
  <si>
    <t>这场比较常规，就是逐渐降赔来保证收益</t>
    <phoneticPr fontId="1"/>
  </si>
  <si>
    <t>一路降</t>
    <phoneticPr fontId="1"/>
  </si>
  <si>
    <t>中</t>
    <phoneticPr fontId="1"/>
  </si>
  <si>
    <t>热门比赛</t>
    <phoneticPr fontId="1"/>
  </si>
  <si>
    <t>是</t>
    <phoneticPr fontId="1"/>
  </si>
  <si>
    <t>平局不分析</t>
    <phoneticPr fontId="1"/>
  </si>
  <si>
    <t>未开售</t>
    <phoneticPr fontId="1"/>
  </si>
  <si>
    <t>高</t>
    <phoneticPr fontId="1"/>
  </si>
  <si>
    <t>降2次</t>
    <phoneticPr fontId="1"/>
  </si>
  <si>
    <r>
      <t>其</t>
    </r>
    <r>
      <rPr>
        <sz val="11"/>
        <color theme="1"/>
        <rFont val="宋体"/>
        <family val="3"/>
        <charset val="134"/>
        <scheme val="minor"/>
      </rPr>
      <t>实2边赔率都是有升有降
不稳定赔率造</t>
    </r>
    <r>
      <rPr>
        <sz val="11"/>
        <color theme="1"/>
        <rFont val="宋体"/>
        <family val="2"/>
        <scheme val="minor"/>
      </rPr>
      <t>出了一个大冷</t>
    </r>
    <r>
      <rPr>
        <sz val="11"/>
        <color theme="1"/>
        <rFont val="宋体"/>
        <family val="3"/>
        <charset val="134"/>
        <scheme val="minor"/>
      </rPr>
      <t>门</t>
    </r>
    <phoneticPr fontId="1"/>
  </si>
  <si>
    <t>升</t>
    <phoneticPr fontId="1"/>
  </si>
  <si>
    <r>
      <t>无</t>
    </r>
    <r>
      <rPr>
        <sz val="11"/>
        <color theme="1"/>
        <rFont val="宋体"/>
        <family val="3"/>
        <charset val="134"/>
        <scheme val="minor"/>
      </rPr>
      <t>变化出了最稳的赔率</t>
    </r>
    <phoneticPr fontId="1"/>
  </si>
  <si>
    <r>
      <t>又是一</t>
    </r>
    <r>
      <rPr>
        <sz val="11"/>
        <color theme="1"/>
        <rFont val="宋体"/>
        <family val="3"/>
        <charset val="134"/>
        <scheme val="minor"/>
      </rPr>
      <t>场赔率不稳的比赛，出了相对冷门的结果</t>
    </r>
    <phoneticPr fontId="1"/>
  </si>
  <si>
    <r>
      <t>主</t>
    </r>
    <r>
      <rPr>
        <sz val="11"/>
        <color theme="1"/>
        <rFont val="宋体"/>
        <family val="3"/>
        <charset val="136"/>
        <scheme val="minor"/>
      </rPr>
      <t>胜降，客不</t>
    </r>
    <r>
      <rPr>
        <sz val="11"/>
        <color theme="1"/>
        <rFont val="宋体"/>
        <family val="3"/>
        <charset val="134"/>
        <scheme val="minor"/>
      </rPr>
      <t>败对应升</t>
    </r>
    <phoneticPr fontId="1"/>
  </si>
  <si>
    <t>临开场5分钟降赔，客不败</t>
    <phoneticPr fontId="1"/>
  </si>
  <si>
    <r>
      <t>加入二分法</t>
    </r>
    <r>
      <rPr>
        <sz val="11"/>
        <color theme="1"/>
        <rFont val="宋体"/>
        <family val="3"/>
        <charset val="134"/>
        <scheme val="minor"/>
      </rPr>
      <t>总结</t>
    </r>
    <phoneticPr fontId="1"/>
  </si>
  <si>
    <t>结果</t>
    <phoneticPr fontId="1"/>
  </si>
  <si>
    <t>这场比较复杂，2个时间正好卡着我约定的临赔和近赔的时间，而且正好会导致我的标准反过来，这场并没有出冷的结果</t>
    <phoneticPr fontId="1"/>
  </si>
  <si>
    <r>
      <t>有升有降出冷</t>
    </r>
    <r>
      <rPr>
        <sz val="11"/>
        <color theme="1"/>
        <rFont val="宋体"/>
        <family val="3"/>
        <charset val="134"/>
        <scheme val="minor"/>
      </rPr>
      <t>门</t>
    </r>
    <phoneticPr fontId="1"/>
  </si>
  <si>
    <t>热门比赛不好预测啊</t>
    <phoneticPr fontId="1"/>
  </si>
  <si>
    <r>
      <t>无</t>
    </r>
    <r>
      <rPr>
        <sz val="11"/>
        <color theme="1"/>
        <rFont val="宋体"/>
        <family val="3"/>
        <charset val="134"/>
        <scheme val="minor"/>
      </rPr>
      <t>变化，也没出冷</t>
    </r>
    <phoneticPr fontId="1"/>
  </si>
  <si>
    <t>这个严格说算不上没出冷，因为2分法的赔率相差是在太小</t>
    <phoneticPr fontId="1"/>
  </si>
  <si>
    <r>
      <t>突然</t>
    </r>
    <r>
      <rPr>
        <sz val="11"/>
        <color theme="1"/>
        <rFont val="宋体"/>
        <family val="3"/>
        <charset val="134"/>
        <scheme val="minor"/>
      </rPr>
      <t>发现一个问题，足彩都是12点截止，临赔可能不准，此时临赔要以12点为界</t>
    </r>
    <phoneticPr fontId="1"/>
  </si>
  <si>
    <t>升1次</t>
    <phoneticPr fontId="1"/>
  </si>
  <si>
    <t>这个同样是不算冷</t>
    <phoneticPr fontId="1"/>
  </si>
  <si>
    <t>结果（2分）</t>
    <phoneticPr fontId="1"/>
  </si>
  <si>
    <r>
      <t>FC</t>
    </r>
    <r>
      <rPr>
        <sz val="11"/>
        <color theme="1"/>
        <rFont val="宋体"/>
        <family val="3"/>
        <charset val="134"/>
        <scheme val="minor"/>
      </rPr>
      <t>东</t>
    </r>
    <r>
      <rPr>
        <sz val="11"/>
        <color theme="1"/>
        <rFont val="宋体"/>
        <family val="2"/>
        <scheme val="minor"/>
      </rPr>
      <t>京</t>
    </r>
    <phoneticPr fontId="1"/>
  </si>
  <si>
    <r>
      <t>福</t>
    </r>
    <r>
      <rPr>
        <sz val="11"/>
        <color theme="1"/>
        <rFont val="宋体"/>
        <family val="3"/>
        <charset val="134"/>
        <scheme val="minor"/>
      </rPr>
      <t>冈</t>
    </r>
    <r>
      <rPr>
        <sz val="11"/>
        <color theme="1"/>
        <rFont val="宋体"/>
        <family val="2"/>
        <scheme val="minor"/>
      </rPr>
      <t>黄蜂</t>
    </r>
    <phoneticPr fontId="1"/>
  </si>
  <si>
    <t>方案4</t>
    <phoneticPr fontId="1"/>
  </si>
  <si>
    <t>无</t>
  </si>
  <si>
    <t>低</t>
  </si>
  <si>
    <t>降</t>
  </si>
  <si>
    <t>有升有降</t>
    <phoneticPr fontId="1"/>
  </si>
  <si>
    <t>这场是调整一次又变回原来的赔率</t>
    <phoneticPr fontId="1"/>
  </si>
  <si>
    <t>J2联赛</t>
  </si>
  <si>
    <t>熊本深红</t>
  </si>
  <si>
    <t>爱媛FC</t>
  </si>
  <si>
    <t>FC爱媛</t>
  </si>
  <si>
    <t>日联杯</t>
  </si>
  <si>
    <t>大宫松鼠</t>
  </si>
  <si>
    <t>横滨水手</t>
  </si>
  <si>
    <t>广岛三箭</t>
  </si>
  <si>
    <t>大阪钢巴</t>
  </si>
  <si>
    <t>大阪飞脚</t>
  </si>
  <si>
    <t>神户胜利船</t>
  </si>
  <si>
    <t>浦和红钻</t>
  </si>
  <si>
    <t>东京FC</t>
  </si>
  <si>
    <t>FC东京</t>
  </si>
  <si>
    <t>友谊赛</t>
  </si>
  <si>
    <t>爱沙尼亚</t>
  </si>
  <si>
    <t>马耳他</t>
  </si>
  <si>
    <t>捷克</t>
  </si>
  <si>
    <t>亚美尼亚</t>
  </si>
  <si>
    <t>挪威</t>
  </si>
  <si>
    <t>白俄罗斯</t>
  </si>
  <si>
    <t>土耳其</t>
  </si>
  <si>
    <t>俄罗斯</t>
  </si>
  <si>
    <t>爱尔兰</t>
  </si>
  <si>
    <t>阿曼</t>
  </si>
  <si>
    <t>英锦赛</t>
  </si>
  <si>
    <t>诺茨郡</t>
  </si>
  <si>
    <t>哈特利浦</t>
  </si>
  <si>
    <t>哈特利普</t>
  </si>
  <si>
    <t>南俱杯</t>
  </si>
  <si>
    <t>巴西杯</t>
  </si>
  <si>
    <t>博塔弗戈PB</t>
  </si>
  <si>
    <t>博塔福格PB</t>
  </si>
  <si>
    <t>阿根廷杯</t>
  </si>
  <si>
    <t>拉斐拉竞技</t>
  </si>
  <si>
    <t>罗萨里奥中央</t>
  </si>
  <si>
    <t>大升</t>
    <phoneticPr fontId="1"/>
  </si>
  <si>
    <t>升</t>
    <phoneticPr fontId="1"/>
  </si>
  <si>
    <t>高</t>
    <phoneticPr fontId="1"/>
  </si>
  <si>
    <t>无</t>
    <phoneticPr fontId="1"/>
  </si>
  <si>
    <t>降</t>
    <phoneticPr fontId="1"/>
  </si>
  <si>
    <t>是</t>
    <phoneticPr fontId="1"/>
  </si>
  <si>
    <t>中</t>
    <phoneticPr fontId="1"/>
  </si>
  <si>
    <t>低</t>
    <phoneticPr fontId="1"/>
  </si>
  <si>
    <t>有升有降</t>
    <phoneticPr fontId="1"/>
  </si>
  <si>
    <t>一路升</t>
    <phoneticPr fontId="1"/>
  </si>
  <si>
    <t>一路升</t>
    <phoneticPr fontId="1"/>
  </si>
  <si>
    <t>升2次</t>
    <phoneticPr fontId="1"/>
  </si>
  <si>
    <t>降1次</t>
    <phoneticPr fontId="1"/>
  </si>
  <si>
    <t>降2次</t>
    <phoneticPr fontId="1"/>
  </si>
  <si>
    <t>一路降</t>
    <phoneticPr fontId="1"/>
  </si>
  <si>
    <t>降1次</t>
    <phoneticPr fontId="1"/>
  </si>
  <si>
    <t>一路降</t>
    <phoneticPr fontId="1"/>
  </si>
  <si>
    <t>一路升</t>
    <phoneticPr fontId="1"/>
  </si>
  <si>
    <t>1升1降</t>
    <phoneticPr fontId="1"/>
  </si>
  <si>
    <t>升2次</t>
    <phoneticPr fontId="1"/>
  </si>
  <si>
    <t>升1次</t>
    <phoneticPr fontId="1"/>
  </si>
  <si>
    <t>跌2次</t>
    <phoneticPr fontId="1"/>
  </si>
  <si>
    <t>降2次</t>
    <phoneticPr fontId="1"/>
  </si>
  <si>
    <t>这一场虽然二分法的赔率都没出现，但是其他结果的赔率有变化</t>
    <phoneticPr fontId="1"/>
  </si>
  <si>
    <r>
      <t>一路降</t>
    </r>
    <r>
      <rPr>
        <sz val="11"/>
        <color theme="1"/>
        <rFont val="宋体"/>
        <family val="3"/>
        <charset val="134"/>
        <scheme val="minor"/>
      </rPr>
      <t>临赔</t>
    </r>
    <r>
      <rPr>
        <sz val="11"/>
        <color theme="1"/>
        <rFont val="宋体"/>
        <family val="2"/>
        <scheme val="minor"/>
      </rPr>
      <t>升</t>
    </r>
    <phoneticPr fontId="1"/>
  </si>
  <si>
    <r>
      <t>有升有降，最</t>
    </r>
    <r>
      <rPr>
        <sz val="11"/>
        <color theme="1"/>
        <rFont val="宋体"/>
        <family val="3"/>
        <charset val="134"/>
        <scheme val="minor"/>
      </rPr>
      <t>终</t>
    </r>
    <r>
      <rPr>
        <sz val="11"/>
        <color theme="1"/>
        <rFont val="宋体"/>
        <family val="3"/>
        <charset val="134"/>
        <scheme val="minor"/>
      </rPr>
      <t>降</t>
    </r>
    <phoneticPr fontId="1"/>
  </si>
  <si>
    <t>降2次</t>
  </si>
  <si>
    <r>
      <t>一路升，但</t>
    </r>
    <r>
      <rPr>
        <sz val="11"/>
        <color theme="1"/>
        <rFont val="宋体"/>
        <family val="3"/>
        <charset val="134"/>
        <scheme val="minor"/>
      </rPr>
      <t>对应</t>
    </r>
    <r>
      <rPr>
        <sz val="11"/>
        <color theme="1"/>
        <rFont val="宋体"/>
        <family val="2"/>
        <scheme val="minor"/>
      </rPr>
      <t>的</t>
    </r>
    <r>
      <rPr>
        <sz val="11"/>
        <color theme="1"/>
        <rFont val="宋体"/>
        <family val="3"/>
        <charset val="134"/>
        <scheme val="minor"/>
      </rPr>
      <t>负赔</t>
    </r>
    <r>
      <rPr>
        <sz val="11"/>
        <color theme="1"/>
        <rFont val="宋体"/>
        <family val="2"/>
        <scheme val="minor"/>
      </rPr>
      <t>有升有降</t>
    </r>
    <phoneticPr fontId="1"/>
  </si>
  <si>
    <t>一路升</t>
    <phoneticPr fontId="1"/>
  </si>
  <si>
    <t>有升有降，主升</t>
  </si>
  <si>
    <t>有升有降，主降</t>
  </si>
  <si>
    <r>
      <t>澳大利</t>
    </r>
    <r>
      <rPr>
        <sz val="11"/>
        <color theme="1"/>
        <rFont val="宋体"/>
        <family val="3"/>
        <charset val="134"/>
        <scheme val="minor"/>
      </rPr>
      <t>亚</t>
    </r>
    <phoneticPr fontId="1"/>
  </si>
  <si>
    <t>伊拉克</t>
  </si>
  <si>
    <t>伊拉克</t>
    <phoneticPr fontId="1"/>
  </si>
  <si>
    <t>有升有降</t>
  </si>
  <si>
    <t>高</t>
  </si>
  <si>
    <t>有升有降，主降</t>
    <phoneticPr fontId="1"/>
  </si>
  <si>
    <t>有升有降，最终升</t>
  </si>
  <si>
    <t>澳大利亚</t>
  </si>
  <si>
    <t>乌兹别克</t>
  </si>
  <si>
    <t>乌兹别克</t>
    <phoneticPr fontId="1"/>
  </si>
  <si>
    <r>
      <t>叙利</t>
    </r>
    <r>
      <rPr>
        <sz val="11"/>
        <color theme="1"/>
        <rFont val="宋体"/>
        <family val="3"/>
        <charset val="134"/>
        <scheme val="minor"/>
      </rPr>
      <t>亚</t>
    </r>
    <phoneticPr fontId="1"/>
  </si>
  <si>
    <t>叙利亚</t>
  </si>
  <si>
    <t>一路降</t>
  </si>
  <si>
    <t>一路升</t>
  </si>
  <si>
    <t>升</t>
  </si>
  <si>
    <t>库亚巴</t>
  </si>
  <si>
    <t>科林蒂安</t>
  </si>
  <si>
    <t>福塔雷萨</t>
  </si>
  <si>
    <t>弗塔莱萨</t>
  </si>
  <si>
    <t>无</t>
    <phoneticPr fontId="1"/>
  </si>
  <si>
    <t>低</t>
    <phoneticPr fontId="1"/>
  </si>
  <si>
    <t>有升有降，主降</t>
    <phoneticPr fontId="1"/>
  </si>
  <si>
    <t>降</t>
    <phoneticPr fontId="1"/>
  </si>
  <si>
    <t>有升有降</t>
    <phoneticPr fontId="1"/>
  </si>
  <si>
    <t>有升有降</t>
    <phoneticPr fontId="1"/>
  </si>
  <si>
    <t>降1次</t>
  </si>
  <si>
    <t>升1次</t>
  </si>
  <si>
    <t>升1次，大升</t>
  </si>
  <si>
    <t>足总杯</t>
  </si>
  <si>
    <t>莫克姆</t>
  </si>
  <si>
    <t>摩尔坎比</t>
  </si>
  <si>
    <t>卢顿</t>
  </si>
  <si>
    <t>切尔滕汉姆</t>
  </si>
  <si>
    <t>切尔腾纳姆</t>
  </si>
  <si>
    <t>阿克宁顿</t>
  </si>
  <si>
    <t>艾宁顿</t>
  </si>
  <si>
    <t>卡利斯尔联</t>
  </si>
  <si>
    <t>曼斯菲尔德</t>
  </si>
  <si>
    <t>曼斯菲德</t>
  </si>
  <si>
    <t>剑桥联</t>
  </si>
  <si>
    <t>格里姆斯比</t>
  </si>
  <si>
    <t>格林斯比</t>
  </si>
  <si>
    <t>约维尔</t>
  </si>
  <si>
    <t>朴次茅斯</t>
  </si>
  <si>
    <t>耶奥维尔</t>
  </si>
  <si>
    <t>朴茨茅斯</t>
  </si>
  <si>
    <t>普利茅斯</t>
  </si>
  <si>
    <t>纽波特郡</t>
  </si>
  <si>
    <t>牛津联</t>
  </si>
  <si>
    <t>埃克塞特城</t>
  </si>
  <si>
    <t>埃克塞特</t>
  </si>
  <si>
    <t>北安普敦</t>
  </si>
  <si>
    <t>威科姆</t>
  </si>
  <si>
    <t>北安普顿城</t>
  </si>
  <si>
    <t>韦康比</t>
  </si>
  <si>
    <t>克劳利</t>
  </si>
  <si>
    <t>克拉雷镇</t>
  </si>
  <si>
    <t>巴尼特</t>
  </si>
  <si>
    <t>莱顿东方</t>
  </si>
  <si>
    <t>斯蒂文尼奇</t>
  </si>
  <si>
    <t>升2次</t>
  </si>
  <si>
    <r>
      <t>2分法的</t>
    </r>
    <r>
      <rPr>
        <sz val="11"/>
        <color theme="1"/>
        <rFont val="宋体"/>
        <family val="3"/>
        <charset val="134"/>
        <scheme val="minor"/>
      </rPr>
      <t>赔率虽然是这个规律，但是其他的赔率是有变化的</t>
    </r>
    <phoneticPr fontId="1"/>
  </si>
  <si>
    <t>这一场临赔有变化，只是二分法的结果未变</t>
    <phoneticPr fontId="1"/>
  </si>
  <si>
    <t>这次的冷门其实算不上冷，因为反结果是一个经常出现的一边倒并且不出冷门的结果，但这一场1.79对1.85，其实不能严格算是一边倒的对局，今后有类似比赛可以特殊对待一下，去选择稍高的那个赔率</t>
    <phoneticPr fontId="1"/>
  </si>
  <si>
    <t>这一场同样是严重的势均力敌</t>
    <phoneticPr fontId="1"/>
  </si>
  <si>
    <t>一路降，大降</t>
  </si>
  <si>
    <t>一路升，大升</t>
  </si>
  <si>
    <t>这一场赔率不算降的太多但是也比平时一般比赛赔率降的多，而且初赔算不上一遍倒，不是特别冷</t>
    <phoneticPr fontId="1"/>
  </si>
  <si>
    <t>这一场虽然不出冷门有模板，但是本场的赔率初赔依然是势均力敌，后续类似情况可以考虑</t>
    <phoneticPr fontId="1"/>
  </si>
  <si>
    <t>斯文登</t>
  </si>
  <si>
    <t>蔚山现代</t>
  </si>
  <si>
    <t>仙台维加泰</t>
  </si>
  <si>
    <t>盛冈仙鹤</t>
  </si>
  <si>
    <t>清水鼓动</t>
  </si>
  <si>
    <t>水户蜀葵</t>
  </si>
  <si>
    <t>清水心跳</t>
  </si>
  <si>
    <t>这一场的临赔变化又是压着30分钟的轴，不好判断啊，不算临赔就不是冷，算临赔就很可能出冷</t>
    <phoneticPr fontId="1"/>
  </si>
  <si>
    <t>鸟栖沙岩</t>
  </si>
  <si>
    <t>琉球FC</t>
  </si>
  <si>
    <t>FC琉球</t>
  </si>
  <si>
    <t>东京绿茵</t>
  </si>
  <si>
    <t>东京绿荫</t>
  </si>
  <si>
    <t>这一场实在找不到相似的结果</t>
    <phoneticPr fontId="1"/>
  </si>
  <si>
    <t>吉灵汉姆</t>
    <phoneticPr fontId="1"/>
  </si>
  <si>
    <t>谢菲联</t>
    <phoneticPr fontId="1"/>
  </si>
  <si>
    <t>这个冷门怎么说呢？感觉是明显的假球，主队优势极其明显居然输了这么大比分</t>
    <phoneticPr fontId="1"/>
  </si>
  <si>
    <t>方案1.3</t>
    <phoneticPr fontId="1"/>
  </si>
  <si>
    <t>高</t>
    <phoneticPr fontId="1"/>
  </si>
  <si>
    <t>无</t>
    <phoneticPr fontId="1"/>
  </si>
  <si>
    <t>升</t>
    <phoneticPr fontId="1"/>
  </si>
  <si>
    <t>-</t>
    <phoneticPr fontId="1"/>
  </si>
  <si>
    <t>-</t>
    <phoneticPr fontId="1"/>
  </si>
  <si>
    <t>这一场比较奇怪的是没有欧赔信息</t>
    <phoneticPr fontId="1"/>
  </si>
  <si>
    <t>世欧预</t>
  </si>
  <si>
    <t>圣马力诺</t>
  </si>
  <si>
    <t>阿塞拜疆</t>
  </si>
  <si>
    <t>有升有降</t>
    <phoneticPr fontId="1"/>
  </si>
  <si>
    <t>降</t>
    <phoneticPr fontId="1"/>
  </si>
  <si>
    <t>丹麦</t>
  </si>
  <si>
    <t>临赔又正好卡在30分钟</t>
    <phoneticPr fontId="1"/>
  </si>
  <si>
    <t>哈萨克斯坦</t>
  </si>
  <si>
    <t>波兰</t>
  </si>
  <si>
    <t>临赔又卡我30分钟，你妹啊，怎么算？</t>
    <phoneticPr fontId="1"/>
  </si>
  <si>
    <t>立陶宛</t>
  </si>
  <si>
    <t>斯洛文尼亚</t>
  </si>
  <si>
    <t>斯洛伐克</t>
  </si>
  <si>
    <t>英格兰</t>
  </si>
  <si>
    <t>是</t>
  </si>
  <si>
    <t>北爱尔兰</t>
  </si>
  <si>
    <t>德国</t>
  </si>
  <si>
    <t>罗马尼亚</t>
  </si>
  <si>
    <t>黑山</t>
  </si>
  <si>
    <t>苏格兰</t>
  </si>
  <si>
    <t>博塔弗戈</t>
  </si>
  <si>
    <t>中</t>
  </si>
  <si>
    <t>格鲁吉亚</t>
  </si>
  <si>
    <t>奥地利</t>
  </si>
  <si>
    <t>芬兰</t>
  </si>
  <si>
    <t>科索沃</t>
  </si>
  <si>
    <t>塞尔维亚</t>
  </si>
  <si>
    <t>威尔士</t>
  </si>
  <si>
    <t>摩尔多瓦</t>
  </si>
  <si>
    <t>阿尔巴尼亚</t>
  </si>
  <si>
    <t>马其顿</t>
  </si>
  <si>
    <t>以色列</t>
  </si>
  <si>
    <t>意大利</t>
  </si>
  <si>
    <t>克罗地亚</t>
  </si>
  <si>
    <t>乌克兰</t>
  </si>
  <si>
    <t>冰岛</t>
  </si>
  <si>
    <t>高</t>
    <phoneticPr fontId="1"/>
  </si>
  <si>
    <t>降</t>
    <phoneticPr fontId="1"/>
  </si>
  <si>
    <t>一路升</t>
    <phoneticPr fontId="1"/>
  </si>
  <si>
    <t>升</t>
    <phoneticPr fontId="1"/>
  </si>
  <si>
    <t>选</t>
    <phoneticPr fontId="1"/>
  </si>
  <si>
    <t>1升1降，最终升</t>
    <phoneticPr fontId="1"/>
  </si>
  <si>
    <t>1升1降，最终降</t>
    <phoneticPr fontId="1"/>
  </si>
  <si>
    <t>非常像9月4日 015，想选这个</t>
    <phoneticPr fontId="1"/>
  </si>
  <si>
    <t>选</t>
    <phoneticPr fontId="1"/>
  </si>
  <si>
    <t>高</t>
    <phoneticPr fontId="1"/>
  </si>
  <si>
    <t>高</t>
    <phoneticPr fontId="1"/>
  </si>
  <si>
    <t>无</t>
    <phoneticPr fontId="1"/>
  </si>
  <si>
    <t>无</t>
    <phoneticPr fontId="1"/>
  </si>
  <si>
    <t>有升有降，主降</t>
    <phoneticPr fontId="1"/>
  </si>
  <si>
    <t>有升有降，主升</t>
    <phoneticPr fontId="1"/>
  </si>
  <si>
    <t>是</t>
    <phoneticPr fontId="1"/>
  </si>
  <si>
    <t>一路降</t>
    <phoneticPr fontId="1"/>
  </si>
  <si>
    <t>无</t>
    <phoneticPr fontId="1"/>
  </si>
  <si>
    <t>降2次</t>
    <phoneticPr fontId="1"/>
  </si>
  <si>
    <t>升2次</t>
    <phoneticPr fontId="1"/>
  </si>
  <si>
    <t>降</t>
    <phoneticPr fontId="1"/>
  </si>
  <si>
    <t>升</t>
    <phoneticPr fontId="1"/>
  </si>
  <si>
    <t>降</t>
    <phoneticPr fontId="1"/>
  </si>
  <si>
    <t>势均力敌</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</si>
</sst>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yyyy/m/d\ h:mm;@"/>
  </numFmts>
  <fonts count="13">
    <font>
      <sz val="11"/>
      <color theme="1"/>
      <name val="宋体"/>
      <family val="2"/>
      <scheme val="minor"/>
    </font>
    <font>
      <sz val="6"/>
      <name val="宋体"/>
      <family val="3"/>
      <charset val="128"/>
      <scheme val="minor"/>
    </font>
    <font>
      <sz val="11"/>
      <color theme="1"/>
      <name val="宋体"/>
      <family val="3"/>
      <charset val="134"/>
      <scheme val="minor"/>
    </font>
    <font>
      <sz val="11"/>
      <color rgb="FFFF0000"/>
      <name val="宋体"/>
      <family val="2"/>
      <scheme val="minor"/>
    </font>
    <font>
      <sz val="11"/>
      <color theme="1"/>
      <name val="宋体"/>
      <family val="3"/>
      <charset val="136"/>
      <scheme val="minor"/>
    </font>
    <font>
      <sz val="11"/>
      <color theme="1"/>
      <name val="宋体"/>
      <family val="3"/>
      <charset val="128"/>
      <scheme val="minor"/>
    </font>
    <font>
      <b/>
      <sz val="9"/>
      <color indexed="81"/>
      <name val="ＭＳ Ｐゴシック"/>
      <family val="3"/>
      <charset val="128"/>
    </font>
    <font>
      <sz val="9"/>
      <color indexed="81"/>
      <name val="ＭＳ Ｐゴシック"/>
      <family val="3"/>
      <charset val="128"/>
    </font>
    <font>
      <sz val="9"/>
      <color indexed="81"/>
      <name val="FangSong"/>
      <family val="3"/>
      <charset val="134"/>
    </font>
    <font>
      <b/>
      <sz val="9"/>
      <color indexed="81"/>
      <name val="FangSong"/>
      <family val="3"/>
      <charset val="134"/>
    </font>
    <font>
      <sz val="11"/>
      <color theme="0"/>
      <name val="宋体"/>
      <family val="3"/>
      <charset val="134"/>
      <scheme val="minor"/>
    </font>
    <font>
      <sz val="11"/>
      <color theme="0"/>
      <name val="宋体"/>
      <family val="3"/>
      <charset val="128"/>
      <scheme val="minor"/>
    </font>
    <font>
      <sz val="9"/>
      <name val="宋体"/>
      <family val="3"/>
      <charset val="134"/>
      <scheme val="minor"/>
    </font>
  </fonts>
  <fills count="13">
    <fill>
      <patternFill patternType="none"/>
    </fill>
    <fill>
      <patternFill patternType="gray125"/>
    </fill>
    <fill>
      <patternFill patternType="solid">
        <fgColor theme="3" tint="0.79998168889431442"/>
        <bgColor indexed="64"/>
      </patternFill>
    </fill>
    <fill>
      <patternFill patternType="solid">
        <fgColor theme="5" tint="0.59999389629810485"/>
        <bgColor indexed="64"/>
      </patternFill>
    </fill>
    <fill>
      <patternFill patternType="solid">
        <fgColor theme="4" tint="0.59999389629810485"/>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2" tint="-0.249977111117893"/>
        <bgColor indexed="64"/>
      </patternFill>
    </fill>
    <fill>
      <patternFill patternType="solid">
        <fgColor theme="9" tint="0.59999389629810485"/>
        <bgColor indexed="64"/>
      </patternFill>
    </fill>
    <fill>
      <patternFill patternType="solid">
        <fgColor rgb="FF7030A0"/>
        <bgColor indexed="64"/>
      </patternFill>
    </fill>
    <fill>
      <patternFill patternType="solid">
        <fgColor rgb="FFFF0000"/>
        <bgColor indexed="64"/>
      </patternFill>
    </fill>
    <fill>
      <patternFill patternType="solid">
        <fgColor theme="8" tint="0.39997558519241921"/>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s>
  <cellStyleXfs count="1">
    <xf numFmtId="0" fontId="0" fillId="0" borderId="0"/>
  </cellStyleXfs>
  <cellXfs count="79">
    <xf numFmtId="0" fontId="0" fillId="0" borderId="0" xfId="0"/>
    <xf numFmtId="0" fontId="2" fillId="0" borderId="0" xfId="0" applyFont="1"/>
    <xf numFmtId="0" fontId="3" fillId="0" borderId="0" xfId="0" applyFont="1"/>
    <xf numFmtId="0" fontId="0" fillId="0" borderId="0" xfId="0" applyAlignment="1">
      <alignment vertical="center"/>
    </xf>
    <xf numFmtId="14" fontId="0" fillId="0" borderId="0" xfId="0" applyNumberFormat="1"/>
    <xf numFmtId="0" fontId="0" fillId="0" borderId="0" xfId="0" applyFill="1"/>
    <xf numFmtId="176" fontId="0" fillId="0" borderId="0" xfId="0" applyNumberFormat="1" applyFill="1"/>
    <xf numFmtId="0" fontId="0" fillId="2" borderId="1" xfId="0" applyFill="1" applyBorder="1"/>
    <xf numFmtId="176" fontId="0" fillId="2" borderId="1" xfId="0" applyNumberFormat="1" applyFill="1" applyBorder="1"/>
    <xf numFmtId="0" fontId="2" fillId="2" borderId="1" xfId="0" applyFont="1" applyFill="1" applyBorder="1"/>
    <xf numFmtId="0" fontId="0" fillId="3" borderId="1" xfId="0" applyFill="1" applyBorder="1"/>
    <xf numFmtId="0" fontId="4" fillId="3" borderId="1" xfId="0" applyFont="1" applyFill="1" applyBorder="1"/>
    <xf numFmtId="0" fontId="0" fillId="4" borderId="1" xfId="0" applyFill="1" applyBorder="1"/>
    <xf numFmtId="0" fontId="0" fillId="5" borderId="1" xfId="0" applyFill="1" applyBorder="1"/>
    <xf numFmtId="0" fontId="0" fillId="6" borderId="1" xfId="0" applyFill="1" applyBorder="1"/>
    <xf numFmtId="0" fontId="2" fillId="6" borderId="1" xfId="0" applyFont="1" applyFill="1" applyBorder="1"/>
    <xf numFmtId="0" fontId="4" fillId="5" borderId="1" xfId="0" applyFont="1" applyFill="1" applyBorder="1"/>
    <xf numFmtId="0" fontId="0" fillId="7" borderId="1" xfId="0" applyFill="1" applyBorder="1"/>
    <xf numFmtId="0" fontId="4" fillId="7" borderId="1" xfId="0" applyFont="1" applyFill="1" applyBorder="1"/>
    <xf numFmtId="0" fontId="0" fillId="8" borderId="1" xfId="0" applyFill="1" applyBorder="1"/>
    <xf numFmtId="0" fontId="0" fillId="9" borderId="1" xfId="0" applyFill="1" applyBorder="1"/>
    <xf numFmtId="0" fontId="4" fillId="9" borderId="1" xfId="0" applyFont="1" applyFill="1" applyBorder="1"/>
    <xf numFmtId="0" fontId="0" fillId="4" borderId="6" xfId="0" applyFill="1" applyBorder="1"/>
    <xf numFmtId="14" fontId="0" fillId="2" borderId="5" xfId="0" applyNumberFormat="1" applyFill="1" applyBorder="1"/>
    <xf numFmtId="0" fontId="0" fillId="2" borderId="8" xfId="0" applyFill="1" applyBorder="1"/>
    <xf numFmtId="176" fontId="0" fillId="2" borderId="8" xfId="0" applyNumberFormat="1" applyFill="1" applyBorder="1"/>
    <xf numFmtId="0" fontId="0" fillId="3" borderId="8" xfId="0" applyFill="1" applyBorder="1"/>
    <xf numFmtId="0" fontId="0" fillId="6" borderId="8" xfId="0" applyFill="1" applyBorder="1"/>
    <xf numFmtId="0" fontId="0" fillId="7" borderId="8" xfId="0" applyFill="1" applyBorder="1"/>
    <xf numFmtId="0" fontId="0" fillId="5" borderId="8" xfId="0" applyFill="1" applyBorder="1"/>
    <xf numFmtId="0" fontId="0" fillId="9" borderId="8" xfId="0" applyFill="1" applyBorder="1"/>
    <xf numFmtId="0" fontId="0" fillId="4" borderId="8" xfId="0" applyFill="1" applyBorder="1"/>
    <xf numFmtId="0" fontId="0" fillId="4" borderId="9" xfId="0" applyFill="1" applyBorder="1"/>
    <xf numFmtId="0" fontId="2" fillId="8" borderId="1" xfId="0" applyFont="1" applyFill="1" applyBorder="1"/>
    <xf numFmtId="0" fontId="0" fillId="8" borderId="8" xfId="0" applyFill="1" applyBorder="1"/>
    <xf numFmtId="0" fontId="0" fillId="4" borderId="13" xfId="0" applyFill="1" applyBorder="1"/>
    <xf numFmtId="0" fontId="0" fillId="4" borderId="16" xfId="0" applyFill="1" applyBorder="1"/>
    <xf numFmtId="14" fontId="0" fillId="0" borderId="0" xfId="0" applyNumberFormat="1" applyFill="1"/>
    <xf numFmtId="14" fontId="0" fillId="2" borderId="7" xfId="0" applyNumberFormat="1" applyFill="1" applyBorder="1"/>
    <xf numFmtId="0" fontId="11" fillId="10" borderId="3" xfId="0" applyFont="1" applyFill="1" applyBorder="1" applyAlignment="1">
      <alignment horizontal="right"/>
    </xf>
    <xf numFmtId="0" fontId="0" fillId="0" borderId="1" xfId="0" applyBorder="1" applyAlignment="1"/>
    <xf numFmtId="0" fontId="0" fillId="4" borderId="1" xfId="0" applyFill="1" applyBorder="1" applyAlignment="1">
      <alignment vertical="center"/>
    </xf>
    <xf numFmtId="0" fontId="0" fillId="5" borderId="1" xfId="0" applyFill="1" applyBorder="1" applyAlignment="1">
      <alignment vertical="center"/>
    </xf>
    <xf numFmtId="14" fontId="0" fillId="5" borderId="1" xfId="0" applyNumberFormat="1" applyFill="1" applyBorder="1" applyAlignment="1"/>
    <xf numFmtId="0" fontId="0" fillId="5" borderId="1" xfId="0" applyFill="1" applyBorder="1" applyAlignment="1"/>
    <xf numFmtId="22" fontId="0" fillId="5" borderId="1" xfId="0" applyNumberFormat="1" applyFill="1" applyBorder="1" applyAlignment="1"/>
    <xf numFmtId="0" fontId="0" fillId="4" borderId="1" xfId="0" applyFill="1" applyBorder="1" applyAlignment="1"/>
    <xf numFmtId="0" fontId="2" fillId="4" borderId="1" xfId="0" applyFont="1" applyFill="1" applyBorder="1" applyAlignment="1"/>
    <xf numFmtId="0" fontId="2" fillId="5" borderId="1" xfId="0" applyFont="1" applyFill="1" applyBorder="1" applyAlignment="1"/>
    <xf numFmtId="0" fontId="2" fillId="0" borderId="1" xfId="0" applyFont="1" applyBorder="1" applyAlignment="1"/>
    <xf numFmtId="0" fontId="0" fillId="10" borderId="13" xfId="0" applyFill="1" applyBorder="1" applyAlignment="1">
      <alignment horizontal="center"/>
    </xf>
    <xf numFmtId="0" fontId="0" fillId="10" borderId="11" xfId="0" applyFill="1" applyBorder="1" applyAlignment="1">
      <alignment horizontal="center"/>
    </xf>
    <xf numFmtId="0" fontId="0" fillId="10" borderId="12" xfId="0" applyFill="1" applyBorder="1" applyAlignment="1">
      <alignment horizontal="center"/>
    </xf>
    <xf numFmtId="0" fontId="0" fillId="11" borderId="1" xfId="0" applyFill="1" applyBorder="1" applyAlignment="1"/>
    <xf numFmtId="0" fontId="0" fillId="0" borderId="1" xfId="0" applyFill="1" applyBorder="1" applyAlignment="1"/>
    <xf numFmtId="0" fontId="0" fillId="12" borderId="1" xfId="0" applyFill="1" applyBorder="1" applyAlignment="1"/>
    <xf numFmtId="0" fontId="10" fillId="10" borderId="2" xfId="0" applyFont="1" applyFill="1" applyBorder="1" applyAlignment="1">
      <alignment horizontal="right"/>
    </xf>
    <xf numFmtId="0" fontId="11" fillId="10" borderId="3" xfId="0" applyFont="1" applyFill="1" applyBorder="1" applyAlignment="1">
      <alignment horizontal="right"/>
    </xf>
    <xf numFmtId="0" fontId="2" fillId="9" borderId="3" xfId="0" applyFont="1" applyFill="1" applyBorder="1" applyAlignment="1">
      <alignment horizontal="left"/>
    </xf>
    <xf numFmtId="0" fontId="2" fillId="4" borderId="3" xfId="0" applyFont="1" applyFill="1" applyBorder="1" applyAlignment="1">
      <alignment horizontal="left"/>
    </xf>
    <xf numFmtId="0" fontId="0" fillId="4" borderId="3" xfId="0" applyFill="1" applyBorder="1" applyAlignment="1">
      <alignment horizontal="left"/>
    </xf>
    <xf numFmtId="0" fontId="0" fillId="4" borderId="15" xfId="0" applyFill="1" applyBorder="1" applyAlignment="1">
      <alignment horizontal="left"/>
    </xf>
    <xf numFmtId="0" fontId="0" fillId="4" borderId="4" xfId="0" applyFill="1" applyBorder="1" applyAlignment="1">
      <alignment horizontal="left"/>
    </xf>
    <xf numFmtId="0" fontId="0" fillId="7" borderId="13" xfId="0" applyFill="1" applyBorder="1" applyAlignment="1">
      <alignment horizontal="center"/>
    </xf>
    <xf numFmtId="0" fontId="0" fillId="7" borderId="11" xfId="0" applyFill="1" applyBorder="1" applyAlignment="1">
      <alignment horizontal="center"/>
    </xf>
    <xf numFmtId="0" fontId="0" fillId="7" borderId="12" xfId="0" applyFill="1" applyBorder="1" applyAlignment="1">
      <alignment horizontal="center"/>
    </xf>
    <xf numFmtId="0" fontId="0" fillId="5" borderId="13" xfId="0" applyFill="1" applyBorder="1" applyAlignment="1">
      <alignment horizontal="center"/>
    </xf>
    <xf numFmtId="0" fontId="0" fillId="5" borderId="11" xfId="0" applyFill="1" applyBorder="1" applyAlignment="1">
      <alignment horizontal="center"/>
    </xf>
    <xf numFmtId="0" fontId="0" fillId="5" borderId="12" xfId="0" applyFill="1" applyBorder="1" applyAlignment="1">
      <alignment horizontal="center"/>
    </xf>
    <xf numFmtId="0" fontId="2" fillId="9" borderId="13" xfId="0" applyFont="1" applyFill="1" applyBorder="1" applyAlignment="1">
      <alignment horizontal="center"/>
    </xf>
    <xf numFmtId="0" fontId="2" fillId="9" borderId="11" xfId="0" applyFont="1" applyFill="1" applyBorder="1" applyAlignment="1">
      <alignment horizontal="center"/>
    </xf>
    <xf numFmtId="0" fontId="2" fillId="9" borderId="12" xfId="0" applyFont="1" applyFill="1" applyBorder="1" applyAlignment="1">
      <alignment horizontal="center"/>
    </xf>
    <xf numFmtId="0" fontId="0" fillId="4" borderId="13" xfId="0" applyFill="1" applyBorder="1" applyAlignment="1">
      <alignment horizontal="center"/>
    </xf>
    <xf numFmtId="0" fontId="0" fillId="4" borderId="11" xfId="0" applyFill="1" applyBorder="1" applyAlignment="1">
      <alignment horizontal="center"/>
    </xf>
    <xf numFmtId="0" fontId="0" fillId="4" borderId="14" xfId="0" applyFill="1" applyBorder="1" applyAlignment="1">
      <alignment horizontal="center"/>
    </xf>
    <xf numFmtId="0" fontId="0" fillId="2" borderId="10" xfId="0" applyFill="1" applyBorder="1" applyAlignment="1">
      <alignment horizontal="center"/>
    </xf>
    <xf numFmtId="0" fontId="0" fillId="2" borderId="11" xfId="0" applyFill="1" applyBorder="1" applyAlignment="1">
      <alignment horizontal="center"/>
    </xf>
    <xf numFmtId="0" fontId="2" fillId="2" borderId="11" xfId="0" applyFont="1" applyFill="1" applyBorder="1" applyAlignment="1">
      <alignment horizontal="center"/>
    </xf>
    <xf numFmtId="0" fontId="0" fillId="2" borderId="12" xfId="0" applyFill="1" applyBorder="1" applyAlignment="1">
      <alignment horizontal="center"/>
    </xf>
  </cellXfs>
  <cellStyles count="1">
    <cellStyle name="常规" xfId="0" builtinId="0"/>
  </cellStyles>
  <dxfs count="555">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R325"/>
  <sheetViews>
    <sheetView topLeftCell="A285" zoomScale="85" zoomScaleNormal="85" workbookViewId="0">
      <selection activeCell="B315" sqref="B315:P315"/>
    </sheetView>
  </sheetViews>
  <sheetFormatPr defaultRowHeight="13.5"/>
  <cols>
    <col min="2" max="2" width="10.5" style="4" bestFit="1" customWidth="1"/>
  </cols>
  <sheetData>
    <row r="4" spans="2:16">
      <c r="B4" s="4">
        <v>42370</v>
      </c>
      <c r="C4">
        <v>3</v>
      </c>
      <c r="D4" t="s">
        <v>5</v>
      </c>
      <c r="E4">
        <v>42370.958333333336</v>
      </c>
      <c r="F4" t="s">
        <v>6</v>
      </c>
      <c r="G4" t="s">
        <v>7</v>
      </c>
      <c r="H4" t="s">
        <v>8</v>
      </c>
      <c r="I4" t="s">
        <v>7</v>
      </c>
      <c r="J4">
        <v>2.08</v>
      </c>
      <c r="K4">
        <v>3.05</v>
      </c>
      <c r="L4">
        <v>3.18</v>
      </c>
      <c r="M4">
        <v>4.5</v>
      </c>
      <c r="N4">
        <v>3.75</v>
      </c>
      <c r="O4">
        <v>1.56</v>
      </c>
      <c r="P4">
        <v>-1</v>
      </c>
    </row>
    <row r="7" spans="2:16">
      <c r="D7" t="s">
        <v>0</v>
      </c>
      <c r="E7">
        <v>3</v>
      </c>
      <c r="F7">
        <v>1</v>
      </c>
      <c r="G7">
        <v>0</v>
      </c>
    </row>
    <row r="8" spans="2:16">
      <c r="C8" s="1" t="s">
        <v>1</v>
      </c>
      <c r="E8">
        <v>0</v>
      </c>
      <c r="F8">
        <v>1</v>
      </c>
      <c r="G8">
        <v>-1</v>
      </c>
    </row>
    <row r="9" spans="2:16">
      <c r="C9" t="s">
        <v>2</v>
      </c>
      <c r="E9">
        <v>0</v>
      </c>
      <c r="F9">
        <v>1</v>
      </c>
      <c r="G9">
        <v>-1</v>
      </c>
    </row>
    <row r="16" spans="2:16">
      <c r="D16" t="s">
        <v>3</v>
      </c>
      <c r="E16">
        <v>3</v>
      </c>
      <c r="F16">
        <v>1</v>
      </c>
      <c r="G16">
        <v>0</v>
      </c>
    </row>
    <row r="17" spans="2:16">
      <c r="E17">
        <v>1</v>
      </c>
      <c r="F17">
        <v>0</v>
      </c>
      <c r="G17">
        <v>2</v>
      </c>
    </row>
    <row r="18" spans="2:16">
      <c r="E18">
        <v>1</v>
      </c>
      <c r="F18">
        <v>0</v>
      </c>
      <c r="G18">
        <v>1</v>
      </c>
    </row>
    <row r="21" spans="2:16">
      <c r="B21" s="4">
        <v>42370</v>
      </c>
      <c r="C21">
        <v>4</v>
      </c>
      <c r="D21" t="s">
        <v>5</v>
      </c>
      <c r="E21">
        <v>42371.052083333336</v>
      </c>
      <c r="F21" t="s">
        <v>9</v>
      </c>
      <c r="G21" t="s">
        <v>10</v>
      </c>
      <c r="H21" t="s">
        <v>11</v>
      </c>
      <c r="I21" t="s">
        <v>10</v>
      </c>
      <c r="J21">
        <v>2.92</v>
      </c>
      <c r="K21">
        <v>2.9</v>
      </c>
      <c r="L21">
        <v>2.29</v>
      </c>
      <c r="M21">
        <v>1.46</v>
      </c>
      <c r="N21">
        <v>3.9</v>
      </c>
      <c r="O21">
        <v>5.35</v>
      </c>
      <c r="P21">
        <v>1</v>
      </c>
    </row>
    <row r="23" spans="2:16">
      <c r="D23" t="s">
        <v>0</v>
      </c>
      <c r="E23">
        <v>3</v>
      </c>
      <c r="F23">
        <v>1</v>
      </c>
      <c r="G23">
        <v>0</v>
      </c>
    </row>
    <row r="24" spans="2:16">
      <c r="C24" s="1" t="s">
        <v>1</v>
      </c>
      <c r="E24">
        <v>1</v>
      </c>
      <c r="F24">
        <v>2</v>
      </c>
      <c r="G24">
        <v>0</v>
      </c>
    </row>
    <row r="25" spans="2:16">
      <c r="C25" t="s">
        <v>2</v>
      </c>
      <c r="E25">
        <v>0</v>
      </c>
      <c r="F25">
        <v>2</v>
      </c>
      <c r="G25">
        <v>0</v>
      </c>
    </row>
    <row r="32" spans="2:16">
      <c r="D32" t="s">
        <v>3</v>
      </c>
      <c r="E32">
        <v>3</v>
      </c>
      <c r="F32">
        <v>1</v>
      </c>
      <c r="G32">
        <v>0</v>
      </c>
    </row>
    <row r="33" spans="2:16">
      <c r="E33">
        <v>2</v>
      </c>
      <c r="F33">
        <v>0</v>
      </c>
      <c r="G33">
        <v>1</v>
      </c>
    </row>
    <row r="34" spans="2:16">
      <c r="E34">
        <v>2</v>
      </c>
      <c r="F34">
        <v>0</v>
      </c>
      <c r="G34">
        <v>0</v>
      </c>
    </row>
    <row r="36" spans="2:16">
      <c r="B36" s="4">
        <v>42371</v>
      </c>
      <c r="C36">
        <v>1</v>
      </c>
      <c r="D36" t="s">
        <v>4</v>
      </c>
      <c r="E36">
        <v>42371.59375</v>
      </c>
      <c r="F36" t="s">
        <v>12</v>
      </c>
      <c r="G36" t="s">
        <v>13</v>
      </c>
      <c r="H36" t="s">
        <v>12</v>
      </c>
      <c r="I36" t="s">
        <v>13</v>
      </c>
      <c r="J36">
        <v>1.39</v>
      </c>
      <c r="K36">
        <v>4.2</v>
      </c>
      <c r="L36">
        <v>6</v>
      </c>
      <c r="M36">
        <v>2.25</v>
      </c>
      <c r="N36">
        <v>3.55</v>
      </c>
      <c r="O36">
        <v>2.48</v>
      </c>
      <c r="P36">
        <v>-1</v>
      </c>
    </row>
    <row r="39" spans="2:16">
      <c r="D39" t="s">
        <v>0</v>
      </c>
      <c r="E39">
        <v>3</v>
      </c>
      <c r="F39">
        <v>1</v>
      </c>
      <c r="G39">
        <v>0</v>
      </c>
    </row>
    <row r="40" spans="2:16">
      <c r="C40" s="1" t="s">
        <v>1</v>
      </c>
      <c r="E40">
        <v>2</v>
      </c>
      <c r="F40">
        <v>0</v>
      </c>
      <c r="G40">
        <v>0</v>
      </c>
    </row>
    <row r="41" spans="2:16">
      <c r="C41" t="s">
        <v>2</v>
      </c>
      <c r="E41">
        <v>0</v>
      </c>
      <c r="F41">
        <v>1</v>
      </c>
      <c r="G41">
        <v>0</v>
      </c>
    </row>
    <row r="48" spans="2:16">
      <c r="D48" t="s">
        <v>3</v>
      </c>
      <c r="E48">
        <v>3</v>
      </c>
      <c r="F48">
        <v>1</v>
      </c>
      <c r="G48">
        <v>0</v>
      </c>
    </row>
    <row r="49" spans="2:16">
      <c r="E49">
        <v>2</v>
      </c>
      <c r="F49">
        <v>0</v>
      </c>
      <c r="G49">
        <v>0</v>
      </c>
    </row>
    <row r="50" spans="2:16">
      <c r="E50">
        <v>1</v>
      </c>
      <c r="F50">
        <v>0</v>
      </c>
      <c r="G50">
        <v>0</v>
      </c>
    </row>
    <row r="53" spans="2:16">
      <c r="B53" s="4">
        <v>42371</v>
      </c>
      <c r="C53">
        <v>2</v>
      </c>
      <c r="D53" t="s">
        <v>4</v>
      </c>
      <c r="E53">
        <v>42371.6875</v>
      </c>
      <c r="F53" t="s">
        <v>14</v>
      </c>
      <c r="G53" t="s">
        <v>15</v>
      </c>
      <c r="H53" t="s">
        <v>14</v>
      </c>
      <c r="I53" t="s">
        <v>15</v>
      </c>
      <c r="J53">
        <v>2.52</v>
      </c>
      <c r="K53">
        <v>3.35</v>
      </c>
      <c r="L53">
        <v>2.33</v>
      </c>
      <c r="M53">
        <v>5.9</v>
      </c>
      <c r="N53">
        <v>4.25</v>
      </c>
      <c r="O53">
        <v>1.38</v>
      </c>
      <c r="P53">
        <v>-1</v>
      </c>
    </row>
    <row r="56" spans="2:16">
      <c r="D56" t="s">
        <v>0</v>
      </c>
      <c r="E56">
        <v>3</v>
      </c>
      <c r="F56">
        <v>1</v>
      </c>
      <c r="G56">
        <v>0</v>
      </c>
    </row>
    <row r="57" spans="2:16">
      <c r="C57" s="1" t="s">
        <v>1</v>
      </c>
      <c r="E57">
        <v>1</v>
      </c>
      <c r="F57">
        <v>2</v>
      </c>
      <c r="G57">
        <v>0</v>
      </c>
    </row>
    <row r="58" spans="2:16">
      <c r="C58" t="s">
        <v>2</v>
      </c>
      <c r="E58">
        <v>0</v>
      </c>
      <c r="F58">
        <v>1</v>
      </c>
      <c r="G58">
        <v>0</v>
      </c>
    </row>
    <row r="65" spans="2:16">
      <c r="D65" t="s">
        <v>3</v>
      </c>
      <c r="E65">
        <v>3</v>
      </c>
      <c r="F65">
        <v>1</v>
      </c>
      <c r="G65">
        <v>0</v>
      </c>
    </row>
    <row r="66" spans="2:16">
      <c r="E66">
        <v>1</v>
      </c>
      <c r="F66">
        <v>1</v>
      </c>
      <c r="G66">
        <v>2</v>
      </c>
    </row>
    <row r="67" spans="2:16">
      <c r="E67">
        <v>0</v>
      </c>
      <c r="F67">
        <v>0</v>
      </c>
      <c r="G67">
        <v>2</v>
      </c>
    </row>
    <row r="69" spans="2:16">
      <c r="B69" s="4">
        <v>42371</v>
      </c>
      <c r="C69">
        <v>3</v>
      </c>
      <c r="D69" t="s">
        <v>16</v>
      </c>
      <c r="E69">
        <v>42371.854166666664</v>
      </c>
      <c r="F69" t="s">
        <v>17</v>
      </c>
      <c r="G69" t="s">
        <v>18</v>
      </c>
      <c r="H69" t="s">
        <v>19</v>
      </c>
      <c r="I69" t="s">
        <v>18</v>
      </c>
      <c r="J69">
        <v>2.2000000000000002</v>
      </c>
      <c r="K69">
        <v>3.25</v>
      </c>
      <c r="L69">
        <v>2.77</v>
      </c>
      <c r="M69">
        <v>4.5999999999999996</v>
      </c>
      <c r="N69">
        <v>4.1500000000000004</v>
      </c>
      <c r="O69">
        <v>1.5</v>
      </c>
      <c r="P69">
        <v>-1</v>
      </c>
    </row>
    <row r="71" spans="2:16">
      <c r="D71" t="s">
        <v>0</v>
      </c>
      <c r="E71">
        <v>3</v>
      </c>
      <c r="F71">
        <v>1</v>
      </c>
      <c r="G71">
        <v>0</v>
      </c>
    </row>
    <row r="72" spans="2:16">
      <c r="C72" s="1" t="s">
        <v>1</v>
      </c>
      <c r="E72">
        <v>0</v>
      </c>
      <c r="F72">
        <v>2</v>
      </c>
      <c r="G72">
        <v>0</v>
      </c>
    </row>
    <row r="73" spans="2:16">
      <c r="C73" t="s">
        <v>2</v>
      </c>
      <c r="E73">
        <v>0</v>
      </c>
      <c r="F73">
        <v>2</v>
      </c>
      <c r="G73">
        <v>0</v>
      </c>
    </row>
    <row r="74" spans="2:16">
      <c r="D74" t="s">
        <v>3</v>
      </c>
      <c r="E74">
        <v>3</v>
      </c>
      <c r="F74">
        <v>1</v>
      </c>
      <c r="G74">
        <v>0</v>
      </c>
    </row>
    <row r="75" spans="2:16">
      <c r="E75">
        <v>1</v>
      </c>
      <c r="F75">
        <v>0</v>
      </c>
      <c r="G75">
        <v>0</v>
      </c>
    </row>
    <row r="76" spans="2:16">
      <c r="E76">
        <v>0</v>
      </c>
      <c r="F76">
        <v>0</v>
      </c>
      <c r="G76">
        <v>2</v>
      </c>
    </row>
    <row r="78" spans="2:16">
      <c r="B78" s="4">
        <v>42371</v>
      </c>
      <c r="C78">
        <v>4</v>
      </c>
      <c r="D78" t="s">
        <v>20</v>
      </c>
      <c r="E78">
        <v>42371.864583333336</v>
      </c>
      <c r="F78" t="s">
        <v>21</v>
      </c>
      <c r="G78" t="s">
        <v>22</v>
      </c>
      <c r="H78" t="s">
        <v>21</v>
      </c>
      <c r="I78" t="s">
        <v>22</v>
      </c>
      <c r="J78">
        <v>3.75</v>
      </c>
      <c r="K78">
        <v>3.25</v>
      </c>
      <c r="L78">
        <v>1.82</v>
      </c>
      <c r="M78">
        <v>1.75</v>
      </c>
      <c r="N78">
        <v>3.5</v>
      </c>
      <c r="O78">
        <v>3.7</v>
      </c>
      <c r="P78">
        <v>1</v>
      </c>
    </row>
    <row r="80" spans="2:16">
      <c r="D80" t="s">
        <v>0</v>
      </c>
      <c r="E80">
        <v>3</v>
      </c>
      <c r="F80">
        <v>1</v>
      </c>
      <c r="G80">
        <v>0</v>
      </c>
    </row>
    <row r="81" spans="2:18">
      <c r="C81" s="1" t="s">
        <v>1</v>
      </c>
      <c r="E81">
        <v>2</v>
      </c>
      <c r="F81">
        <v>2</v>
      </c>
      <c r="G81">
        <v>0</v>
      </c>
      <c r="J81">
        <v>2</v>
      </c>
      <c r="K81">
        <v>4</v>
      </c>
      <c r="L81">
        <v>0</v>
      </c>
      <c r="M81">
        <v>2</v>
      </c>
      <c r="N81">
        <v>2</v>
      </c>
      <c r="O81">
        <v>0</v>
      </c>
      <c r="P81">
        <v>4</v>
      </c>
      <c r="Q81">
        <v>6</v>
      </c>
      <c r="R81">
        <v>0</v>
      </c>
    </row>
    <row r="82" spans="2:18">
      <c r="C82" t="s">
        <v>2</v>
      </c>
      <c r="E82">
        <v>0</v>
      </c>
      <c r="F82">
        <v>2</v>
      </c>
      <c r="G82">
        <v>0</v>
      </c>
      <c r="J82">
        <v>2</v>
      </c>
      <c r="K82">
        <v>3</v>
      </c>
      <c r="L82">
        <v>2</v>
      </c>
      <c r="M82">
        <v>0</v>
      </c>
      <c r="N82">
        <v>2</v>
      </c>
      <c r="O82">
        <v>2</v>
      </c>
      <c r="P82">
        <v>2</v>
      </c>
      <c r="Q82">
        <v>5</v>
      </c>
      <c r="R82">
        <v>4</v>
      </c>
    </row>
    <row r="83" spans="2:18">
      <c r="D83" t="s">
        <v>3</v>
      </c>
      <c r="E83">
        <v>3</v>
      </c>
      <c r="F83">
        <v>1</v>
      </c>
      <c r="G83">
        <v>0</v>
      </c>
    </row>
    <row r="84" spans="2:18">
      <c r="E84">
        <v>0</v>
      </c>
      <c r="F84">
        <v>2</v>
      </c>
      <c r="G84">
        <v>2</v>
      </c>
    </row>
    <row r="85" spans="2:18">
      <c r="E85">
        <v>2</v>
      </c>
      <c r="F85">
        <v>1</v>
      </c>
      <c r="G85">
        <v>0</v>
      </c>
    </row>
    <row r="87" spans="2:18">
      <c r="B87" s="4">
        <v>42371</v>
      </c>
      <c r="C87">
        <v>5</v>
      </c>
      <c r="D87" t="s">
        <v>20</v>
      </c>
      <c r="E87">
        <v>42371.958333333336</v>
      </c>
      <c r="F87" t="s">
        <v>23</v>
      </c>
      <c r="G87" t="s">
        <v>24</v>
      </c>
      <c r="H87" t="s">
        <v>23</v>
      </c>
      <c r="I87" t="s">
        <v>24</v>
      </c>
      <c r="J87">
        <v>1.1299999999999999</v>
      </c>
      <c r="K87">
        <v>6.2</v>
      </c>
      <c r="L87">
        <v>13</v>
      </c>
      <c r="M87">
        <v>1.53</v>
      </c>
      <c r="N87">
        <v>4.1500000000000004</v>
      </c>
      <c r="O87">
        <v>4.25</v>
      </c>
      <c r="P87">
        <v>-1</v>
      </c>
    </row>
    <row r="90" spans="2:18">
      <c r="D90" t="s">
        <v>0</v>
      </c>
      <c r="E90">
        <v>3</v>
      </c>
      <c r="F90">
        <v>1</v>
      </c>
      <c r="G90">
        <v>0</v>
      </c>
    </row>
    <row r="91" spans="2:18">
      <c r="C91" s="1" t="s">
        <v>1</v>
      </c>
      <c r="E91">
        <v>2</v>
      </c>
      <c r="F91">
        <v>2</v>
      </c>
      <c r="G91">
        <v>0</v>
      </c>
    </row>
    <row r="92" spans="2:18">
      <c r="C92" t="s">
        <v>2</v>
      </c>
      <c r="E92">
        <v>2</v>
      </c>
      <c r="F92">
        <v>2</v>
      </c>
      <c r="G92">
        <v>0</v>
      </c>
    </row>
    <row r="93" spans="2:18">
      <c r="D93" t="s">
        <v>3</v>
      </c>
      <c r="E93">
        <v>3</v>
      </c>
      <c r="F93">
        <v>1</v>
      </c>
      <c r="G93">
        <v>0</v>
      </c>
    </row>
    <row r="94" spans="2:18">
      <c r="E94">
        <v>2</v>
      </c>
      <c r="F94">
        <v>1</v>
      </c>
      <c r="G94">
        <v>0</v>
      </c>
    </row>
    <row r="95" spans="2:18">
      <c r="E95">
        <v>0</v>
      </c>
      <c r="F95">
        <v>0</v>
      </c>
      <c r="G95">
        <v>0</v>
      </c>
    </row>
    <row r="97" spans="2:16">
      <c r="B97" s="4">
        <v>42371</v>
      </c>
      <c r="C97">
        <v>6</v>
      </c>
      <c r="D97" t="s">
        <v>20</v>
      </c>
      <c r="E97">
        <v>42371.958333333336</v>
      </c>
      <c r="F97" t="s">
        <v>25</v>
      </c>
      <c r="G97" t="s">
        <v>26</v>
      </c>
      <c r="H97" t="s">
        <v>25</v>
      </c>
      <c r="I97" t="s">
        <v>26</v>
      </c>
      <c r="J97">
        <v>1.78</v>
      </c>
      <c r="K97">
        <v>3.5</v>
      </c>
      <c r="L97">
        <v>3.65</v>
      </c>
      <c r="M97">
        <v>3.4</v>
      </c>
      <c r="N97">
        <v>3.65</v>
      </c>
      <c r="O97" s="2">
        <v>1.79</v>
      </c>
      <c r="P97">
        <v>-1</v>
      </c>
    </row>
    <row r="99" spans="2:16">
      <c r="D99" t="s">
        <v>0</v>
      </c>
      <c r="E99">
        <v>3</v>
      </c>
      <c r="F99">
        <v>1</v>
      </c>
      <c r="G99">
        <v>0</v>
      </c>
    </row>
    <row r="100" spans="2:16">
      <c r="C100" s="1" t="s">
        <v>1</v>
      </c>
      <c r="E100">
        <v>0</v>
      </c>
      <c r="F100">
        <v>1</v>
      </c>
      <c r="G100">
        <v>2</v>
      </c>
    </row>
    <row r="101" spans="2:16">
      <c r="C101" t="s">
        <v>2</v>
      </c>
      <c r="E101">
        <v>0</v>
      </c>
      <c r="F101">
        <v>1</v>
      </c>
      <c r="G101">
        <v>1</v>
      </c>
    </row>
    <row r="102" spans="2:16">
      <c r="D102" t="s">
        <v>3</v>
      </c>
      <c r="E102">
        <v>3</v>
      </c>
      <c r="F102">
        <v>1</v>
      </c>
      <c r="G102">
        <v>0</v>
      </c>
    </row>
    <row r="103" spans="2:16">
      <c r="E103">
        <v>0</v>
      </c>
      <c r="F103">
        <v>2</v>
      </c>
      <c r="G103">
        <v>3</v>
      </c>
    </row>
    <row r="104" spans="2:16">
      <c r="E104">
        <v>0</v>
      </c>
      <c r="F104">
        <v>1</v>
      </c>
      <c r="G104">
        <v>2</v>
      </c>
    </row>
    <row r="106" spans="2:16">
      <c r="B106" s="4">
        <v>42371</v>
      </c>
      <c r="C106">
        <v>7</v>
      </c>
      <c r="D106" t="s">
        <v>20</v>
      </c>
      <c r="E106">
        <v>42371.958333333336</v>
      </c>
      <c r="F106" t="s">
        <v>27</v>
      </c>
      <c r="G106" t="s">
        <v>28</v>
      </c>
      <c r="H106" t="s">
        <v>29</v>
      </c>
      <c r="I106" t="s">
        <v>28</v>
      </c>
      <c r="J106">
        <v>1.37</v>
      </c>
      <c r="K106">
        <v>3.95</v>
      </c>
      <c r="L106">
        <v>7.1</v>
      </c>
      <c r="M106">
        <v>2.33</v>
      </c>
      <c r="N106">
        <v>3.25</v>
      </c>
      <c r="O106">
        <v>2.5499999999999998</v>
      </c>
      <c r="P106">
        <v>-1</v>
      </c>
    </row>
    <row r="108" spans="2:16">
      <c r="D108" t="s">
        <v>0</v>
      </c>
      <c r="E108">
        <v>3</v>
      </c>
      <c r="F108">
        <v>1</v>
      </c>
      <c r="G108">
        <v>0</v>
      </c>
    </row>
    <row r="109" spans="2:16">
      <c r="C109" s="1" t="s">
        <v>1</v>
      </c>
      <c r="E109">
        <v>0</v>
      </c>
      <c r="F109">
        <v>2</v>
      </c>
      <c r="G109">
        <v>2</v>
      </c>
      <c r="J109">
        <v>0</v>
      </c>
      <c r="K109">
        <v>4</v>
      </c>
      <c r="L109">
        <v>4</v>
      </c>
      <c r="M109">
        <v>0</v>
      </c>
      <c r="N109">
        <v>2</v>
      </c>
      <c r="O109">
        <v>2</v>
      </c>
    </row>
    <row r="110" spans="2:16">
      <c r="C110" t="s">
        <v>2</v>
      </c>
      <c r="E110">
        <v>0</v>
      </c>
      <c r="F110">
        <v>2</v>
      </c>
      <c r="G110">
        <v>2</v>
      </c>
      <c r="J110">
        <v>1</v>
      </c>
      <c r="K110">
        <v>3</v>
      </c>
      <c r="L110">
        <v>1</v>
      </c>
      <c r="M110">
        <v>0</v>
      </c>
      <c r="N110">
        <v>1</v>
      </c>
      <c r="O110">
        <v>1</v>
      </c>
    </row>
    <row r="111" spans="2:16">
      <c r="D111" t="s">
        <v>3</v>
      </c>
      <c r="E111">
        <v>3</v>
      </c>
      <c r="F111">
        <v>1</v>
      </c>
      <c r="G111">
        <v>0</v>
      </c>
    </row>
    <row r="112" spans="2:16">
      <c r="E112">
        <v>0</v>
      </c>
      <c r="F112">
        <v>1</v>
      </c>
      <c r="G112">
        <v>1</v>
      </c>
    </row>
    <row r="113" spans="2:16">
      <c r="E113">
        <v>1</v>
      </c>
      <c r="F113">
        <v>2</v>
      </c>
      <c r="G113">
        <v>0</v>
      </c>
    </row>
    <row r="115" spans="2:16">
      <c r="B115" s="4">
        <v>42371</v>
      </c>
      <c r="C115">
        <v>8</v>
      </c>
      <c r="D115" t="s">
        <v>20</v>
      </c>
      <c r="E115">
        <v>42371.958333333336</v>
      </c>
      <c r="F115" t="s">
        <v>30</v>
      </c>
      <c r="G115" t="s">
        <v>31</v>
      </c>
      <c r="H115" t="s">
        <v>30</v>
      </c>
      <c r="I115" t="s">
        <v>32</v>
      </c>
      <c r="J115">
        <v>2.75</v>
      </c>
      <c r="K115">
        <v>3.1</v>
      </c>
      <c r="L115">
        <v>2.29</v>
      </c>
      <c r="M115">
        <v>1.46</v>
      </c>
      <c r="N115">
        <v>4.05</v>
      </c>
      <c r="O115">
        <v>5.05</v>
      </c>
      <c r="P115">
        <v>1</v>
      </c>
    </row>
    <row r="117" spans="2:16">
      <c r="D117" t="s">
        <v>0</v>
      </c>
      <c r="E117">
        <v>3</v>
      </c>
      <c r="F117">
        <v>1</v>
      </c>
      <c r="G117">
        <v>0</v>
      </c>
    </row>
    <row r="118" spans="2:16">
      <c r="C118" s="1" t="s">
        <v>1</v>
      </c>
      <c r="E118">
        <v>1</v>
      </c>
      <c r="F118">
        <v>0</v>
      </c>
      <c r="G118">
        <v>0</v>
      </c>
    </row>
    <row r="119" spans="2:16">
      <c r="C119" t="s">
        <v>2</v>
      </c>
      <c r="E119">
        <v>1</v>
      </c>
      <c r="F119">
        <v>1</v>
      </c>
      <c r="G119">
        <v>0</v>
      </c>
    </row>
    <row r="120" spans="2:16">
      <c r="D120" t="s">
        <v>3</v>
      </c>
      <c r="E120">
        <v>3</v>
      </c>
      <c r="F120">
        <v>1</v>
      </c>
      <c r="G120">
        <v>0</v>
      </c>
    </row>
    <row r="121" spans="2:16">
      <c r="E121">
        <v>2</v>
      </c>
      <c r="F121">
        <v>0</v>
      </c>
      <c r="G121">
        <v>0</v>
      </c>
    </row>
    <row r="122" spans="2:16">
      <c r="E122">
        <v>2</v>
      </c>
      <c r="F122">
        <v>0</v>
      </c>
      <c r="G122">
        <v>1</v>
      </c>
    </row>
    <row r="124" spans="2:16">
      <c r="B124" s="4">
        <v>42371</v>
      </c>
      <c r="C124">
        <v>9</v>
      </c>
      <c r="D124" t="s">
        <v>20</v>
      </c>
      <c r="E124">
        <v>42371.958333333336</v>
      </c>
      <c r="F124" t="s">
        <v>33</v>
      </c>
      <c r="G124" t="s">
        <v>34</v>
      </c>
      <c r="H124" t="s">
        <v>33</v>
      </c>
      <c r="I124" t="s">
        <v>34</v>
      </c>
      <c r="J124">
        <v>2.2000000000000002</v>
      </c>
      <c r="K124">
        <v>3.1</v>
      </c>
      <c r="L124">
        <v>2.9</v>
      </c>
      <c r="M124">
        <v>5</v>
      </c>
      <c r="N124">
        <v>3.8</v>
      </c>
      <c r="O124">
        <v>1.5</v>
      </c>
      <c r="P124">
        <v>-1</v>
      </c>
    </row>
    <row r="126" spans="2:16">
      <c r="D126" t="s">
        <v>0</v>
      </c>
      <c r="E126">
        <v>3</v>
      </c>
      <c r="F126">
        <v>1</v>
      </c>
      <c r="G126">
        <v>0</v>
      </c>
    </row>
    <row r="127" spans="2:16">
      <c r="C127" s="1" t="s">
        <v>1</v>
      </c>
      <c r="E127">
        <v>1</v>
      </c>
      <c r="F127">
        <v>0</v>
      </c>
      <c r="G127">
        <v>1</v>
      </c>
    </row>
    <row r="128" spans="2:16">
      <c r="C128" t="s">
        <v>2</v>
      </c>
      <c r="E128">
        <v>1</v>
      </c>
      <c r="F128">
        <v>0</v>
      </c>
      <c r="G128">
        <v>0</v>
      </c>
    </row>
    <row r="129" spans="2:16">
      <c r="D129" t="s">
        <v>3</v>
      </c>
      <c r="E129">
        <v>3</v>
      </c>
      <c r="F129">
        <v>1</v>
      </c>
      <c r="G129">
        <v>0</v>
      </c>
    </row>
    <row r="130" spans="2:16">
      <c r="E130">
        <v>2</v>
      </c>
      <c r="F130">
        <v>0</v>
      </c>
      <c r="G130">
        <v>0</v>
      </c>
    </row>
    <row r="131" spans="2:16">
      <c r="E131">
        <v>1</v>
      </c>
      <c r="F131">
        <v>0</v>
      </c>
      <c r="G131">
        <v>1</v>
      </c>
    </row>
    <row r="132" spans="2:16">
      <c r="B132" s="4">
        <v>42371</v>
      </c>
      <c r="C132">
        <v>10</v>
      </c>
      <c r="D132" t="s">
        <v>20</v>
      </c>
      <c r="E132">
        <v>42371.958333333336</v>
      </c>
      <c r="F132" t="s">
        <v>35</v>
      </c>
      <c r="G132" t="s">
        <v>36</v>
      </c>
      <c r="H132" t="s">
        <v>37</v>
      </c>
      <c r="I132" t="s">
        <v>36</v>
      </c>
      <c r="J132">
        <v>2.56</v>
      </c>
      <c r="K132">
        <v>2.92</v>
      </c>
      <c r="L132">
        <v>2.56</v>
      </c>
      <c r="M132">
        <v>6.3</v>
      </c>
      <c r="N132">
        <v>4.1500000000000004</v>
      </c>
      <c r="O132">
        <v>1.37</v>
      </c>
      <c r="P132">
        <v>-1</v>
      </c>
    </row>
    <row r="134" spans="2:16">
      <c r="E134">
        <v>0</v>
      </c>
      <c r="F134">
        <v>2</v>
      </c>
      <c r="G134">
        <v>1</v>
      </c>
    </row>
    <row r="135" spans="2:16">
      <c r="E135">
        <v>0</v>
      </c>
      <c r="F135">
        <v>2</v>
      </c>
      <c r="G135">
        <v>1</v>
      </c>
    </row>
    <row r="137" spans="2:16">
      <c r="E137">
        <v>2</v>
      </c>
      <c r="F137">
        <v>1</v>
      </c>
      <c r="G137">
        <v>1</v>
      </c>
    </row>
    <row r="138" spans="2:16">
      <c r="E138">
        <v>2</v>
      </c>
      <c r="F138">
        <v>1</v>
      </c>
      <c r="G138">
        <v>1</v>
      </c>
    </row>
    <row r="140" spans="2:16">
      <c r="B140" s="4">
        <v>42371</v>
      </c>
      <c r="C140">
        <v>11</v>
      </c>
      <c r="D140" t="s">
        <v>5</v>
      </c>
      <c r="E140">
        <v>42371.958333333336</v>
      </c>
      <c r="F140" t="s">
        <v>38</v>
      </c>
      <c r="G140" t="s">
        <v>39</v>
      </c>
      <c r="H140" t="s">
        <v>38</v>
      </c>
      <c r="I140" t="s">
        <v>39</v>
      </c>
      <c r="J140">
        <v>2.5</v>
      </c>
      <c r="K140">
        <v>3.35</v>
      </c>
      <c r="L140">
        <v>2.35</v>
      </c>
      <c r="M140">
        <v>1.44</v>
      </c>
      <c r="N140">
        <v>4.1500000000000004</v>
      </c>
      <c r="O140">
        <v>5.15</v>
      </c>
      <c r="P140">
        <v>1</v>
      </c>
    </row>
    <row r="142" spans="2:16">
      <c r="E142">
        <v>1</v>
      </c>
      <c r="F142">
        <v>2</v>
      </c>
      <c r="G142">
        <v>0</v>
      </c>
    </row>
    <row r="143" spans="2:16">
      <c r="E143">
        <v>1</v>
      </c>
      <c r="F143">
        <v>2</v>
      </c>
      <c r="G143">
        <v>0</v>
      </c>
    </row>
    <row r="145" spans="2:16">
      <c r="E145">
        <v>2</v>
      </c>
      <c r="F145">
        <v>1</v>
      </c>
      <c r="G145">
        <v>0</v>
      </c>
    </row>
    <row r="146" spans="2:16">
      <c r="E146">
        <v>2</v>
      </c>
      <c r="F146">
        <v>1</v>
      </c>
      <c r="G146">
        <v>0</v>
      </c>
    </row>
    <row r="148" spans="2:16">
      <c r="B148" s="4">
        <v>42371</v>
      </c>
      <c r="C148">
        <v>12</v>
      </c>
      <c r="D148" t="s">
        <v>5</v>
      </c>
      <c r="E148">
        <v>42371.958333333336</v>
      </c>
      <c r="F148" t="s">
        <v>40</v>
      </c>
      <c r="G148" t="s">
        <v>41</v>
      </c>
      <c r="H148" t="s">
        <v>40</v>
      </c>
      <c r="I148" t="s">
        <v>41</v>
      </c>
      <c r="J148">
        <v>2.59</v>
      </c>
      <c r="K148">
        <v>3.15</v>
      </c>
      <c r="L148">
        <v>2.38</v>
      </c>
      <c r="M148">
        <v>6</v>
      </c>
      <c r="N148">
        <v>4.4000000000000004</v>
      </c>
      <c r="O148">
        <v>1.36</v>
      </c>
      <c r="P148">
        <v>-1</v>
      </c>
    </row>
    <row r="150" spans="2:16">
      <c r="E150">
        <v>0</v>
      </c>
      <c r="F150">
        <v>2</v>
      </c>
      <c r="G150">
        <v>2</v>
      </c>
      <c r="J150">
        <v>0</v>
      </c>
      <c r="K150">
        <v>4</v>
      </c>
      <c r="L150">
        <v>4</v>
      </c>
      <c r="M150">
        <v>0</v>
      </c>
      <c r="N150">
        <v>6</v>
      </c>
      <c r="O150">
        <v>6</v>
      </c>
    </row>
    <row r="151" spans="2:16">
      <c r="E151">
        <v>0</v>
      </c>
      <c r="F151">
        <v>2</v>
      </c>
      <c r="G151">
        <v>2</v>
      </c>
      <c r="J151">
        <v>2</v>
      </c>
      <c r="K151">
        <v>2</v>
      </c>
      <c r="L151">
        <v>2</v>
      </c>
      <c r="M151">
        <v>3</v>
      </c>
      <c r="N151">
        <v>4</v>
      </c>
      <c r="O151">
        <v>4</v>
      </c>
    </row>
    <row r="153" spans="2:16">
      <c r="E153">
        <v>1</v>
      </c>
      <c r="F153">
        <v>0</v>
      </c>
      <c r="G153">
        <v>0</v>
      </c>
    </row>
    <row r="154" spans="2:16">
      <c r="E154">
        <v>1</v>
      </c>
      <c r="F154">
        <v>2</v>
      </c>
      <c r="G154">
        <v>2</v>
      </c>
    </row>
    <row r="156" spans="2:16">
      <c r="B156" s="4">
        <v>42371</v>
      </c>
      <c r="C156">
        <v>13</v>
      </c>
      <c r="D156" t="s">
        <v>5</v>
      </c>
      <c r="E156">
        <v>42371.958333333336</v>
      </c>
      <c r="F156" t="s">
        <v>42</v>
      </c>
      <c r="G156" t="s">
        <v>43</v>
      </c>
      <c r="H156" t="s">
        <v>42</v>
      </c>
      <c r="I156" t="s">
        <v>43</v>
      </c>
      <c r="J156">
        <v>1.94</v>
      </c>
      <c r="K156">
        <v>3.2</v>
      </c>
      <c r="L156">
        <v>3.4</v>
      </c>
      <c r="M156">
        <v>4.0999999999999996</v>
      </c>
      <c r="N156">
        <v>3.6</v>
      </c>
      <c r="O156">
        <v>1.65</v>
      </c>
      <c r="P156">
        <v>-1</v>
      </c>
    </row>
    <row r="158" spans="2:16">
      <c r="E158">
        <v>2</v>
      </c>
      <c r="F158">
        <v>2</v>
      </c>
      <c r="G158">
        <v>0</v>
      </c>
    </row>
    <row r="159" spans="2:16">
      <c r="E159">
        <v>2</v>
      </c>
      <c r="F159">
        <v>2</v>
      </c>
      <c r="G159">
        <v>0</v>
      </c>
    </row>
    <row r="161" spans="2:16">
      <c r="E161">
        <v>1</v>
      </c>
      <c r="F161">
        <v>0</v>
      </c>
      <c r="G161">
        <v>0</v>
      </c>
    </row>
    <row r="162" spans="2:16">
      <c r="E162">
        <v>0</v>
      </c>
      <c r="F162">
        <v>1</v>
      </c>
      <c r="G162">
        <v>0</v>
      </c>
    </row>
    <row r="163" spans="2:16">
      <c r="B163" s="4">
        <v>42371</v>
      </c>
      <c r="C163">
        <v>14</v>
      </c>
      <c r="D163" t="s">
        <v>5</v>
      </c>
      <c r="E163">
        <v>42371.958333333336</v>
      </c>
      <c r="F163" t="s">
        <v>44</v>
      </c>
      <c r="G163" t="s">
        <v>45</v>
      </c>
      <c r="H163" t="s">
        <v>44</v>
      </c>
      <c r="I163" t="s">
        <v>45</v>
      </c>
      <c r="J163">
        <v>2.3199999999999998</v>
      </c>
      <c r="K163">
        <v>3.1</v>
      </c>
      <c r="L163">
        <v>2.7</v>
      </c>
      <c r="M163">
        <v>5.4</v>
      </c>
      <c r="N163">
        <v>3.95</v>
      </c>
      <c r="O163">
        <v>1.45</v>
      </c>
      <c r="P163">
        <v>-1</v>
      </c>
    </row>
    <row r="165" spans="2:16">
      <c r="E165">
        <v>2</v>
      </c>
      <c r="F165">
        <v>0</v>
      </c>
      <c r="G165">
        <v>0</v>
      </c>
    </row>
    <row r="166" spans="2:16">
      <c r="E166">
        <v>2</v>
      </c>
      <c r="F166">
        <v>0</v>
      </c>
      <c r="G166">
        <v>0</v>
      </c>
    </row>
    <row r="167" spans="2:16">
      <c r="E167">
        <v>1</v>
      </c>
      <c r="F167">
        <v>0</v>
      </c>
      <c r="G167">
        <v>0</v>
      </c>
    </row>
    <row r="168" spans="2:16">
      <c r="E168">
        <v>1</v>
      </c>
      <c r="F168">
        <v>0</v>
      </c>
      <c r="G168">
        <v>0</v>
      </c>
    </row>
    <row r="169" spans="2:16">
      <c r="B169" s="4">
        <v>42371</v>
      </c>
      <c r="C169">
        <v>15</v>
      </c>
      <c r="D169" t="s">
        <v>5</v>
      </c>
      <c r="E169">
        <v>42371.958333333336</v>
      </c>
      <c r="F169" t="s">
        <v>46</v>
      </c>
      <c r="G169" t="s">
        <v>47</v>
      </c>
      <c r="H169" t="s">
        <v>46</v>
      </c>
      <c r="I169" t="s">
        <v>47</v>
      </c>
      <c r="J169">
        <v>3.45</v>
      </c>
      <c r="K169">
        <v>3.3</v>
      </c>
      <c r="L169">
        <v>1.88</v>
      </c>
      <c r="M169">
        <v>1.7</v>
      </c>
      <c r="N169">
        <v>3.55</v>
      </c>
      <c r="O169">
        <v>3.85</v>
      </c>
      <c r="P169">
        <v>1</v>
      </c>
    </row>
    <row r="171" spans="2:16">
      <c r="E171">
        <v>0</v>
      </c>
      <c r="F171">
        <v>0</v>
      </c>
      <c r="G171">
        <v>2</v>
      </c>
    </row>
    <row r="174" spans="2:16">
      <c r="E174">
        <v>0</v>
      </c>
      <c r="F174">
        <v>0</v>
      </c>
      <c r="G174">
        <v>1</v>
      </c>
    </row>
    <row r="176" spans="2:16">
      <c r="B176" s="4">
        <v>42604</v>
      </c>
      <c r="C176">
        <v>1</v>
      </c>
      <c r="D176" t="s">
        <v>48</v>
      </c>
      <c r="E176">
        <v>42605.020833333336</v>
      </c>
      <c r="F176" t="s">
        <v>49</v>
      </c>
      <c r="G176" t="s">
        <v>50</v>
      </c>
      <c r="H176" t="s">
        <v>51</v>
      </c>
      <c r="I176" t="s">
        <v>50</v>
      </c>
      <c r="J176">
        <v>6.75</v>
      </c>
      <c r="K176">
        <v>4.25</v>
      </c>
      <c r="L176">
        <v>1.34</v>
      </c>
      <c r="M176">
        <v>2.62</v>
      </c>
      <c r="N176">
        <v>3.6</v>
      </c>
      <c r="O176">
        <v>2.13</v>
      </c>
      <c r="P176">
        <v>1</v>
      </c>
    </row>
    <row r="178" spans="3:18">
      <c r="E178">
        <v>0</v>
      </c>
      <c r="F178">
        <v>1</v>
      </c>
      <c r="G178">
        <v>2</v>
      </c>
      <c r="R178">
        <v>0</v>
      </c>
    </row>
    <row r="179" spans="3:18">
      <c r="E179">
        <v>0</v>
      </c>
      <c r="F179">
        <v>1</v>
      </c>
      <c r="G179">
        <v>2</v>
      </c>
    </row>
    <row r="181" spans="3:18">
      <c r="E181">
        <v>0</v>
      </c>
      <c r="F181">
        <v>0</v>
      </c>
      <c r="G181">
        <v>2</v>
      </c>
    </row>
    <row r="182" spans="3:18">
      <c r="E182">
        <v>0</v>
      </c>
      <c r="F182">
        <v>1</v>
      </c>
      <c r="G182">
        <v>2</v>
      </c>
    </row>
    <row r="184" spans="3:18">
      <c r="C184">
        <v>1</v>
      </c>
      <c r="D184" t="s">
        <v>52</v>
      </c>
      <c r="E184">
        <v>42605.8125</v>
      </c>
      <c r="F184" t="s">
        <v>53</v>
      </c>
      <c r="G184" t="s">
        <v>54</v>
      </c>
      <c r="H184" t="s">
        <v>53</v>
      </c>
      <c r="I184" t="s">
        <v>54</v>
      </c>
      <c r="J184">
        <v>2.83</v>
      </c>
      <c r="K184">
        <v>3.25</v>
      </c>
      <c r="L184">
        <v>2.14</v>
      </c>
      <c r="M184">
        <v>1.52</v>
      </c>
      <c r="N184">
        <v>4</v>
      </c>
      <c r="O184">
        <v>4.55</v>
      </c>
      <c r="P184">
        <v>1</v>
      </c>
    </row>
    <row r="187" spans="3:18">
      <c r="E187">
        <v>1.179</v>
      </c>
      <c r="F187">
        <v>1.147</v>
      </c>
      <c r="G187">
        <v>0.82899999999999996</v>
      </c>
      <c r="I187">
        <v>1</v>
      </c>
      <c r="J187">
        <v>2</v>
      </c>
      <c r="K187">
        <v>0</v>
      </c>
    </row>
    <row r="190" spans="3:18">
      <c r="E190">
        <v>1.07</v>
      </c>
      <c r="F190">
        <v>0.95</v>
      </c>
      <c r="G190">
        <v>0.94699999999999995</v>
      </c>
      <c r="I190">
        <v>2</v>
      </c>
      <c r="J190">
        <v>0</v>
      </c>
      <c r="K190">
        <v>0</v>
      </c>
    </row>
    <row r="192" spans="3:18">
      <c r="C192">
        <v>2</v>
      </c>
      <c r="D192" t="s">
        <v>52</v>
      </c>
      <c r="E192">
        <v>42605.979166666664</v>
      </c>
      <c r="F192" t="s">
        <v>55</v>
      </c>
      <c r="G192" t="s">
        <v>56</v>
      </c>
      <c r="H192" t="s">
        <v>57</v>
      </c>
      <c r="I192" t="s">
        <v>56</v>
      </c>
      <c r="J192">
        <v>1.57</v>
      </c>
      <c r="K192">
        <v>3.45</v>
      </c>
      <c r="L192">
        <v>4.95</v>
      </c>
      <c r="M192">
        <v>2.95</v>
      </c>
      <c r="N192">
        <v>3.35</v>
      </c>
      <c r="O192">
        <v>2.04</v>
      </c>
      <c r="P192">
        <v>-1</v>
      </c>
    </row>
    <row r="196" spans="2:16">
      <c r="E196">
        <v>0</v>
      </c>
      <c r="F196">
        <v>0</v>
      </c>
      <c r="G196">
        <v>0</v>
      </c>
      <c r="I196">
        <v>-4</v>
      </c>
      <c r="J196">
        <v>-2</v>
      </c>
      <c r="K196">
        <v>-2</v>
      </c>
    </row>
    <row r="199" spans="2:16">
      <c r="E199">
        <v>1</v>
      </c>
      <c r="F199">
        <v>0</v>
      </c>
      <c r="G199">
        <v>1</v>
      </c>
      <c r="I199">
        <v>0</v>
      </c>
      <c r="J199">
        <v>-1</v>
      </c>
      <c r="K199">
        <v>2</v>
      </c>
      <c r="P199">
        <v>2.04</v>
      </c>
    </row>
    <row r="201" spans="2:16">
      <c r="C201">
        <v>16</v>
      </c>
      <c r="D201" t="s">
        <v>5</v>
      </c>
      <c r="E201">
        <v>42371.958333333336</v>
      </c>
      <c r="F201" t="s">
        <v>58</v>
      </c>
      <c r="G201" t="s">
        <v>59</v>
      </c>
      <c r="H201" t="s">
        <v>58</v>
      </c>
      <c r="I201" t="s">
        <v>60</v>
      </c>
      <c r="J201">
        <v>2.4</v>
      </c>
      <c r="K201">
        <v>3.45</v>
      </c>
      <c r="L201">
        <v>2.4</v>
      </c>
      <c r="M201">
        <v>5.2</v>
      </c>
      <c r="N201">
        <v>4.3</v>
      </c>
      <c r="O201">
        <v>1.42</v>
      </c>
      <c r="P201">
        <v>-1</v>
      </c>
    </row>
    <row r="203" spans="2:16">
      <c r="E203">
        <v>0</v>
      </c>
      <c r="F203">
        <v>0</v>
      </c>
      <c r="G203">
        <v>2</v>
      </c>
      <c r="I203">
        <v>-4</v>
      </c>
      <c r="J203">
        <v>-2</v>
      </c>
      <c r="K203">
        <v>10</v>
      </c>
      <c r="M203">
        <f>(E203+I203)*2+E204+I204</f>
        <v>-4</v>
      </c>
      <c r="N203">
        <f t="shared" ref="N203:O203" si="0">(F203+J203)*2+F204+J204</f>
        <v>-6</v>
      </c>
      <c r="O203">
        <f t="shared" si="0"/>
        <v>35</v>
      </c>
      <c r="P203">
        <v>1.42</v>
      </c>
    </row>
    <row r="204" spans="2:16">
      <c r="E204">
        <v>2</v>
      </c>
      <c r="F204">
        <v>0</v>
      </c>
      <c r="G204">
        <v>2</v>
      </c>
      <c r="I204">
        <v>2</v>
      </c>
      <c r="J204">
        <v>-2</v>
      </c>
      <c r="K204">
        <v>9</v>
      </c>
    </row>
    <row r="206" spans="2:16">
      <c r="E206">
        <v>1</v>
      </c>
      <c r="F206">
        <v>1</v>
      </c>
      <c r="G206">
        <v>1</v>
      </c>
      <c r="I206">
        <v>1</v>
      </c>
      <c r="J206">
        <v>2</v>
      </c>
      <c r="K206">
        <v>3</v>
      </c>
      <c r="M206">
        <f t="shared" ref="M206:O206" si="1">(E206+I206)*2+E207+I207</f>
        <v>7</v>
      </c>
      <c r="N206">
        <f t="shared" si="1"/>
        <v>9</v>
      </c>
      <c r="O206">
        <f t="shared" si="1"/>
        <v>6</v>
      </c>
    </row>
    <row r="207" spans="2:16">
      <c r="E207">
        <v>1</v>
      </c>
      <c r="F207">
        <v>1</v>
      </c>
      <c r="G207">
        <v>0</v>
      </c>
      <c r="I207">
        <v>2</v>
      </c>
      <c r="J207">
        <v>2</v>
      </c>
      <c r="K207">
        <v>-2</v>
      </c>
    </row>
    <row r="208" spans="2:16">
      <c r="B208" s="4">
        <v>42371</v>
      </c>
      <c r="C208">
        <v>17</v>
      </c>
      <c r="D208" t="s">
        <v>5</v>
      </c>
      <c r="E208">
        <v>42371.958333333336</v>
      </c>
      <c r="F208" t="s">
        <v>61</v>
      </c>
      <c r="G208" t="s">
        <v>62</v>
      </c>
      <c r="H208" t="s">
        <v>61</v>
      </c>
      <c r="I208" t="s">
        <v>62</v>
      </c>
      <c r="J208">
        <v>1.82</v>
      </c>
      <c r="K208">
        <v>3.25</v>
      </c>
      <c r="L208">
        <v>3.75</v>
      </c>
      <c r="M208">
        <v>3.75</v>
      </c>
      <c r="N208">
        <v>3.45</v>
      </c>
      <c r="O208">
        <v>1.75</v>
      </c>
      <c r="P208">
        <v>-1</v>
      </c>
    </row>
    <row r="210" spans="2:18">
      <c r="E210">
        <v>0</v>
      </c>
      <c r="F210">
        <v>2</v>
      </c>
      <c r="G210">
        <v>0</v>
      </c>
      <c r="I210">
        <v>-1</v>
      </c>
      <c r="J210">
        <v>5</v>
      </c>
      <c r="K210">
        <v>-2</v>
      </c>
      <c r="M210">
        <f>I210*2+I211</f>
        <v>-14</v>
      </c>
      <c r="N210">
        <f>J210*2+J211</f>
        <v>13</v>
      </c>
      <c r="O210">
        <f>K210*2+K211</f>
        <v>-4</v>
      </c>
      <c r="Q210" t="s">
        <v>63</v>
      </c>
      <c r="R210">
        <v>1.75</v>
      </c>
    </row>
    <row r="211" spans="2:18">
      <c r="E211">
        <v>0</v>
      </c>
      <c r="F211">
        <v>2</v>
      </c>
      <c r="G211">
        <v>0</v>
      </c>
      <c r="I211">
        <v>-12</v>
      </c>
      <c r="J211">
        <v>3</v>
      </c>
      <c r="K211">
        <v>0</v>
      </c>
      <c r="Q211" t="s">
        <v>64</v>
      </c>
      <c r="R211">
        <v>3.25</v>
      </c>
    </row>
    <row r="213" spans="2:18">
      <c r="E213">
        <v>1</v>
      </c>
      <c r="F213">
        <v>1</v>
      </c>
      <c r="G213">
        <v>1</v>
      </c>
      <c r="I213">
        <v>5</v>
      </c>
      <c r="J213">
        <v>4</v>
      </c>
      <c r="K213">
        <v>1</v>
      </c>
      <c r="M213">
        <f>I213*2+I214</f>
        <v>9</v>
      </c>
      <c r="N213">
        <f>J213*2+J214</f>
        <v>10</v>
      </c>
      <c r="O213">
        <f>K213*2+K214</f>
        <v>12</v>
      </c>
    </row>
    <row r="214" spans="2:18">
      <c r="E214">
        <v>0</v>
      </c>
      <c r="F214">
        <v>1</v>
      </c>
      <c r="G214">
        <v>2</v>
      </c>
      <c r="I214">
        <v>-1</v>
      </c>
      <c r="J214">
        <v>2</v>
      </c>
      <c r="K214">
        <v>10</v>
      </c>
    </row>
    <row r="215" spans="2:18">
      <c r="B215" s="4">
        <v>42371</v>
      </c>
      <c r="C215">
        <v>18</v>
      </c>
      <c r="D215" t="s">
        <v>5</v>
      </c>
      <c r="E215">
        <v>42371.958333333336</v>
      </c>
      <c r="F215" t="s">
        <v>65</v>
      </c>
      <c r="G215" t="s">
        <v>66</v>
      </c>
      <c r="H215" t="s">
        <v>65</v>
      </c>
      <c r="I215" t="s">
        <v>66</v>
      </c>
      <c r="J215">
        <v>2.14</v>
      </c>
      <c r="K215">
        <v>3.05</v>
      </c>
      <c r="L215">
        <v>3.05</v>
      </c>
      <c r="M215">
        <v>4.8499999999999996</v>
      </c>
      <c r="N215">
        <v>3.75</v>
      </c>
      <c r="O215">
        <v>1.53</v>
      </c>
      <c r="P215">
        <v>-1</v>
      </c>
    </row>
    <row r="217" spans="2:18">
      <c r="E217">
        <v>0</v>
      </c>
      <c r="F217">
        <v>0</v>
      </c>
      <c r="G217">
        <v>1</v>
      </c>
      <c r="I217">
        <v>0</v>
      </c>
      <c r="J217">
        <v>-1</v>
      </c>
      <c r="K217">
        <v>2</v>
      </c>
      <c r="M217">
        <f>I217*2+I218</f>
        <v>-3</v>
      </c>
      <c r="N217">
        <f>J217*2+J218</f>
        <v>-2</v>
      </c>
      <c r="O217">
        <f>K217*2+K218</f>
        <v>2</v>
      </c>
      <c r="Q217" t="s">
        <v>63</v>
      </c>
      <c r="R217">
        <v>1.53</v>
      </c>
    </row>
    <row r="218" spans="2:18">
      <c r="E218">
        <v>0</v>
      </c>
      <c r="F218">
        <v>1</v>
      </c>
      <c r="G218">
        <v>0</v>
      </c>
      <c r="I218">
        <v>-3</v>
      </c>
      <c r="J218">
        <v>0</v>
      </c>
      <c r="K218">
        <v>-2</v>
      </c>
      <c r="Q218" t="s">
        <v>64</v>
      </c>
      <c r="R218">
        <v>1.53</v>
      </c>
    </row>
    <row r="219" spans="2:18">
      <c r="Q219" t="s">
        <v>67</v>
      </c>
      <c r="R219">
        <v>2.14</v>
      </c>
    </row>
    <row r="220" spans="2:18">
      <c r="E220">
        <v>0</v>
      </c>
      <c r="F220">
        <v>0</v>
      </c>
      <c r="G220">
        <v>1</v>
      </c>
      <c r="I220">
        <v>-4</v>
      </c>
      <c r="J220">
        <v>-3</v>
      </c>
      <c r="K220">
        <v>2</v>
      </c>
      <c r="M220">
        <f>I220*2+I221</f>
        <v>-9</v>
      </c>
      <c r="N220">
        <f>J220*2+J221</f>
        <v>-7</v>
      </c>
      <c r="O220">
        <f>K220*2+K221</f>
        <v>8</v>
      </c>
    </row>
    <row r="221" spans="2:18">
      <c r="E221">
        <v>0</v>
      </c>
      <c r="F221">
        <v>0</v>
      </c>
      <c r="G221">
        <v>2</v>
      </c>
      <c r="I221">
        <v>-1</v>
      </c>
      <c r="J221">
        <v>-1</v>
      </c>
      <c r="K221">
        <v>4</v>
      </c>
    </row>
    <row r="222" spans="2:18">
      <c r="B222" s="4">
        <v>42371</v>
      </c>
      <c r="C222">
        <v>19</v>
      </c>
      <c r="D222" t="s">
        <v>5</v>
      </c>
      <c r="E222">
        <v>42371.958333333336</v>
      </c>
      <c r="F222" t="s">
        <v>68</v>
      </c>
      <c r="G222" t="s">
        <v>69</v>
      </c>
      <c r="H222" t="s">
        <v>68</v>
      </c>
      <c r="I222" t="s">
        <v>69</v>
      </c>
      <c r="J222">
        <v>1.88</v>
      </c>
      <c r="K222">
        <v>3.1</v>
      </c>
      <c r="L222">
        <v>3.7</v>
      </c>
      <c r="M222">
        <v>3.85</v>
      </c>
      <c r="N222">
        <v>3.55</v>
      </c>
      <c r="O222">
        <v>1.7</v>
      </c>
      <c r="P222">
        <v>-1</v>
      </c>
    </row>
    <row r="224" spans="2:18">
      <c r="E224">
        <v>0</v>
      </c>
      <c r="F224">
        <v>0</v>
      </c>
      <c r="G224">
        <v>0</v>
      </c>
      <c r="I224">
        <v>-4</v>
      </c>
      <c r="J224">
        <v>0</v>
      </c>
      <c r="K224">
        <v>-6</v>
      </c>
      <c r="M224">
        <f>I224*2+I225</f>
        <v>-9</v>
      </c>
      <c r="N224">
        <f>J224*2+J225</f>
        <v>3</v>
      </c>
      <c r="O224">
        <f>K224*2+K225</f>
        <v>-12</v>
      </c>
      <c r="Q224" t="s">
        <v>63</v>
      </c>
      <c r="R224">
        <v>1.88</v>
      </c>
    </row>
    <row r="225" spans="2:18">
      <c r="E225">
        <v>0</v>
      </c>
      <c r="F225">
        <v>0</v>
      </c>
      <c r="G225">
        <v>0</v>
      </c>
      <c r="I225">
        <v>-1</v>
      </c>
      <c r="J225">
        <v>3</v>
      </c>
      <c r="K225">
        <v>0</v>
      </c>
      <c r="Q225" t="s">
        <v>64</v>
      </c>
      <c r="R225">
        <v>3.85</v>
      </c>
    </row>
    <row r="226" spans="2:18">
      <c r="Q226" t="s">
        <v>67</v>
      </c>
      <c r="R226">
        <v>1.88</v>
      </c>
    </row>
    <row r="227" spans="2:18">
      <c r="E227">
        <v>2</v>
      </c>
      <c r="F227">
        <v>0</v>
      </c>
      <c r="G227">
        <v>0</v>
      </c>
      <c r="I227">
        <v>4</v>
      </c>
      <c r="J227">
        <v>-1</v>
      </c>
      <c r="K227">
        <v>0</v>
      </c>
      <c r="M227">
        <f>I227*2+I228</f>
        <v>6</v>
      </c>
      <c r="N227">
        <f>J227*2+J228</f>
        <v>-1</v>
      </c>
      <c r="O227">
        <f>K227*2+K228</f>
        <v>1</v>
      </c>
    </row>
    <row r="228" spans="2:18">
      <c r="E228">
        <v>0</v>
      </c>
      <c r="F228">
        <v>2</v>
      </c>
      <c r="G228">
        <v>1</v>
      </c>
      <c r="I228">
        <v>-2</v>
      </c>
      <c r="J228">
        <v>1</v>
      </c>
      <c r="K228">
        <v>1</v>
      </c>
    </row>
    <row r="229" spans="2:18">
      <c r="B229" s="4">
        <v>42371</v>
      </c>
      <c r="C229">
        <v>20</v>
      </c>
      <c r="D229" t="s">
        <v>5</v>
      </c>
      <c r="E229">
        <v>42371.958333333336</v>
      </c>
      <c r="F229" t="s">
        <v>70</v>
      </c>
      <c r="G229" t="s">
        <v>71</v>
      </c>
      <c r="H229" t="s">
        <v>70</v>
      </c>
      <c r="I229" t="s">
        <v>71</v>
      </c>
      <c r="J229">
        <v>1.83</v>
      </c>
      <c r="K229">
        <v>3.35</v>
      </c>
      <c r="L229">
        <v>3.6</v>
      </c>
      <c r="M229">
        <v>3.7</v>
      </c>
      <c r="N229">
        <v>3.55</v>
      </c>
      <c r="O229">
        <v>1.74</v>
      </c>
      <c r="P229">
        <v>-1</v>
      </c>
    </row>
    <row r="231" spans="2:18">
      <c r="E231">
        <v>2</v>
      </c>
      <c r="F231">
        <v>2</v>
      </c>
      <c r="G231">
        <v>2</v>
      </c>
      <c r="I231">
        <v>3</v>
      </c>
      <c r="J231">
        <v>8</v>
      </c>
      <c r="K231">
        <v>6</v>
      </c>
      <c r="M231">
        <f>I231*2+I232</f>
        <v>9</v>
      </c>
      <c r="N231">
        <f>J231*2+J232</f>
        <v>24</v>
      </c>
      <c r="O231">
        <f>K231*2+K232</f>
        <v>18</v>
      </c>
      <c r="Q231" t="s">
        <v>63</v>
      </c>
      <c r="R231">
        <v>1.74</v>
      </c>
    </row>
    <row r="232" spans="2:18">
      <c r="E232">
        <v>2</v>
      </c>
      <c r="F232">
        <v>2</v>
      </c>
      <c r="G232">
        <v>2</v>
      </c>
      <c r="I232">
        <v>3</v>
      </c>
      <c r="J232">
        <v>8</v>
      </c>
      <c r="K232">
        <v>6</v>
      </c>
      <c r="Q232" t="s">
        <v>64</v>
      </c>
      <c r="R232">
        <v>3.7</v>
      </c>
    </row>
    <row r="233" spans="2:18">
      <c r="Q233" t="s">
        <v>67</v>
      </c>
    </row>
    <row r="234" spans="2:18">
      <c r="E234">
        <v>1</v>
      </c>
      <c r="F234">
        <v>0</v>
      </c>
      <c r="G234">
        <v>0</v>
      </c>
      <c r="I234">
        <v>10</v>
      </c>
      <c r="J234">
        <v>-1</v>
      </c>
      <c r="K234">
        <v>-4</v>
      </c>
      <c r="M234">
        <f>I234*2+I235</f>
        <v>30</v>
      </c>
      <c r="N234">
        <f>J234*2+J235</f>
        <v>-3</v>
      </c>
      <c r="O234">
        <f>K234*2+K235</f>
        <v>-12</v>
      </c>
    </row>
    <row r="235" spans="2:18">
      <c r="E235">
        <v>1</v>
      </c>
      <c r="F235">
        <v>0</v>
      </c>
      <c r="G235">
        <v>0</v>
      </c>
      <c r="I235">
        <v>10</v>
      </c>
      <c r="J235">
        <v>-1</v>
      </c>
      <c r="K235">
        <v>-4</v>
      </c>
    </row>
    <row r="236" spans="2:18">
      <c r="B236" s="4">
        <v>42371</v>
      </c>
      <c r="C236">
        <v>21</v>
      </c>
      <c r="D236" t="s">
        <v>72</v>
      </c>
      <c r="E236">
        <v>42371.958333333336</v>
      </c>
      <c r="F236" t="s">
        <v>73</v>
      </c>
      <c r="G236" t="s">
        <v>74</v>
      </c>
      <c r="H236" t="s">
        <v>73</v>
      </c>
      <c r="I236" t="s">
        <v>74</v>
      </c>
      <c r="J236">
        <v>2.5499999999999998</v>
      </c>
      <c r="K236">
        <v>3.35</v>
      </c>
      <c r="L236">
        <v>2.3199999999999998</v>
      </c>
      <c r="M236">
        <v>1.45</v>
      </c>
      <c r="N236">
        <v>4.1500000000000004</v>
      </c>
      <c r="O236">
        <v>5.05</v>
      </c>
      <c r="P236">
        <v>1</v>
      </c>
    </row>
    <row r="238" spans="2:18">
      <c r="E238">
        <v>0</v>
      </c>
      <c r="F238">
        <v>2</v>
      </c>
      <c r="G238">
        <v>0</v>
      </c>
      <c r="I238">
        <v>0</v>
      </c>
      <c r="J238">
        <v>8</v>
      </c>
      <c r="K238">
        <v>-5</v>
      </c>
      <c r="M238">
        <f>I238*2+I239</f>
        <v>0</v>
      </c>
      <c r="N238">
        <f>J238*2+J239</f>
        <v>16</v>
      </c>
      <c r="O238">
        <f>K238*2+K239</f>
        <v>-10</v>
      </c>
      <c r="Q238" t="s">
        <v>63</v>
      </c>
      <c r="R238">
        <v>1.45</v>
      </c>
    </row>
    <row r="239" spans="2:18">
      <c r="Q239" t="s">
        <v>64</v>
      </c>
      <c r="R239">
        <v>3.35</v>
      </c>
    </row>
    <row r="240" spans="2:18">
      <c r="Q240" t="s">
        <v>67</v>
      </c>
    </row>
    <row r="241" spans="2:18">
      <c r="E241">
        <v>2</v>
      </c>
      <c r="F241">
        <v>0</v>
      </c>
      <c r="G241">
        <v>0</v>
      </c>
      <c r="I241">
        <v>7</v>
      </c>
      <c r="J241">
        <v>1</v>
      </c>
      <c r="K241">
        <v>-5</v>
      </c>
      <c r="M241">
        <f>I241*2+I242</f>
        <v>14</v>
      </c>
      <c r="N241">
        <f>J241*2+J242</f>
        <v>2</v>
      </c>
      <c r="O241">
        <f>K241*2+K242</f>
        <v>-10</v>
      </c>
    </row>
    <row r="243" spans="2:18">
      <c r="C243">
        <v>1</v>
      </c>
      <c r="D243" t="s">
        <v>52</v>
      </c>
      <c r="E243">
        <v>42605.8125</v>
      </c>
      <c r="F243" t="s">
        <v>53</v>
      </c>
      <c r="G243" t="s">
        <v>54</v>
      </c>
      <c r="H243" t="s">
        <v>53</v>
      </c>
      <c r="I243" t="s">
        <v>54</v>
      </c>
      <c r="J243">
        <v>2.83</v>
      </c>
      <c r="K243">
        <v>3.25</v>
      </c>
      <c r="L243">
        <v>2.14</v>
      </c>
      <c r="M243">
        <v>1.52</v>
      </c>
      <c r="N243">
        <v>4</v>
      </c>
      <c r="O243">
        <v>4.55</v>
      </c>
      <c r="P243">
        <v>1</v>
      </c>
    </row>
    <row r="245" spans="2:18">
      <c r="E245">
        <v>1</v>
      </c>
      <c r="F245">
        <v>0</v>
      </c>
      <c r="G245">
        <v>0</v>
      </c>
      <c r="I245">
        <v>5</v>
      </c>
      <c r="J245">
        <v>-1</v>
      </c>
      <c r="K245">
        <v>0</v>
      </c>
      <c r="M245">
        <f>I245*2+I246</f>
        <v>8</v>
      </c>
      <c r="N245">
        <f>J245*2+J246</f>
        <v>-1</v>
      </c>
      <c r="O245">
        <f>K245*2+K246</f>
        <v>-7</v>
      </c>
      <c r="Q245" t="s">
        <v>63</v>
      </c>
      <c r="R245">
        <v>1.52</v>
      </c>
    </row>
    <row r="246" spans="2:18">
      <c r="E246">
        <v>0</v>
      </c>
      <c r="F246">
        <v>0</v>
      </c>
      <c r="G246">
        <v>0</v>
      </c>
      <c r="I246">
        <v>-2</v>
      </c>
      <c r="J246">
        <v>1</v>
      </c>
      <c r="K246">
        <v>-7</v>
      </c>
      <c r="Q246" t="s">
        <v>64</v>
      </c>
      <c r="R246">
        <v>1.52</v>
      </c>
    </row>
    <row r="247" spans="2:18">
      <c r="Q247" t="s">
        <v>67</v>
      </c>
      <c r="R247">
        <v>2.14</v>
      </c>
    </row>
    <row r="248" spans="2:18">
      <c r="E248">
        <v>2</v>
      </c>
      <c r="F248">
        <v>0</v>
      </c>
      <c r="G248">
        <v>0</v>
      </c>
      <c r="I248">
        <v>4</v>
      </c>
      <c r="J248">
        <v>-1</v>
      </c>
      <c r="K248">
        <v>-4</v>
      </c>
      <c r="M248">
        <f>I248*2+I249</f>
        <v>12</v>
      </c>
      <c r="N248">
        <f>J248*2+J249</f>
        <v>-4</v>
      </c>
      <c r="O248">
        <f>K248*2+K249</f>
        <v>-7</v>
      </c>
    </row>
    <row r="249" spans="2:18">
      <c r="E249">
        <v>2</v>
      </c>
      <c r="F249">
        <v>0</v>
      </c>
      <c r="G249">
        <v>1</v>
      </c>
      <c r="I249">
        <v>4</v>
      </c>
      <c r="J249">
        <v>-2</v>
      </c>
      <c r="K249">
        <v>1</v>
      </c>
    </row>
    <row r="250" spans="2:18">
      <c r="B250" s="4">
        <v>42371</v>
      </c>
      <c r="C250">
        <v>22</v>
      </c>
      <c r="D250" t="s">
        <v>72</v>
      </c>
      <c r="E250">
        <v>42371.958333333336</v>
      </c>
      <c r="F250" t="s">
        <v>75</v>
      </c>
      <c r="G250" t="s">
        <v>76</v>
      </c>
      <c r="H250" t="s">
        <v>77</v>
      </c>
      <c r="I250" t="s">
        <v>76</v>
      </c>
      <c r="J250">
        <v>1.52</v>
      </c>
      <c r="K250">
        <v>3.65</v>
      </c>
      <c r="L250">
        <v>5.2</v>
      </c>
      <c r="M250">
        <v>2.73</v>
      </c>
      <c r="N250">
        <v>3.35</v>
      </c>
      <c r="O250">
        <v>2.16</v>
      </c>
      <c r="P250" s="3">
        <v>-1</v>
      </c>
    </row>
    <row r="252" spans="2:18">
      <c r="E252">
        <v>0</v>
      </c>
      <c r="F252">
        <v>0</v>
      </c>
      <c r="G252">
        <v>2</v>
      </c>
      <c r="I252">
        <v>-12</v>
      </c>
      <c r="J252">
        <v>0</v>
      </c>
      <c r="K252">
        <v>5</v>
      </c>
      <c r="Q252" t="s">
        <v>63</v>
      </c>
      <c r="R252">
        <v>2.16</v>
      </c>
    </row>
    <row r="253" spans="2:18">
      <c r="Q253" t="s">
        <v>64</v>
      </c>
      <c r="R253">
        <v>2.16</v>
      </c>
    </row>
    <row r="254" spans="2:18">
      <c r="Q254" t="s">
        <v>67</v>
      </c>
    </row>
    <row r="255" spans="2:18">
      <c r="E255">
        <v>1</v>
      </c>
      <c r="F255">
        <v>0</v>
      </c>
      <c r="G255">
        <v>2</v>
      </c>
      <c r="I255">
        <v>3</v>
      </c>
      <c r="J255">
        <v>-1</v>
      </c>
      <c r="K255">
        <v>9</v>
      </c>
    </row>
    <row r="256" spans="2:18">
      <c r="B256" s="4">
        <v>42371</v>
      </c>
      <c r="C256">
        <v>23</v>
      </c>
      <c r="D256" t="s">
        <v>72</v>
      </c>
      <c r="E256">
        <v>42371.958333333336</v>
      </c>
      <c r="F256" t="s">
        <v>78</v>
      </c>
      <c r="G256" t="s">
        <v>79</v>
      </c>
      <c r="H256" t="s">
        <v>78</v>
      </c>
      <c r="I256" t="s">
        <v>80</v>
      </c>
      <c r="J256">
        <v>2.14</v>
      </c>
      <c r="K256">
        <v>3.3</v>
      </c>
      <c r="L256">
        <v>2.82</v>
      </c>
      <c r="M256">
        <v>4.45</v>
      </c>
      <c r="N256">
        <v>4</v>
      </c>
      <c r="O256">
        <v>1.53</v>
      </c>
      <c r="P256">
        <v>-1</v>
      </c>
    </row>
    <row r="258" spans="2:18">
      <c r="E258">
        <v>0</v>
      </c>
      <c r="F258">
        <v>0</v>
      </c>
      <c r="G258">
        <v>0</v>
      </c>
      <c r="I258">
        <v>0</v>
      </c>
      <c r="J258">
        <v>0</v>
      </c>
      <c r="K258">
        <v>-11</v>
      </c>
      <c r="M258">
        <f>I258*2+I259</f>
        <v>-3</v>
      </c>
      <c r="N258">
        <f>J258*2+J259</f>
        <v>0</v>
      </c>
      <c r="O258">
        <f>K258*2+K259</f>
        <v>-30</v>
      </c>
      <c r="Q258" t="s">
        <v>63</v>
      </c>
      <c r="R258">
        <v>2.14</v>
      </c>
    </row>
    <row r="259" spans="2:18">
      <c r="E259">
        <v>0</v>
      </c>
      <c r="F259">
        <v>0</v>
      </c>
      <c r="G259">
        <v>0</v>
      </c>
      <c r="I259">
        <v>-3</v>
      </c>
      <c r="J259">
        <v>0</v>
      </c>
      <c r="K259">
        <v>-8</v>
      </c>
      <c r="Q259" t="s">
        <v>64</v>
      </c>
      <c r="R259">
        <v>1.53</v>
      </c>
    </row>
    <row r="260" spans="2:18">
      <c r="Q260" t="s">
        <v>67</v>
      </c>
      <c r="R260">
        <v>1.53</v>
      </c>
    </row>
    <row r="261" spans="2:18">
      <c r="E261">
        <v>1</v>
      </c>
      <c r="F261">
        <v>0</v>
      </c>
      <c r="G261">
        <v>1</v>
      </c>
      <c r="I261">
        <v>3</v>
      </c>
      <c r="J261">
        <v>-1</v>
      </c>
      <c r="K261">
        <v>2</v>
      </c>
      <c r="M261">
        <f>I261*2+I262</f>
        <v>8</v>
      </c>
      <c r="N261">
        <f>J261*2+J262</f>
        <v>-3</v>
      </c>
      <c r="O261">
        <f>K261*2+K262</f>
        <v>9</v>
      </c>
    </row>
    <row r="262" spans="2:18">
      <c r="E262">
        <v>1</v>
      </c>
      <c r="F262">
        <v>0</v>
      </c>
      <c r="G262">
        <v>2</v>
      </c>
      <c r="I262">
        <v>2</v>
      </c>
      <c r="J262">
        <v>-1</v>
      </c>
      <c r="K262">
        <v>5</v>
      </c>
    </row>
    <row r="263" spans="2:18">
      <c r="B263" s="4">
        <v>42371</v>
      </c>
      <c r="C263">
        <v>24</v>
      </c>
      <c r="D263" t="s">
        <v>72</v>
      </c>
      <c r="E263">
        <v>42371.958333333336</v>
      </c>
      <c r="F263" t="s">
        <v>81</v>
      </c>
      <c r="G263" t="s">
        <v>82</v>
      </c>
      <c r="H263" t="s">
        <v>81</v>
      </c>
      <c r="I263" t="s">
        <v>82</v>
      </c>
      <c r="J263">
        <v>5.05</v>
      </c>
      <c r="K263">
        <v>3.85</v>
      </c>
      <c r="L263">
        <v>1.5</v>
      </c>
      <c r="M263">
        <v>2.2000000000000002</v>
      </c>
      <c r="N263">
        <v>3.4</v>
      </c>
      <c r="O263">
        <v>2.65</v>
      </c>
      <c r="P263">
        <v>1</v>
      </c>
    </row>
    <row r="265" spans="2:18">
      <c r="E265">
        <v>0</v>
      </c>
      <c r="F265">
        <v>1</v>
      </c>
      <c r="G265">
        <v>2</v>
      </c>
      <c r="I265">
        <v>-20</v>
      </c>
      <c r="J265">
        <v>6</v>
      </c>
      <c r="K265">
        <v>5</v>
      </c>
      <c r="M265">
        <f>I265*2+I266</f>
        <v>-60</v>
      </c>
      <c r="N265">
        <f>J265*2+J266</f>
        <v>20</v>
      </c>
      <c r="O265">
        <f>K265*2+K266</f>
        <v>26</v>
      </c>
      <c r="Q265" t="s">
        <v>63</v>
      </c>
      <c r="R265">
        <v>1.5</v>
      </c>
    </row>
    <row r="266" spans="2:18">
      <c r="E266">
        <v>0</v>
      </c>
      <c r="F266">
        <v>2</v>
      </c>
      <c r="G266">
        <v>2</v>
      </c>
      <c r="I266">
        <v>-20</v>
      </c>
      <c r="J266">
        <v>8</v>
      </c>
      <c r="K266">
        <v>16</v>
      </c>
      <c r="Q266" t="s">
        <v>64</v>
      </c>
      <c r="R266">
        <v>1.5</v>
      </c>
    </row>
    <row r="267" spans="2:18">
      <c r="Q267" t="s">
        <v>67</v>
      </c>
      <c r="R267">
        <v>2.2000000000000002</v>
      </c>
    </row>
    <row r="268" spans="2:18">
      <c r="E268">
        <v>1</v>
      </c>
      <c r="F268">
        <v>1</v>
      </c>
      <c r="G268">
        <v>0</v>
      </c>
      <c r="I268">
        <v>2</v>
      </c>
      <c r="J268">
        <v>1</v>
      </c>
      <c r="K268">
        <v>-4</v>
      </c>
      <c r="M268">
        <f>I268*2+I269</f>
        <v>0</v>
      </c>
      <c r="N268">
        <f>J268*2+J269</f>
        <v>3</v>
      </c>
      <c r="O268">
        <f>K268*2+K269</f>
        <v>-11</v>
      </c>
      <c r="Q268" t="s">
        <v>83</v>
      </c>
      <c r="R268">
        <v>1.5</v>
      </c>
    </row>
    <row r="269" spans="2:18">
      <c r="E269">
        <v>0</v>
      </c>
      <c r="F269">
        <v>1</v>
      </c>
      <c r="G269">
        <v>0</v>
      </c>
      <c r="I269">
        <v>-4</v>
      </c>
      <c r="J269">
        <v>1</v>
      </c>
      <c r="K269">
        <v>-3</v>
      </c>
      <c r="Q269" t="s">
        <v>84</v>
      </c>
      <c r="R269">
        <v>1.5</v>
      </c>
    </row>
    <row r="270" spans="2:18">
      <c r="B270" s="4">
        <v>42371</v>
      </c>
      <c r="C270">
        <v>25</v>
      </c>
      <c r="D270" t="s">
        <v>72</v>
      </c>
      <c r="E270">
        <v>42371.958333333336</v>
      </c>
      <c r="F270" t="s">
        <v>86</v>
      </c>
      <c r="G270" t="s">
        <v>87</v>
      </c>
      <c r="H270" t="s">
        <v>86</v>
      </c>
      <c r="I270" t="s">
        <v>88</v>
      </c>
      <c r="J270">
        <v>2.14</v>
      </c>
      <c r="K270">
        <v>3.3</v>
      </c>
      <c r="L270">
        <v>2.83</v>
      </c>
      <c r="M270">
        <v>4.6500000000000004</v>
      </c>
      <c r="N270">
        <v>3.85</v>
      </c>
      <c r="O270">
        <v>1.53</v>
      </c>
      <c r="P270">
        <v>-1</v>
      </c>
      <c r="Q270" t="s">
        <v>85</v>
      </c>
      <c r="R270">
        <v>2.65</v>
      </c>
    </row>
    <row r="272" spans="2:18">
      <c r="E272">
        <v>0</v>
      </c>
      <c r="F272">
        <v>0</v>
      </c>
      <c r="G272">
        <v>0</v>
      </c>
      <c r="I272">
        <v>0</v>
      </c>
      <c r="J272">
        <v>0</v>
      </c>
      <c r="K272">
        <v>-10</v>
      </c>
      <c r="M272">
        <f>I272*2+I273</f>
        <v>0</v>
      </c>
      <c r="N272">
        <f>J272*2+J273</f>
        <v>0</v>
      </c>
      <c r="O272">
        <f>K272*2+K273</f>
        <v>-20</v>
      </c>
      <c r="Q272" t="s">
        <v>63</v>
      </c>
      <c r="R272">
        <v>2.14</v>
      </c>
    </row>
    <row r="273" spans="2:18">
      <c r="Q273" t="s">
        <v>83</v>
      </c>
      <c r="R273">
        <v>2.14</v>
      </c>
    </row>
    <row r="274" spans="2:18">
      <c r="Q274" t="s">
        <v>64</v>
      </c>
      <c r="R274">
        <v>1.53</v>
      </c>
    </row>
    <row r="275" spans="2:18">
      <c r="E275">
        <v>0</v>
      </c>
      <c r="F275">
        <v>0</v>
      </c>
      <c r="G275">
        <v>1</v>
      </c>
      <c r="I275">
        <v>-1</v>
      </c>
      <c r="J275">
        <v>-3</v>
      </c>
      <c r="K275">
        <v>2</v>
      </c>
      <c r="M275" t="e">
        <f>I275*2+I279</f>
        <v>#VALUE!</v>
      </c>
      <c r="N275">
        <f>J275*2+J279</f>
        <v>-3.8</v>
      </c>
      <c r="O275">
        <f>K275*2+K279</f>
        <v>7.2</v>
      </c>
      <c r="Q275" t="s">
        <v>67</v>
      </c>
    </row>
    <row r="276" spans="2:18">
      <c r="Q276" t="s">
        <v>84</v>
      </c>
    </row>
    <row r="277" spans="2:18">
      <c r="Q277" t="s">
        <v>85</v>
      </c>
    </row>
    <row r="279" spans="2:18">
      <c r="B279" s="4">
        <v>42371</v>
      </c>
      <c r="C279">
        <v>26</v>
      </c>
      <c r="D279" t="s">
        <v>72</v>
      </c>
      <c r="E279">
        <v>42371.958333333336</v>
      </c>
      <c r="F279" t="s">
        <v>89</v>
      </c>
      <c r="G279" t="s">
        <v>90</v>
      </c>
      <c r="H279" t="s">
        <v>89</v>
      </c>
      <c r="I279" t="s">
        <v>91</v>
      </c>
      <c r="J279">
        <v>2.2000000000000002</v>
      </c>
      <c r="K279">
        <v>3.2</v>
      </c>
      <c r="L279">
        <v>2.8</v>
      </c>
      <c r="M279">
        <v>4.7</v>
      </c>
      <c r="N279">
        <v>4</v>
      </c>
      <c r="O279">
        <v>1.5</v>
      </c>
      <c r="P279">
        <v>-1</v>
      </c>
      <c r="Q279" t="s">
        <v>63</v>
      </c>
      <c r="R279">
        <v>2.2000000000000002</v>
      </c>
    </row>
    <row r="280" spans="2:18">
      <c r="Q280" t="s">
        <v>83</v>
      </c>
      <c r="R280">
        <v>2.2000000000000002</v>
      </c>
    </row>
    <row r="281" spans="2:18">
      <c r="E281">
        <v>0</v>
      </c>
      <c r="F281">
        <v>1</v>
      </c>
      <c r="G281">
        <v>0</v>
      </c>
      <c r="I281">
        <v>-1</v>
      </c>
      <c r="J281">
        <v>3</v>
      </c>
      <c r="K281">
        <v>-6</v>
      </c>
      <c r="M281">
        <f>I281*2+I282</f>
        <v>-2</v>
      </c>
      <c r="N281">
        <f>J281*2+J282</f>
        <v>9</v>
      </c>
      <c r="O281">
        <f>K281*2+K282</f>
        <v>-17</v>
      </c>
      <c r="Q281" t="s">
        <v>64</v>
      </c>
      <c r="R281">
        <v>3.2</v>
      </c>
    </row>
    <row r="282" spans="2:18">
      <c r="E282">
        <v>0</v>
      </c>
      <c r="F282">
        <v>1</v>
      </c>
      <c r="G282">
        <v>0</v>
      </c>
      <c r="I282">
        <v>0</v>
      </c>
      <c r="J282">
        <v>3</v>
      </c>
      <c r="K282">
        <v>-5</v>
      </c>
      <c r="Q282" t="s">
        <v>67</v>
      </c>
      <c r="R282">
        <v>2.8</v>
      </c>
    </row>
    <row r="283" spans="2:18">
      <c r="Q283" t="s">
        <v>84</v>
      </c>
      <c r="R283">
        <v>2.2000000000000002</v>
      </c>
    </row>
    <row r="284" spans="2:18">
      <c r="E284">
        <v>0</v>
      </c>
      <c r="F284">
        <v>0</v>
      </c>
      <c r="G284">
        <v>0</v>
      </c>
      <c r="I284">
        <v>-2</v>
      </c>
      <c r="J284">
        <v>-1</v>
      </c>
      <c r="K284">
        <v>0</v>
      </c>
      <c r="M284">
        <f>I284*2+I285</f>
        <v>-8</v>
      </c>
      <c r="N284">
        <f>J284*2+J285</f>
        <v>-3</v>
      </c>
      <c r="O284">
        <f>K284*2+K285</f>
        <v>-2</v>
      </c>
      <c r="Q284" t="s">
        <v>85</v>
      </c>
      <c r="R284">
        <v>4.7</v>
      </c>
    </row>
    <row r="285" spans="2:18">
      <c r="E285">
        <v>0</v>
      </c>
      <c r="F285">
        <v>0</v>
      </c>
      <c r="G285">
        <v>0</v>
      </c>
      <c r="I285">
        <v>-4</v>
      </c>
      <c r="J285">
        <v>-1</v>
      </c>
      <c r="K285">
        <v>-2</v>
      </c>
    </row>
    <row r="286" spans="2:18">
      <c r="B286" s="4">
        <v>42371</v>
      </c>
      <c r="C286">
        <v>27</v>
      </c>
      <c r="D286" t="s">
        <v>72</v>
      </c>
      <c r="E286">
        <v>42371.958333333336</v>
      </c>
      <c r="F286" t="s">
        <v>92</v>
      </c>
      <c r="G286" t="s">
        <v>93</v>
      </c>
      <c r="H286" t="s">
        <v>92</v>
      </c>
      <c r="I286" t="s">
        <v>94</v>
      </c>
      <c r="J286">
        <v>2.08</v>
      </c>
      <c r="K286">
        <v>3.25</v>
      </c>
      <c r="L286">
        <v>2.98</v>
      </c>
      <c r="M286">
        <v>4.3499999999999996</v>
      </c>
      <c r="N286">
        <v>3.9</v>
      </c>
      <c r="O286">
        <v>1.56</v>
      </c>
      <c r="P286">
        <v>-1</v>
      </c>
      <c r="Q286" t="s">
        <v>63</v>
      </c>
      <c r="R286">
        <v>1.56</v>
      </c>
    </row>
    <row r="287" spans="2:18">
      <c r="E287">
        <v>0</v>
      </c>
      <c r="F287">
        <v>2</v>
      </c>
      <c r="G287">
        <v>0</v>
      </c>
      <c r="I287">
        <v>-8</v>
      </c>
      <c r="J287">
        <v>5</v>
      </c>
      <c r="K287">
        <v>0</v>
      </c>
      <c r="M287">
        <f>I287*2+I288</f>
        <v>-16</v>
      </c>
      <c r="N287">
        <f>J287*2+J288</f>
        <v>10</v>
      </c>
      <c r="O287">
        <f>K287*2+K288</f>
        <v>0</v>
      </c>
      <c r="Q287" t="s">
        <v>83</v>
      </c>
      <c r="R287">
        <v>1.56</v>
      </c>
    </row>
    <row r="288" spans="2:18">
      <c r="Q288" t="s">
        <v>64</v>
      </c>
      <c r="R288">
        <v>3.25</v>
      </c>
    </row>
    <row r="290" spans="2:18">
      <c r="E290">
        <v>0</v>
      </c>
      <c r="F290">
        <v>0</v>
      </c>
      <c r="G290">
        <v>2</v>
      </c>
      <c r="I290">
        <v>-1</v>
      </c>
      <c r="J290">
        <v>-2</v>
      </c>
      <c r="K290">
        <v>4</v>
      </c>
      <c r="M290" t="e">
        <f>I290*2+I291</f>
        <v>#VALUE!</v>
      </c>
      <c r="N290">
        <f>J290*2+J291</f>
        <v>-0.94</v>
      </c>
      <c r="O290">
        <f>K290*2+K291</f>
        <v>11.2</v>
      </c>
    </row>
    <row r="291" spans="2:18">
      <c r="B291" s="4">
        <v>42371</v>
      </c>
      <c r="C291">
        <v>29</v>
      </c>
      <c r="D291" t="s">
        <v>72</v>
      </c>
      <c r="E291">
        <v>42371.958333333336</v>
      </c>
      <c r="F291" t="s">
        <v>95</v>
      </c>
      <c r="G291" t="s">
        <v>96</v>
      </c>
      <c r="H291" t="s">
        <v>95</v>
      </c>
      <c r="I291" t="s">
        <v>96</v>
      </c>
      <c r="J291">
        <v>3.06</v>
      </c>
      <c r="K291">
        <v>3.2</v>
      </c>
      <c r="L291">
        <v>2.06</v>
      </c>
      <c r="M291">
        <v>1.57</v>
      </c>
      <c r="N291">
        <v>3.75</v>
      </c>
      <c r="O291">
        <v>4.45</v>
      </c>
      <c r="P291">
        <v>1</v>
      </c>
      <c r="Q291" t="s">
        <v>63</v>
      </c>
      <c r="R291">
        <v>2.06</v>
      </c>
    </row>
    <row r="292" spans="2:18">
      <c r="Q292" t="s">
        <v>83</v>
      </c>
      <c r="R292">
        <v>2.06</v>
      </c>
    </row>
    <row r="293" spans="2:18">
      <c r="E293">
        <v>0</v>
      </c>
      <c r="F293">
        <v>1</v>
      </c>
      <c r="G293">
        <v>2</v>
      </c>
      <c r="I293">
        <v>-5</v>
      </c>
      <c r="J293">
        <v>3</v>
      </c>
      <c r="K293">
        <v>4</v>
      </c>
      <c r="M293">
        <f>I293*2+I294</f>
        <v>-14</v>
      </c>
      <c r="N293">
        <f>J293*2+J294</f>
        <v>9</v>
      </c>
      <c r="O293">
        <f>K293*2+K294</f>
        <v>12</v>
      </c>
      <c r="Q293" t="s">
        <v>64</v>
      </c>
      <c r="R293">
        <v>2.06</v>
      </c>
    </row>
    <row r="294" spans="2:18">
      <c r="E294">
        <v>0</v>
      </c>
      <c r="F294">
        <v>1</v>
      </c>
      <c r="G294">
        <v>2</v>
      </c>
      <c r="I294">
        <v>-4</v>
      </c>
      <c r="J294">
        <v>3</v>
      </c>
      <c r="K294">
        <v>4</v>
      </c>
      <c r="Q294" t="s">
        <v>67</v>
      </c>
      <c r="R294">
        <v>1.57</v>
      </c>
    </row>
    <row r="295" spans="2:18">
      <c r="Q295" t="s">
        <v>84</v>
      </c>
      <c r="R295">
        <v>2.06</v>
      </c>
    </row>
    <row r="296" spans="2:18">
      <c r="E296">
        <v>0</v>
      </c>
      <c r="F296">
        <v>0</v>
      </c>
      <c r="G296">
        <v>0</v>
      </c>
      <c r="I296">
        <v>-3</v>
      </c>
      <c r="J296">
        <v>-3</v>
      </c>
      <c r="K296">
        <v>-4</v>
      </c>
      <c r="M296">
        <f>I296*2+I297</f>
        <v>-7</v>
      </c>
      <c r="N296">
        <f>J296*2+J297</f>
        <v>-9</v>
      </c>
      <c r="O296">
        <f>K296*2+K297</f>
        <v>-7</v>
      </c>
      <c r="Q296" t="s">
        <v>85</v>
      </c>
      <c r="R296">
        <v>4.45</v>
      </c>
    </row>
    <row r="297" spans="2:18">
      <c r="E297">
        <v>0</v>
      </c>
      <c r="F297">
        <v>0</v>
      </c>
      <c r="G297">
        <v>0</v>
      </c>
      <c r="I297">
        <v>-1</v>
      </c>
      <c r="J297">
        <v>-3</v>
      </c>
      <c r="K297">
        <v>1</v>
      </c>
    </row>
    <row r="298" spans="2:18">
      <c r="B298" s="4">
        <v>42371</v>
      </c>
      <c r="C298">
        <v>30</v>
      </c>
      <c r="D298" t="s">
        <v>72</v>
      </c>
      <c r="E298">
        <v>42371.958333333336</v>
      </c>
      <c r="F298" t="s">
        <v>97</v>
      </c>
      <c r="G298" t="s">
        <v>98</v>
      </c>
      <c r="H298" t="s">
        <v>99</v>
      </c>
      <c r="I298" t="s">
        <v>98</v>
      </c>
      <c r="J298">
        <v>2.14</v>
      </c>
      <c r="K298">
        <v>3.4</v>
      </c>
      <c r="L298">
        <v>2.76</v>
      </c>
      <c r="M298">
        <v>4.4000000000000004</v>
      </c>
      <c r="N298">
        <v>4.05</v>
      </c>
      <c r="O298">
        <v>1.53</v>
      </c>
      <c r="P298">
        <v>-1</v>
      </c>
    </row>
    <row r="299" spans="2:18">
      <c r="E299">
        <v>0</v>
      </c>
      <c r="F299">
        <v>1</v>
      </c>
      <c r="G299">
        <v>0</v>
      </c>
      <c r="I299">
        <v>0</v>
      </c>
      <c r="J299">
        <v>1</v>
      </c>
      <c r="K299">
        <v>-7</v>
      </c>
      <c r="M299">
        <f>I299*2+I300</f>
        <v>-2</v>
      </c>
      <c r="N299">
        <f>J299*2+J300</f>
        <v>3</v>
      </c>
      <c r="O299">
        <f>K299*2+K300</f>
        <v>-20</v>
      </c>
      <c r="Q299" t="s">
        <v>63</v>
      </c>
      <c r="R299">
        <v>1.53</v>
      </c>
    </row>
    <row r="300" spans="2:18">
      <c r="E300">
        <v>0</v>
      </c>
      <c r="F300">
        <v>1</v>
      </c>
      <c r="G300">
        <v>0</v>
      </c>
      <c r="I300">
        <v>-2</v>
      </c>
      <c r="J300">
        <v>1</v>
      </c>
      <c r="K300">
        <v>-6</v>
      </c>
      <c r="Q300" t="s">
        <v>83</v>
      </c>
      <c r="R300">
        <v>2.14</v>
      </c>
    </row>
    <row r="301" spans="2:18">
      <c r="Q301" t="s">
        <v>64</v>
      </c>
      <c r="R301">
        <v>4.4000000000000004</v>
      </c>
    </row>
    <row r="302" spans="2:18">
      <c r="E302">
        <v>1</v>
      </c>
      <c r="F302">
        <v>0</v>
      </c>
      <c r="G302">
        <v>1</v>
      </c>
      <c r="I302">
        <v>3</v>
      </c>
      <c r="J302">
        <v>-1</v>
      </c>
      <c r="K302">
        <v>2</v>
      </c>
      <c r="M302">
        <f>I302*2+I303</f>
        <v>8</v>
      </c>
      <c r="N302">
        <f>J302*2+J303</f>
        <v>-2</v>
      </c>
      <c r="O302">
        <f>K302*2+K303</f>
        <v>5</v>
      </c>
      <c r="Q302" t="s">
        <v>67</v>
      </c>
      <c r="R302">
        <v>1.53</v>
      </c>
    </row>
    <row r="303" spans="2:18">
      <c r="E303">
        <v>1</v>
      </c>
      <c r="F303">
        <v>0</v>
      </c>
      <c r="G303">
        <v>1</v>
      </c>
      <c r="I303">
        <v>2</v>
      </c>
      <c r="J303">
        <v>0</v>
      </c>
      <c r="K303">
        <v>1</v>
      </c>
      <c r="Q303" t="s">
        <v>84</v>
      </c>
      <c r="R303">
        <v>2.14</v>
      </c>
    </row>
    <row r="304" spans="2:18">
      <c r="B304" s="4">
        <v>42605</v>
      </c>
      <c r="C304">
        <v>42</v>
      </c>
      <c r="D304" t="s">
        <v>100</v>
      </c>
      <c r="E304">
        <v>42606.416666666664</v>
      </c>
      <c r="F304" t="s">
        <v>101</v>
      </c>
      <c r="G304" t="s">
        <v>102</v>
      </c>
      <c r="H304" t="s">
        <v>101</v>
      </c>
      <c r="I304" t="s">
        <v>102</v>
      </c>
      <c r="J304">
        <v>2.17</v>
      </c>
      <c r="K304">
        <v>3.2</v>
      </c>
      <c r="L304">
        <v>2.82</v>
      </c>
      <c r="M304">
        <v>4.6500000000000004</v>
      </c>
      <c r="N304">
        <v>4.05</v>
      </c>
      <c r="O304">
        <v>1.5</v>
      </c>
      <c r="P304">
        <v>-1</v>
      </c>
    </row>
    <row r="305" spans="2:16">
      <c r="E305">
        <v>0</v>
      </c>
      <c r="F305">
        <v>1</v>
      </c>
      <c r="G305">
        <v>0</v>
      </c>
      <c r="I305">
        <v>-2</v>
      </c>
      <c r="J305">
        <v>3</v>
      </c>
      <c r="K305">
        <v>-11</v>
      </c>
      <c r="M305">
        <f>I305*2+I306</f>
        <v>-7</v>
      </c>
      <c r="N305">
        <f>J305*2+J306</f>
        <v>9</v>
      </c>
      <c r="O305">
        <f>K305*2+K306</f>
        <v>-23</v>
      </c>
    </row>
    <row r="306" spans="2:16">
      <c r="E306">
        <v>0</v>
      </c>
      <c r="F306">
        <v>1</v>
      </c>
      <c r="G306">
        <v>0</v>
      </c>
      <c r="I306">
        <v>-3</v>
      </c>
      <c r="J306">
        <v>3</v>
      </c>
      <c r="K306">
        <v>-1</v>
      </c>
    </row>
    <row r="308" spans="2:16">
      <c r="E308">
        <v>0</v>
      </c>
      <c r="F308">
        <v>0</v>
      </c>
      <c r="G308">
        <v>1</v>
      </c>
      <c r="I308">
        <v>-1</v>
      </c>
      <c r="J308">
        <v>-1</v>
      </c>
      <c r="K308">
        <v>0</v>
      </c>
      <c r="M308">
        <f>I308*2+I309</f>
        <v>0</v>
      </c>
      <c r="N308">
        <f>J308*2+J309</f>
        <v>-4</v>
      </c>
      <c r="O308">
        <f>K308*2+K309</f>
        <v>2</v>
      </c>
    </row>
    <row r="309" spans="2:16">
      <c r="E309">
        <v>1</v>
      </c>
      <c r="F309">
        <v>0</v>
      </c>
      <c r="G309">
        <v>0</v>
      </c>
      <c r="I309">
        <v>2</v>
      </c>
      <c r="J309">
        <v>-2</v>
      </c>
      <c r="K309">
        <v>2</v>
      </c>
    </row>
    <row r="311" spans="2:16">
      <c r="D311" t="s">
        <v>63</v>
      </c>
      <c r="E311">
        <v>40</v>
      </c>
      <c r="F311" t="s">
        <v>64</v>
      </c>
      <c r="G311">
        <v>1</v>
      </c>
      <c r="H311" t="s">
        <v>67</v>
      </c>
      <c r="I311">
        <v>3</v>
      </c>
    </row>
    <row r="312" spans="2:16">
      <c r="D312" t="s">
        <v>83</v>
      </c>
      <c r="E312">
        <v>3</v>
      </c>
      <c r="H312" t="s">
        <v>84</v>
      </c>
      <c r="I312">
        <v>40</v>
      </c>
    </row>
    <row r="313" spans="2:16">
      <c r="H313" t="s">
        <v>103</v>
      </c>
      <c r="I313">
        <v>0</v>
      </c>
    </row>
    <row r="314" spans="2:16">
      <c r="H314" t="s">
        <v>104</v>
      </c>
      <c r="I314">
        <v>43</v>
      </c>
    </row>
    <row r="315" spans="2:16">
      <c r="B315" s="4">
        <v>42605</v>
      </c>
      <c r="C315">
        <v>43</v>
      </c>
      <c r="D315" t="s">
        <v>105</v>
      </c>
      <c r="E315">
        <v>42606.416666666664</v>
      </c>
      <c r="F315" t="s">
        <v>106</v>
      </c>
      <c r="G315" t="s">
        <v>107</v>
      </c>
      <c r="H315" t="s">
        <v>106</v>
      </c>
      <c r="I315" t="s">
        <v>108</v>
      </c>
      <c r="J315">
        <v>1.52</v>
      </c>
      <c r="K315">
        <v>3.7</v>
      </c>
      <c r="L315">
        <v>5</v>
      </c>
      <c r="M315">
        <v>2.73</v>
      </c>
      <c r="N315">
        <v>3.4</v>
      </c>
      <c r="O315">
        <v>2.13</v>
      </c>
      <c r="P315">
        <v>-1</v>
      </c>
    </row>
    <row r="316" spans="2:16">
      <c r="E316">
        <v>0</v>
      </c>
      <c r="F316">
        <v>0</v>
      </c>
      <c r="G316">
        <v>1</v>
      </c>
      <c r="I316">
        <v>-12</v>
      </c>
      <c r="J316">
        <v>-1</v>
      </c>
      <c r="K316">
        <v>1</v>
      </c>
      <c r="M316">
        <f>I316*2+I317</f>
        <v>-30</v>
      </c>
      <c r="N316">
        <f>J316*2+J317</f>
        <v>0</v>
      </c>
      <c r="O316">
        <f>K316*2+K317</f>
        <v>3</v>
      </c>
    </row>
    <row r="317" spans="2:16">
      <c r="E317">
        <v>0</v>
      </c>
      <c r="F317">
        <v>1</v>
      </c>
      <c r="G317">
        <v>1</v>
      </c>
      <c r="I317">
        <v>-6</v>
      </c>
      <c r="J317">
        <v>2</v>
      </c>
      <c r="K317">
        <v>1</v>
      </c>
    </row>
    <row r="319" spans="2:16">
      <c r="E319">
        <v>1</v>
      </c>
      <c r="F319">
        <v>1</v>
      </c>
      <c r="G319">
        <v>2</v>
      </c>
      <c r="I319">
        <v>3</v>
      </c>
      <c r="J319">
        <v>1</v>
      </c>
      <c r="K319">
        <v>10</v>
      </c>
      <c r="M319">
        <f>I319*2+I320</f>
        <v>2</v>
      </c>
      <c r="N319">
        <f>J319*2+J320</f>
        <v>3</v>
      </c>
      <c r="O319">
        <f>K319*2+K320</f>
        <v>25</v>
      </c>
    </row>
    <row r="320" spans="2:16">
      <c r="E320">
        <v>0</v>
      </c>
      <c r="F320">
        <v>1</v>
      </c>
      <c r="G320">
        <v>2</v>
      </c>
      <c r="I320">
        <v>-4</v>
      </c>
      <c r="J320">
        <v>1</v>
      </c>
      <c r="K320">
        <v>5</v>
      </c>
    </row>
    <row r="322" spans="4:9">
      <c r="D322" t="s">
        <v>63</v>
      </c>
      <c r="E322">
        <v>40</v>
      </c>
      <c r="F322" t="s">
        <v>64</v>
      </c>
      <c r="G322">
        <v>40</v>
      </c>
      <c r="H322" t="s">
        <v>67</v>
      </c>
      <c r="I322">
        <v>40</v>
      </c>
    </row>
    <row r="323" spans="4:9">
      <c r="D323" t="s">
        <v>83</v>
      </c>
      <c r="E323">
        <v>40</v>
      </c>
      <c r="H323" t="s">
        <v>84</v>
      </c>
      <c r="I323">
        <v>3</v>
      </c>
    </row>
    <row r="324" spans="4:9">
      <c r="H324" t="s">
        <v>103</v>
      </c>
      <c r="I324">
        <v>43</v>
      </c>
    </row>
    <row r="325" spans="4:9">
      <c r="H325" t="s">
        <v>104</v>
      </c>
      <c r="I325">
        <v>0</v>
      </c>
    </row>
  </sheetData>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BY103"/>
  <sheetViews>
    <sheetView tabSelected="1" zoomScale="85" zoomScaleNormal="85" workbookViewId="0">
      <pane xSplit="7" ySplit="4" topLeftCell="J5" activePane="bottomRight" state="frozen"/>
      <selection pane="topRight" activeCell="H1" sqref="H1"/>
      <selection pane="bottomLeft" activeCell="A5" sqref="A5"/>
      <selection pane="bottomRight" activeCell="AB44" sqref="AB44"/>
    </sheetView>
  </sheetViews>
  <sheetFormatPr defaultRowHeight="13.5"/>
  <cols>
    <col min="1" max="1" width="9" style="5"/>
    <col min="2" max="2" width="11.375" style="37" customWidth="1"/>
    <col min="3" max="4" width="9" style="5"/>
    <col min="5" max="5" width="16.125" style="6" bestFit="1" customWidth="1"/>
    <col min="6" max="9" width="9" style="5"/>
    <col min="10" max="15" width="6" style="5" customWidth="1"/>
    <col min="16" max="16" width="4.625" style="5" customWidth="1"/>
    <col min="17" max="28" width="3.625" style="5" customWidth="1"/>
    <col min="29" max="40" width="6.75" style="5" hidden="1" customWidth="1"/>
    <col min="41" max="46" width="7.75" style="5" customWidth="1"/>
    <col min="47" max="52" width="7.75" style="5" hidden="1" customWidth="1"/>
    <col min="53" max="53" width="4.625" style="5" customWidth="1"/>
    <col min="54" max="54" width="2.375" style="5" customWidth="1"/>
    <col min="55" max="55" width="4.625" style="5" customWidth="1"/>
    <col min="56" max="56" width="2.25" style="5" customWidth="1"/>
    <col min="57" max="57" width="4.625" style="5" customWidth="1"/>
    <col min="58" max="58" width="2.25" style="5" customWidth="1"/>
    <col min="59" max="59" width="4.625" style="5" customWidth="1"/>
    <col min="60" max="60" width="2.25" style="5" customWidth="1"/>
    <col min="61" max="61" width="4.625" style="5" customWidth="1"/>
    <col min="62" max="62" width="2.25" style="5" customWidth="1"/>
    <col min="63" max="63" width="4.625" style="5" customWidth="1"/>
    <col min="64" max="64" width="2.25" style="5" customWidth="1"/>
    <col min="65" max="65" width="4.625" style="5" customWidth="1"/>
    <col min="66" max="66" width="2.25" style="5" customWidth="1"/>
    <col min="67" max="67" width="4.625" style="5" hidden="1" customWidth="1"/>
    <col min="68" max="68" width="1.75" style="5" hidden="1" customWidth="1"/>
    <col min="69" max="69" width="4.625" style="5" hidden="1" customWidth="1"/>
    <col min="70" max="70" width="2" style="5" hidden="1" customWidth="1"/>
    <col min="71" max="71" width="4.625" style="5" hidden="1" customWidth="1"/>
    <col min="72" max="72" width="2" style="5" hidden="1" customWidth="1"/>
    <col min="73" max="73" width="4.625" style="5" hidden="1" customWidth="1"/>
    <col min="74" max="74" width="2.25" style="5" hidden="1" customWidth="1"/>
    <col min="75" max="75" width="4.625" style="5" customWidth="1"/>
    <col min="76" max="76" width="1.75" style="5" customWidth="1"/>
    <col min="77" max="77" width="2" style="5" customWidth="1"/>
    <col min="78" max="16384" width="9" style="5"/>
  </cols>
  <sheetData>
    <row r="1" spans="2:77" ht="14.25" thickBot="1"/>
    <row r="2" spans="2:77" customFormat="1">
      <c r="B2" s="56" t="s">
        <v>138</v>
      </c>
      <c r="C2" s="57"/>
      <c r="D2" s="57"/>
      <c r="E2" s="57"/>
      <c r="F2" s="57"/>
      <c r="G2" s="57"/>
      <c r="H2" s="57"/>
      <c r="I2" s="57"/>
      <c r="J2" s="57"/>
      <c r="K2" s="57"/>
      <c r="L2" s="57"/>
      <c r="M2" s="57"/>
      <c r="N2" s="57"/>
      <c r="O2" s="57"/>
      <c r="P2" s="57"/>
      <c r="Q2" s="57"/>
      <c r="R2" s="57"/>
      <c r="S2" s="57"/>
      <c r="T2" s="57"/>
      <c r="U2" s="57"/>
      <c r="V2" s="57"/>
      <c r="W2" s="57"/>
      <c r="X2" s="57"/>
      <c r="Y2" s="57"/>
      <c r="Z2" s="57"/>
      <c r="AA2" s="57"/>
      <c r="AB2" s="57"/>
      <c r="AC2" s="39"/>
      <c r="AD2" s="39"/>
      <c r="AE2" s="39"/>
      <c r="AF2" s="39"/>
      <c r="AG2" s="39"/>
      <c r="AH2" s="39"/>
      <c r="AI2" s="39"/>
      <c r="AJ2" s="39"/>
      <c r="AK2" s="39"/>
      <c r="AL2" s="39"/>
      <c r="AM2" s="39"/>
      <c r="AN2" s="39"/>
      <c r="AO2" s="58" t="s">
        <v>137</v>
      </c>
      <c r="AP2" s="58"/>
      <c r="AQ2" s="58"/>
      <c r="AR2" s="58"/>
      <c r="AS2" s="58"/>
      <c r="AT2" s="58"/>
      <c r="AU2" s="58" t="s">
        <v>137</v>
      </c>
      <c r="AV2" s="58"/>
      <c r="AW2" s="58"/>
      <c r="AX2" s="58"/>
      <c r="AY2" s="58"/>
      <c r="AZ2" s="58"/>
      <c r="BA2" s="59" t="s">
        <v>136</v>
      </c>
      <c r="BB2" s="60"/>
      <c r="BC2" s="60"/>
      <c r="BD2" s="60"/>
      <c r="BE2" s="60"/>
      <c r="BF2" s="60"/>
      <c r="BG2" s="60"/>
      <c r="BH2" s="60"/>
      <c r="BI2" s="60"/>
      <c r="BJ2" s="60"/>
      <c r="BK2" s="60"/>
      <c r="BL2" s="60"/>
      <c r="BM2" s="60"/>
      <c r="BN2" s="60"/>
      <c r="BO2" s="60"/>
      <c r="BP2" s="60"/>
      <c r="BQ2" s="60"/>
      <c r="BR2" s="60"/>
      <c r="BS2" s="60"/>
      <c r="BT2" s="60"/>
      <c r="BU2" s="60"/>
      <c r="BV2" s="61"/>
      <c r="BW2" s="61"/>
      <c r="BX2" s="61"/>
      <c r="BY2" s="62"/>
    </row>
    <row r="3" spans="2:77" customFormat="1">
      <c r="B3" s="75" t="s">
        <v>139</v>
      </c>
      <c r="C3" s="76"/>
      <c r="D3" s="76"/>
      <c r="E3" s="76"/>
      <c r="F3" s="76"/>
      <c r="G3" s="76"/>
      <c r="H3" s="76"/>
      <c r="I3" s="76"/>
      <c r="J3" s="77" t="s">
        <v>190</v>
      </c>
      <c r="K3" s="76"/>
      <c r="L3" s="76"/>
      <c r="M3" s="76"/>
      <c r="N3" s="76"/>
      <c r="O3" s="76"/>
      <c r="P3" s="78"/>
      <c r="Q3" s="63" t="s">
        <v>120</v>
      </c>
      <c r="R3" s="64"/>
      <c r="S3" s="64"/>
      <c r="T3" s="64"/>
      <c r="U3" s="64"/>
      <c r="V3" s="65"/>
      <c r="W3" s="66" t="s">
        <v>127</v>
      </c>
      <c r="X3" s="67"/>
      <c r="Y3" s="67"/>
      <c r="Z3" s="67"/>
      <c r="AA3" s="67"/>
      <c r="AB3" s="68"/>
      <c r="AC3" s="63" t="s">
        <v>173</v>
      </c>
      <c r="AD3" s="64"/>
      <c r="AE3" s="64"/>
      <c r="AF3" s="64"/>
      <c r="AG3" s="64"/>
      <c r="AH3" s="65"/>
      <c r="AI3" s="66" t="s">
        <v>174</v>
      </c>
      <c r="AJ3" s="67"/>
      <c r="AK3" s="67"/>
      <c r="AL3" s="67"/>
      <c r="AM3" s="67"/>
      <c r="AN3" s="68"/>
      <c r="AO3" s="69" t="s">
        <v>126</v>
      </c>
      <c r="AP3" s="70"/>
      <c r="AQ3" s="70"/>
      <c r="AR3" s="70"/>
      <c r="AS3" s="70"/>
      <c r="AT3" s="71"/>
      <c r="AU3" s="69" t="s">
        <v>175</v>
      </c>
      <c r="AV3" s="70"/>
      <c r="AW3" s="70"/>
      <c r="AX3" s="70"/>
      <c r="AY3" s="70"/>
      <c r="AZ3" s="71"/>
      <c r="BA3" s="72" t="s">
        <v>128</v>
      </c>
      <c r="BB3" s="73"/>
      <c r="BC3" s="73"/>
      <c r="BD3" s="73"/>
      <c r="BE3" s="73"/>
      <c r="BF3" s="73"/>
      <c r="BG3" s="73"/>
      <c r="BH3" s="73"/>
      <c r="BI3" s="73"/>
      <c r="BJ3" s="73"/>
      <c r="BK3" s="73"/>
      <c r="BL3" s="73"/>
      <c r="BM3" s="73"/>
      <c r="BN3" s="73"/>
      <c r="BO3" s="73"/>
      <c r="BP3" s="73"/>
      <c r="BQ3" s="73"/>
      <c r="BR3" s="73"/>
      <c r="BS3" s="73"/>
      <c r="BT3" s="73"/>
      <c r="BU3" s="73"/>
      <c r="BV3" s="73"/>
      <c r="BW3" s="73"/>
      <c r="BX3" s="73"/>
      <c r="BY3" s="74"/>
    </row>
    <row r="4" spans="2:77" customFormat="1">
      <c r="B4" s="23" t="s">
        <v>109</v>
      </c>
      <c r="C4" s="9" t="s">
        <v>110</v>
      </c>
      <c r="D4" s="9" t="s">
        <v>111</v>
      </c>
      <c r="E4" s="8" t="s">
        <v>112</v>
      </c>
      <c r="F4" s="9" t="s">
        <v>113</v>
      </c>
      <c r="G4" s="9" t="s">
        <v>114</v>
      </c>
      <c r="H4" s="9" t="s">
        <v>113</v>
      </c>
      <c r="I4" s="9" t="s">
        <v>114</v>
      </c>
      <c r="J4" s="11" t="s">
        <v>121</v>
      </c>
      <c r="K4" s="11" t="s">
        <v>122</v>
      </c>
      <c r="L4" s="11" t="s">
        <v>123</v>
      </c>
      <c r="M4" s="15" t="s">
        <v>116</v>
      </c>
      <c r="N4" s="15" t="s">
        <v>117</v>
      </c>
      <c r="O4" s="15" t="s">
        <v>118</v>
      </c>
      <c r="P4" s="33" t="s">
        <v>119</v>
      </c>
      <c r="Q4" s="18" t="s">
        <v>121</v>
      </c>
      <c r="R4" s="18" t="s">
        <v>122</v>
      </c>
      <c r="S4" s="18" t="s">
        <v>123</v>
      </c>
      <c r="T4" s="18" t="s">
        <v>115</v>
      </c>
      <c r="U4" s="18" t="s">
        <v>124</v>
      </c>
      <c r="V4" s="18" t="s">
        <v>125</v>
      </c>
      <c r="W4" s="16" t="s">
        <v>121</v>
      </c>
      <c r="X4" s="16" t="s">
        <v>122</v>
      </c>
      <c r="Y4" s="16" t="s">
        <v>123</v>
      </c>
      <c r="Z4" s="16" t="s">
        <v>115</v>
      </c>
      <c r="AA4" s="16" t="s">
        <v>124</v>
      </c>
      <c r="AB4" s="16" t="s">
        <v>125</v>
      </c>
      <c r="AC4" s="18" t="s">
        <v>121</v>
      </c>
      <c r="AD4" s="18" t="s">
        <v>122</v>
      </c>
      <c r="AE4" s="18" t="s">
        <v>123</v>
      </c>
      <c r="AF4" s="18" t="s">
        <v>115</v>
      </c>
      <c r="AG4" s="18" t="s">
        <v>124</v>
      </c>
      <c r="AH4" s="18" t="s">
        <v>125</v>
      </c>
      <c r="AI4" s="16" t="s">
        <v>121</v>
      </c>
      <c r="AJ4" s="16" t="s">
        <v>122</v>
      </c>
      <c r="AK4" s="16" t="s">
        <v>123</v>
      </c>
      <c r="AL4" s="16" t="s">
        <v>115</v>
      </c>
      <c r="AM4" s="16" t="s">
        <v>124</v>
      </c>
      <c r="AN4" s="16" t="s">
        <v>125</v>
      </c>
      <c r="AO4" s="21" t="s">
        <v>121</v>
      </c>
      <c r="AP4" s="21" t="s">
        <v>122</v>
      </c>
      <c r="AQ4" s="21" t="s">
        <v>123</v>
      </c>
      <c r="AR4" s="21" t="s">
        <v>115</v>
      </c>
      <c r="AS4" s="21" t="s">
        <v>124</v>
      </c>
      <c r="AT4" s="21" t="s">
        <v>125</v>
      </c>
      <c r="AU4" s="21" t="s">
        <v>121</v>
      </c>
      <c r="AV4" s="21" t="s">
        <v>122</v>
      </c>
      <c r="AW4" s="21" t="s">
        <v>123</v>
      </c>
      <c r="AX4" s="21" t="s">
        <v>115</v>
      </c>
      <c r="AY4" s="21" t="s">
        <v>124</v>
      </c>
      <c r="AZ4" s="21" t="s">
        <v>125</v>
      </c>
      <c r="BA4" s="12" t="s">
        <v>63</v>
      </c>
      <c r="BB4" s="12"/>
      <c r="BC4" s="12" t="s">
        <v>130</v>
      </c>
      <c r="BD4" s="12"/>
      <c r="BE4" s="12" t="s">
        <v>144</v>
      </c>
      <c r="BF4" s="12"/>
      <c r="BG4" s="12" t="s">
        <v>206</v>
      </c>
      <c r="BH4" s="12"/>
      <c r="BI4" s="12" t="s">
        <v>629</v>
      </c>
      <c r="BJ4" s="12"/>
      <c r="BK4" s="12" t="s">
        <v>64</v>
      </c>
      <c r="BL4" s="12"/>
      <c r="BM4" s="12" t="s">
        <v>143</v>
      </c>
      <c r="BN4" s="12"/>
      <c r="BO4" s="12" t="s">
        <v>67</v>
      </c>
      <c r="BP4" s="12"/>
      <c r="BQ4" s="12" t="s">
        <v>133</v>
      </c>
      <c r="BR4" s="12"/>
      <c r="BS4" s="12" t="s">
        <v>103</v>
      </c>
      <c r="BT4" s="12"/>
      <c r="BU4" s="12" t="s">
        <v>85</v>
      </c>
      <c r="BV4" s="35"/>
      <c r="BW4" s="12" t="s">
        <v>470</v>
      </c>
      <c r="BX4" s="12"/>
      <c r="BY4" s="22"/>
    </row>
    <row r="5" spans="2:77" customFormat="1">
      <c r="B5" s="23">
        <v>42605</v>
      </c>
      <c r="C5" s="7">
        <v>43</v>
      </c>
      <c r="D5" s="7" t="s">
        <v>105</v>
      </c>
      <c r="E5" s="8">
        <v>42606.416666666664</v>
      </c>
      <c r="F5" s="7" t="s">
        <v>106</v>
      </c>
      <c r="G5" s="7" t="s">
        <v>107</v>
      </c>
      <c r="H5" s="7" t="s">
        <v>106</v>
      </c>
      <c r="I5" s="7" t="s">
        <v>108</v>
      </c>
      <c r="J5" s="10">
        <v>1.52</v>
      </c>
      <c r="K5" s="10">
        <v>3.7</v>
      </c>
      <c r="L5" s="10">
        <v>5</v>
      </c>
      <c r="M5" s="14">
        <v>2.73</v>
      </c>
      <c r="N5" s="14">
        <v>3.4</v>
      </c>
      <c r="O5" s="14">
        <v>2.13</v>
      </c>
      <c r="P5" s="19">
        <v>-1</v>
      </c>
      <c r="Q5" s="17">
        <v>-12</v>
      </c>
      <c r="R5" s="17">
        <v>-1</v>
      </c>
      <c r="S5" s="17">
        <v>1</v>
      </c>
      <c r="T5" s="17">
        <v>3</v>
      </c>
      <c r="U5" s="17">
        <v>1</v>
      </c>
      <c r="V5" s="17">
        <v>10</v>
      </c>
      <c r="W5" s="13">
        <v>-6</v>
      </c>
      <c r="X5" s="13">
        <v>2</v>
      </c>
      <c r="Y5" s="13">
        <v>1</v>
      </c>
      <c r="Z5" s="13">
        <v>-4</v>
      </c>
      <c r="AA5" s="13">
        <v>1</v>
      </c>
      <c r="AB5" s="13">
        <v>5</v>
      </c>
      <c r="AC5" s="17"/>
      <c r="AD5" s="17"/>
      <c r="AE5" s="17"/>
      <c r="AF5" s="17"/>
      <c r="AG5" s="17"/>
      <c r="AH5" s="17"/>
      <c r="AI5" s="13"/>
      <c r="AJ5" s="13"/>
      <c r="AK5" s="13"/>
      <c r="AL5" s="13"/>
      <c r="AM5" s="13"/>
      <c r="AN5" s="13"/>
      <c r="AO5" s="20">
        <f>Q5*参数!$D$3+W5</f>
        <v>-30</v>
      </c>
      <c r="AP5" s="20">
        <f>R5*参数!$D$3+X5</f>
        <v>0</v>
      </c>
      <c r="AQ5" s="20">
        <f>S5*参数!$D$3+Y5</f>
        <v>3</v>
      </c>
      <c r="AR5" s="20">
        <f>T5*参数!$D$3+Z5</f>
        <v>2</v>
      </c>
      <c r="AS5" s="20">
        <f>U5*参数!$D$3+AA5</f>
        <v>3</v>
      </c>
      <c r="AT5" s="20">
        <f>V5*参数!$D$3+AB5</f>
        <v>25</v>
      </c>
      <c r="AU5" s="20">
        <f>AC5*参数!$D$3+AI5</f>
        <v>0</v>
      </c>
      <c r="AV5" s="20">
        <f>AD5*参数!$D$3+AJ5</f>
        <v>0</v>
      </c>
      <c r="AW5" s="20">
        <f>AE5*参数!$D$3+AK5</f>
        <v>0</v>
      </c>
      <c r="AX5" s="20">
        <f>AF5*参数!$D$3+AL5</f>
        <v>0</v>
      </c>
      <c r="AY5" s="20">
        <f>AG5*参数!$D$3+AM5</f>
        <v>0</v>
      </c>
      <c r="AZ5" s="20">
        <f>AH5*参数!$D$3+AN5</f>
        <v>0</v>
      </c>
      <c r="BA5" s="12">
        <v>40</v>
      </c>
      <c r="BB5" s="12"/>
      <c r="BC5" s="12">
        <v>40</v>
      </c>
      <c r="BD5" s="12"/>
      <c r="BE5" s="12"/>
      <c r="BF5" s="12"/>
      <c r="BG5" s="12"/>
      <c r="BH5" s="12"/>
      <c r="BI5" s="12"/>
      <c r="BJ5" s="12"/>
      <c r="BK5" s="12">
        <v>40</v>
      </c>
      <c r="BL5" s="12"/>
      <c r="BM5" s="12"/>
      <c r="BN5" s="12"/>
      <c r="BO5" s="12">
        <v>40</v>
      </c>
      <c r="BP5" s="12"/>
      <c r="BQ5" s="12">
        <v>3</v>
      </c>
      <c r="BR5" s="12"/>
      <c r="BS5" s="12">
        <v>43</v>
      </c>
      <c r="BT5" s="12"/>
      <c r="BU5" s="12">
        <v>0</v>
      </c>
      <c r="BV5" s="35"/>
      <c r="BW5" s="12"/>
      <c r="BX5" s="12"/>
      <c r="BY5" s="22"/>
    </row>
    <row r="6" spans="2:77" customFormat="1">
      <c r="B6" s="23"/>
      <c r="C6" s="7"/>
      <c r="D6" s="7"/>
      <c r="E6" s="8"/>
      <c r="F6" s="7" t="s">
        <v>167</v>
      </c>
      <c r="G6" s="7" t="s">
        <v>168</v>
      </c>
      <c r="H6" s="7"/>
      <c r="I6" s="7"/>
      <c r="J6" s="10">
        <v>11.5</v>
      </c>
      <c r="K6" s="10">
        <v>6.05</v>
      </c>
      <c r="L6" s="10">
        <v>1.1399999999999999</v>
      </c>
      <c r="M6" s="14">
        <v>4</v>
      </c>
      <c r="N6" s="14">
        <v>4.3</v>
      </c>
      <c r="O6" s="14">
        <v>1.55</v>
      </c>
      <c r="P6" s="19">
        <v>1</v>
      </c>
      <c r="Q6" s="17">
        <v>3</v>
      </c>
      <c r="R6" s="17">
        <v>3</v>
      </c>
      <c r="S6" s="17">
        <v>2</v>
      </c>
      <c r="T6" s="17">
        <v>-2</v>
      </c>
      <c r="U6" s="17">
        <v>2</v>
      </c>
      <c r="V6" s="17">
        <v>6</v>
      </c>
      <c r="W6" s="13">
        <v>3</v>
      </c>
      <c r="X6" s="13">
        <v>2</v>
      </c>
      <c r="Y6" s="13">
        <v>2</v>
      </c>
      <c r="Z6" s="13">
        <v>1</v>
      </c>
      <c r="AA6" s="13">
        <v>2</v>
      </c>
      <c r="AB6" s="13">
        <v>4</v>
      </c>
      <c r="AC6" s="17"/>
      <c r="AD6" s="17"/>
      <c r="AE6" s="17"/>
      <c r="AF6" s="17"/>
      <c r="AG6" s="17"/>
      <c r="AH6" s="17"/>
      <c r="AI6" s="13"/>
      <c r="AJ6" s="13"/>
      <c r="AK6" s="13"/>
      <c r="AL6" s="13"/>
      <c r="AM6" s="13"/>
      <c r="AN6" s="13"/>
      <c r="AO6" s="20">
        <f>Q6*参数!$D$3+W6</f>
        <v>9</v>
      </c>
      <c r="AP6" s="20">
        <f>R6*参数!$D$3+X6</f>
        <v>8</v>
      </c>
      <c r="AQ6" s="20">
        <f>S6*参数!$D$3+Y6</f>
        <v>6</v>
      </c>
      <c r="AR6" s="20">
        <f>T6*参数!$D$3+Z6</f>
        <v>-3</v>
      </c>
      <c r="AS6" s="20">
        <f>U6*参数!$D$3+AA6</f>
        <v>6</v>
      </c>
      <c r="AT6" s="20">
        <f>V6*参数!$D$3+AB6</f>
        <v>16</v>
      </c>
      <c r="AU6" s="20">
        <f>AC6*参数!$D$3+AI6</f>
        <v>0</v>
      </c>
      <c r="AV6" s="20">
        <f>AD6*参数!$D$3+AJ6</f>
        <v>0</v>
      </c>
      <c r="AW6" s="20">
        <f>AE6*参数!$D$3+AK6</f>
        <v>0</v>
      </c>
      <c r="AX6" s="20">
        <f>AF6*参数!$D$3+AL6</f>
        <v>0</v>
      </c>
      <c r="AY6" s="20">
        <f>AG6*参数!$D$3+AM6</f>
        <v>0</v>
      </c>
      <c r="AZ6" s="20">
        <f>AH6*参数!$D$3+AN6</f>
        <v>0</v>
      </c>
      <c r="BA6" s="12">
        <v>40</v>
      </c>
      <c r="BB6" s="12">
        <f t="shared" ref="BB6:BB45" si="0">IF(BA6&lt;10,IF(BA6=$T6,1,0),IF(MOD(BA6,10)=$U6,1,0))</f>
        <v>0</v>
      </c>
      <c r="BC6" s="12">
        <v>0</v>
      </c>
      <c r="BD6" s="12">
        <f t="shared" ref="BD6:BD45" si="1">IF(BC6&lt;10,IF(BC6=$T6,1,0),IF(MOD(BC6,10)=$U6,1,0))</f>
        <v>0</v>
      </c>
      <c r="BE6" s="12">
        <v>40</v>
      </c>
      <c r="BF6" s="12">
        <f t="shared" ref="BF6:BF45" si="2">IF(BE6&lt;10,IF(BE6=$T6,1,0),IF(MOD(BE6,10)=$U6,1,0))</f>
        <v>0</v>
      </c>
      <c r="BG6" s="12"/>
      <c r="BH6" s="12"/>
      <c r="BI6" s="12"/>
      <c r="BJ6" s="12"/>
      <c r="BK6" s="12">
        <v>40</v>
      </c>
      <c r="BL6" s="12">
        <f t="shared" ref="BL6:BL45" si="3">IF(BK6&lt;10,IF(BK6=$T6,1,0),IF(MOD(BK6,10)=$U6,1,0))</f>
        <v>0</v>
      </c>
      <c r="BM6" s="12">
        <v>40</v>
      </c>
      <c r="BN6" s="12">
        <f t="shared" ref="BN6:BN45" si="4">IF(BM6&lt;10,IF(BM6=$T6,1,0),IF(MOD(BM6,10)=$U6,1,0))</f>
        <v>0</v>
      </c>
      <c r="BO6" s="12">
        <v>43</v>
      </c>
      <c r="BP6" s="12">
        <f t="shared" ref="BP6:BP45" si="5">IF(BO6&lt;10,IF(BO6=$T6,1,0),IF(MOD(BO6,10)=$U6,1,0))</f>
        <v>0</v>
      </c>
      <c r="BQ6" s="12">
        <v>0</v>
      </c>
      <c r="BR6" s="12">
        <f t="shared" ref="BR6:BR45" si="6">IF(BQ6&lt;10,IF(BQ6=$T6,1,0),IF(MOD(BQ6,10)=$U6,1,0))</f>
        <v>0</v>
      </c>
      <c r="BS6" s="12">
        <v>40</v>
      </c>
      <c r="BT6" s="12">
        <f t="shared" ref="BT6:BT45" si="7">IF(BS6&lt;10,IF(BS6=$T6,1,0),IF(MOD(BS6,10)=$U6,1,0))</f>
        <v>0</v>
      </c>
      <c r="BU6" s="12">
        <v>3</v>
      </c>
      <c r="BV6" s="12">
        <f t="shared" ref="BV6:BV45" si="8">IF(BU6&lt;10,IF(BU6=$T6,1,0),IF(MOD(BU6,10)=$U6,1,0))</f>
        <v>0</v>
      </c>
      <c r="BW6" s="12"/>
      <c r="BX6" s="12"/>
      <c r="BY6" s="22"/>
    </row>
    <row r="7" spans="2:77" customFormat="1">
      <c r="B7" s="23"/>
      <c r="C7" s="7"/>
      <c r="D7" s="7"/>
      <c r="E7" s="8"/>
      <c r="F7" s="7" t="s">
        <v>169</v>
      </c>
      <c r="G7" s="7" t="s">
        <v>170</v>
      </c>
      <c r="H7" s="7"/>
      <c r="I7" s="7"/>
      <c r="J7" s="10">
        <v>2.98</v>
      </c>
      <c r="K7" s="10">
        <v>3.1</v>
      </c>
      <c r="L7" s="10">
        <v>2.12</v>
      </c>
      <c r="M7" s="14">
        <v>1.52</v>
      </c>
      <c r="N7" s="14">
        <v>3.9</v>
      </c>
      <c r="O7" s="14">
        <v>4.6500000000000004</v>
      </c>
      <c r="P7" s="19">
        <v>1</v>
      </c>
      <c r="Q7" s="17">
        <v>1</v>
      </c>
      <c r="R7" s="17">
        <v>2</v>
      </c>
      <c r="S7" s="17">
        <v>-9</v>
      </c>
      <c r="T7" s="17">
        <v>5</v>
      </c>
      <c r="U7" s="17">
        <v>-2</v>
      </c>
      <c r="V7" s="17">
        <v>2</v>
      </c>
      <c r="W7" s="13">
        <v>-1</v>
      </c>
      <c r="X7" s="13">
        <v>2</v>
      </c>
      <c r="Y7" s="13">
        <v>-6</v>
      </c>
      <c r="Z7" s="13">
        <v>5</v>
      </c>
      <c r="AA7" s="13">
        <v>-2</v>
      </c>
      <c r="AB7" s="13">
        <v>4</v>
      </c>
      <c r="AC7" s="17"/>
      <c r="AD7" s="17"/>
      <c r="AE7" s="17"/>
      <c r="AF7" s="17"/>
      <c r="AG7" s="17"/>
      <c r="AH7" s="17"/>
      <c r="AI7" s="13"/>
      <c r="AJ7" s="13"/>
      <c r="AK7" s="13"/>
      <c r="AL7" s="13"/>
      <c r="AM7" s="13"/>
      <c r="AN7" s="13"/>
      <c r="AO7" s="20">
        <f>Q7*参数!$D$3+W7</f>
        <v>1</v>
      </c>
      <c r="AP7" s="20">
        <f>R7*参数!$D$3+X7</f>
        <v>6</v>
      </c>
      <c r="AQ7" s="20">
        <f>S7*参数!$D$3+Y7</f>
        <v>-24</v>
      </c>
      <c r="AR7" s="20">
        <f>T7*参数!$D$3+Z7</f>
        <v>15</v>
      </c>
      <c r="AS7" s="20">
        <f>U7*参数!$D$3+AA7</f>
        <v>-6</v>
      </c>
      <c r="AT7" s="20">
        <f>V7*参数!$D$3+AB7</f>
        <v>8</v>
      </c>
      <c r="AU7" s="20">
        <f>AC7*参数!$D$3+AI7</f>
        <v>0</v>
      </c>
      <c r="AV7" s="20">
        <f>AD7*参数!$D$3+AJ7</f>
        <v>0</v>
      </c>
      <c r="AW7" s="20">
        <f>AE7*参数!$D$3+AK7</f>
        <v>0</v>
      </c>
      <c r="AX7" s="20">
        <f>AF7*参数!$D$3+AL7</f>
        <v>0</v>
      </c>
      <c r="AY7" s="20">
        <f>AG7*参数!$D$3+AM7</f>
        <v>0</v>
      </c>
      <c r="AZ7" s="20">
        <f>AH7*参数!$D$3+AN7</f>
        <v>0</v>
      </c>
      <c r="BA7" s="12">
        <v>43</v>
      </c>
      <c r="BB7" s="12">
        <f t="shared" si="0"/>
        <v>0</v>
      </c>
      <c r="BC7" s="12">
        <v>43</v>
      </c>
      <c r="BD7" s="12">
        <f t="shared" si="1"/>
        <v>0</v>
      </c>
      <c r="BE7" s="12">
        <v>3</v>
      </c>
      <c r="BF7" s="12">
        <f t="shared" si="2"/>
        <v>0</v>
      </c>
      <c r="BG7" s="12"/>
      <c r="BH7" s="12"/>
      <c r="BI7" s="12"/>
      <c r="BJ7" s="12"/>
      <c r="BK7" s="12">
        <v>43</v>
      </c>
      <c r="BL7" s="12">
        <f t="shared" si="3"/>
        <v>0</v>
      </c>
      <c r="BM7" s="12">
        <v>43</v>
      </c>
      <c r="BN7" s="12">
        <f t="shared" si="4"/>
        <v>0</v>
      </c>
      <c r="BO7" s="12">
        <v>0</v>
      </c>
      <c r="BP7" s="12">
        <f t="shared" si="5"/>
        <v>0</v>
      </c>
      <c r="BQ7" s="12">
        <v>43</v>
      </c>
      <c r="BR7" s="12">
        <f t="shared" si="6"/>
        <v>0</v>
      </c>
      <c r="BS7" s="12">
        <v>3</v>
      </c>
      <c r="BT7" s="12">
        <f t="shared" si="7"/>
        <v>0</v>
      </c>
      <c r="BU7" s="12">
        <v>0</v>
      </c>
      <c r="BV7" s="12">
        <f t="shared" si="8"/>
        <v>0</v>
      </c>
      <c r="BW7" s="12"/>
      <c r="BX7" s="12"/>
      <c r="BY7" s="22"/>
    </row>
    <row r="8" spans="2:77" customFormat="1">
      <c r="B8" s="23"/>
      <c r="C8" s="7"/>
      <c r="D8" s="7"/>
      <c r="E8" s="8"/>
      <c r="F8" s="7" t="s">
        <v>171</v>
      </c>
      <c r="G8" s="7" t="s">
        <v>172</v>
      </c>
      <c r="H8" s="7"/>
      <c r="I8" s="7"/>
      <c r="J8" s="10">
        <v>1.48</v>
      </c>
      <c r="K8" s="10">
        <v>3.75</v>
      </c>
      <c r="L8" s="10">
        <v>5.35</v>
      </c>
      <c r="M8" s="14">
        <v>2.57</v>
      </c>
      <c r="N8" s="14">
        <v>3.45</v>
      </c>
      <c r="O8" s="14">
        <v>2.2200000000000002</v>
      </c>
      <c r="P8" s="19">
        <v>-1</v>
      </c>
      <c r="Q8" s="17">
        <v>-3</v>
      </c>
      <c r="R8" s="17">
        <v>5</v>
      </c>
      <c r="S8" s="17">
        <v>2</v>
      </c>
      <c r="T8" s="17">
        <v>-7</v>
      </c>
      <c r="U8" s="17">
        <v>4</v>
      </c>
      <c r="V8" s="17">
        <v>4</v>
      </c>
      <c r="W8" s="13">
        <v>-4</v>
      </c>
      <c r="X8" s="13">
        <v>7</v>
      </c>
      <c r="Y8" s="13">
        <v>-4</v>
      </c>
      <c r="Z8" s="13">
        <v>-11</v>
      </c>
      <c r="AA8" s="13">
        <v>3</v>
      </c>
      <c r="AB8" s="13">
        <v>4</v>
      </c>
      <c r="AC8" s="17">
        <v>-9.58</v>
      </c>
      <c r="AD8" s="17">
        <v>13.8</v>
      </c>
      <c r="AE8" s="17">
        <v>6.91</v>
      </c>
      <c r="AF8" s="17">
        <v>-25.02</v>
      </c>
      <c r="AG8" s="17">
        <v>12.57</v>
      </c>
      <c r="AH8" s="17">
        <v>12.96</v>
      </c>
      <c r="AI8" s="13"/>
      <c r="AJ8" s="13"/>
      <c r="AK8" s="13"/>
      <c r="AL8" s="13"/>
      <c r="AM8" s="13"/>
      <c r="AN8" s="13"/>
      <c r="AO8" s="20">
        <f>Q8*参数!$D$3+W8</f>
        <v>-10</v>
      </c>
      <c r="AP8" s="20">
        <f>R8*参数!$D$3+X8</f>
        <v>17</v>
      </c>
      <c r="AQ8" s="20">
        <f>S8*参数!$D$3+Y8</f>
        <v>0</v>
      </c>
      <c r="AR8" s="20">
        <f>T8*参数!$D$3+Z8</f>
        <v>-25</v>
      </c>
      <c r="AS8" s="20">
        <f>U8*参数!$D$3+AA8</f>
        <v>11</v>
      </c>
      <c r="AT8" s="20">
        <f>V8*参数!$D$3+AB8</f>
        <v>12</v>
      </c>
      <c r="AU8" s="20">
        <f>AC8*参数!$D$3+AI8</f>
        <v>-19.16</v>
      </c>
      <c r="AV8" s="20">
        <f>AD8*参数!$D$3+AJ8</f>
        <v>27.6</v>
      </c>
      <c r="AW8" s="20">
        <f>AE8*参数!$D$3+AK8</f>
        <v>13.82</v>
      </c>
      <c r="AX8" s="20">
        <f>AF8*参数!$D$3+AL8</f>
        <v>-50.04</v>
      </c>
      <c r="AY8" s="20">
        <f>AG8*参数!$D$3+AM8</f>
        <v>25.14</v>
      </c>
      <c r="AZ8" s="20">
        <f>AH8*参数!$D$3+AN8</f>
        <v>25.92</v>
      </c>
      <c r="BA8" s="12">
        <v>40</v>
      </c>
      <c r="BB8" s="12">
        <f t="shared" si="0"/>
        <v>0</v>
      </c>
      <c r="BC8" s="12">
        <v>40</v>
      </c>
      <c r="BD8" s="12">
        <f t="shared" si="1"/>
        <v>0</v>
      </c>
      <c r="BE8" s="12">
        <v>0</v>
      </c>
      <c r="BF8" s="12">
        <f t="shared" si="2"/>
        <v>0</v>
      </c>
      <c r="BG8" s="12"/>
      <c r="BH8" s="12"/>
      <c r="BI8" s="12"/>
      <c r="BJ8" s="12"/>
      <c r="BK8" s="12">
        <v>1</v>
      </c>
      <c r="BL8" s="12">
        <f t="shared" si="3"/>
        <v>0</v>
      </c>
      <c r="BM8" s="12">
        <v>40</v>
      </c>
      <c r="BN8" s="12">
        <f t="shared" si="4"/>
        <v>0</v>
      </c>
      <c r="BO8" s="12">
        <v>3</v>
      </c>
      <c r="BP8" s="12">
        <f t="shared" si="5"/>
        <v>0</v>
      </c>
      <c r="BQ8" s="12">
        <v>3</v>
      </c>
      <c r="BR8" s="12">
        <f t="shared" si="6"/>
        <v>0</v>
      </c>
      <c r="BS8" s="12">
        <v>43</v>
      </c>
      <c r="BT8" s="12">
        <f t="shared" si="7"/>
        <v>0</v>
      </c>
      <c r="BU8" s="12">
        <v>43</v>
      </c>
      <c r="BV8" s="12">
        <f t="shared" si="8"/>
        <v>0</v>
      </c>
      <c r="BW8" s="12"/>
      <c r="BX8" s="12"/>
      <c r="BY8" s="22"/>
    </row>
    <row r="9" spans="2:77" customFormat="1">
      <c r="B9" s="23">
        <v>42606</v>
      </c>
      <c r="C9" s="7">
        <v>5</v>
      </c>
      <c r="D9" s="7" t="s">
        <v>52</v>
      </c>
      <c r="E9" s="8">
        <v>42607</v>
      </c>
      <c r="F9" s="7" t="s">
        <v>184</v>
      </c>
      <c r="G9" s="7" t="s">
        <v>185</v>
      </c>
      <c r="H9" s="7" t="s">
        <v>184</v>
      </c>
      <c r="I9" s="7" t="s">
        <v>185</v>
      </c>
      <c r="J9" s="10">
        <v>1.85</v>
      </c>
      <c r="K9" s="10">
        <v>3.2</v>
      </c>
      <c r="L9" s="10">
        <v>3.65</v>
      </c>
      <c r="M9" s="14">
        <v>3.8</v>
      </c>
      <c r="N9" s="14">
        <v>3.6</v>
      </c>
      <c r="O9" s="14">
        <v>1.7</v>
      </c>
      <c r="P9" s="19">
        <v>-1</v>
      </c>
      <c r="Q9" s="17">
        <v>2</v>
      </c>
      <c r="R9" s="17">
        <v>3</v>
      </c>
      <c r="S9" s="17">
        <v>4</v>
      </c>
      <c r="T9" s="17">
        <v>5</v>
      </c>
      <c r="U9" s="17">
        <v>-1</v>
      </c>
      <c r="V9" s="17">
        <v>0</v>
      </c>
      <c r="W9" s="13">
        <v>-2</v>
      </c>
      <c r="X9" s="13">
        <v>4</v>
      </c>
      <c r="Y9" s="13">
        <v>-1</v>
      </c>
      <c r="Z9" s="13">
        <v>2</v>
      </c>
      <c r="AA9" s="13">
        <v>-1</v>
      </c>
      <c r="AB9" s="13">
        <v>0</v>
      </c>
      <c r="AC9" s="17">
        <v>5.6713286713286752</v>
      </c>
      <c r="AD9" s="17">
        <v>10.130434782608683</v>
      </c>
      <c r="AE9" s="17">
        <v>12.666666666666673</v>
      </c>
      <c r="AF9" s="17">
        <v>14.354838709677427</v>
      </c>
      <c r="AG9" s="17">
        <v>-1.9447513812154777</v>
      </c>
      <c r="AH9" s="17">
        <v>0.71999999999997955</v>
      </c>
      <c r="AI9" s="13">
        <v>-9.5060240963855431</v>
      </c>
      <c r="AJ9" s="13">
        <v>54.680952380952377</v>
      </c>
      <c r="AK9" s="13">
        <v>-8.2499999999999698</v>
      </c>
      <c r="AL9" s="13">
        <v>53.374407582938368</v>
      </c>
      <c r="AM9" s="13">
        <v>-1.9447513812154777</v>
      </c>
      <c r="AN9" s="13">
        <v>-1.9371727748691159</v>
      </c>
      <c r="AO9" s="20">
        <f>Q9*参数!$D$3+W9</f>
        <v>2</v>
      </c>
      <c r="AP9" s="20">
        <f>R9*参数!$D$3+X9</f>
        <v>10</v>
      </c>
      <c r="AQ9" s="20">
        <f>S9*参数!$D$3+Y9</f>
        <v>7</v>
      </c>
      <c r="AR9" s="20">
        <f>T9*参数!$D$3+Z9</f>
        <v>12</v>
      </c>
      <c r="AS9" s="20">
        <f>U9*参数!$D$3+AA9</f>
        <v>-3</v>
      </c>
      <c r="AT9" s="20">
        <f>V9*参数!$D$3+AB9</f>
        <v>0</v>
      </c>
      <c r="AU9" s="20">
        <f>AC9*参数!$D$3+AI9</f>
        <v>1.8366332462718074</v>
      </c>
      <c r="AV9" s="20">
        <f>AD9*参数!$D$3+AJ9</f>
        <v>74.941821946169739</v>
      </c>
      <c r="AW9" s="20">
        <f>AE9*参数!$D$3+AK9</f>
        <v>17.083333333333378</v>
      </c>
      <c r="AX9" s="20">
        <f>AF9*参数!$D$3+AL9</f>
        <v>82.084085002293222</v>
      </c>
      <c r="AY9" s="20">
        <f>AG9*参数!$D$3+AM9</f>
        <v>-5.834254143646433</v>
      </c>
      <c r="AZ9" s="20">
        <f>AH9*参数!$D$3+AN9</f>
        <v>-0.49717277486915679</v>
      </c>
      <c r="BA9" s="12">
        <v>43</v>
      </c>
      <c r="BB9" s="12">
        <f t="shared" si="0"/>
        <v>0</v>
      </c>
      <c r="BC9" s="12">
        <v>3</v>
      </c>
      <c r="BD9" s="12">
        <f t="shared" si="1"/>
        <v>0</v>
      </c>
      <c r="BE9" s="12">
        <v>43</v>
      </c>
      <c r="BF9" s="12">
        <f t="shared" si="2"/>
        <v>0</v>
      </c>
      <c r="BG9" s="12"/>
      <c r="BH9" s="12"/>
      <c r="BI9" s="12"/>
      <c r="BJ9" s="12"/>
      <c r="BK9" s="12">
        <v>43</v>
      </c>
      <c r="BL9" s="12">
        <f t="shared" si="3"/>
        <v>0</v>
      </c>
      <c r="BM9" s="12">
        <v>43</v>
      </c>
      <c r="BN9" s="12">
        <f t="shared" si="4"/>
        <v>0</v>
      </c>
      <c r="BO9" s="12">
        <v>3</v>
      </c>
      <c r="BP9" s="12">
        <f t="shared" si="5"/>
        <v>0</v>
      </c>
      <c r="BQ9" s="12">
        <v>3</v>
      </c>
      <c r="BR9" s="12">
        <f t="shared" si="6"/>
        <v>0</v>
      </c>
      <c r="BS9" s="12">
        <v>43</v>
      </c>
      <c r="BT9" s="12">
        <f t="shared" si="7"/>
        <v>0</v>
      </c>
      <c r="BU9" s="12">
        <v>43</v>
      </c>
      <c r="BV9" s="12">
        <f t="shared" si="8"/>
        <v>0</v>
      </c>
      <c r="BW9" s="12"/>
      <c r="BX9" s="12"/>
      <c r="BY9" s="22"/>
    </row>
    <row r="10" spans="2:77" customFormat="1">
      <c r="B10" s="23">
        <v>42606</v>
      </c>
      <c r="C10" s="7">
        <v>6</v>
      </c>
      <c r="D10" s="7" t="s">
        <v>186</v>
      </c>
      <c r="E10" s="8">
        <v>42607.114583333336</v>
      </c>
      <c r="F10" s="7" t="s">
        <v>187</v>
      </c>
      <c r="G10" s="7" t="s">
        <v>188</v>
      </c>
      <c r="H10" s="7" t="s">
        <v>189</v>
      </c>
      <c r="I10" s="7" t="s">
        <v>188</v>
      </c>
      <c r="J10" s="10">
        <v>2.68</v>
      </c>
      <c r="K10" s="10">
        <v>2.95</v>
      </c>
      <c r="L10" s="10">
        <v>2.4</v>
      </c>
      <c r="M10" s="14">
        <v>6.65</v>
      </c>
      <c r="N10" s="14">
        <v>4.4000000000000004</v>
      </c>
      <c r="O10" s="14">
        <v>1.33</v>
      </c>
      <c r="P10" s="19">
        <v>-1</v>
      </c>
      <c r="Q10" s="17">
        <v>0</v>
      </c>
      <c r="R10" s="17">
        <v>2</v>
      </c>
      <c r="S10" s="17">
        <v>-3</v>
      </c>
      <c r="T10" s="17">
        <v>12</v>
      </c>
      <c r="U10" s="17">
        <v>32</v>
      </c>
      <c r="V10" s="17">
        <v>-14</v>
      </c>
      <c r="W10" s="13">
        <v>3</v>
      </c>
      <c r="X10" s="13">
        <v>2</v>
      </c>
      <c r="Y10" s="13">
        <v>2</v>
      </c>
      <c r="Z10" s="13">
        <v>11</v>
      </c>
      <c r="AA10" s="13">
        <v>-2</v>
      </c>
      <c r="AB10" s="13">
        <v>-14</v>
      </c>
      <c r="AC10" s="17">
        <v>0.42857142857142705</v>
      </c>
      <c r="AD10" s="17">
        <v>9.6039215686274435</v>
      </c>
      <c r="AE10" s="17">
        <v>-9.8571428571428523</v>
      </c>
      <c r="AF10" s="17">
        <v>33</v>
      </c>
      <c r="AG10" s="17">
        <v>88.499999999999986</v>
      </c>
      <c r="AH10" s="17">
        <v>-39.20000000000001</v>
      </c>
      <c r="AI10" s="13">
        <v>49.401315789473628</v>
      </c>
      <c r="AJ10" s="13">
        <v>9.6039215686274435</v>
      </c>
      <c r="AK10" s="13">
        <v>23.468085106382958</v>
      </c>
      <c r="AL10" s="13">
        <v>30.121951219512194</v>
      </c>
      <c r="AM10" s="13">
        <v>-21.105263157894704</v>
      </c>
      <c r="AN10" s="13">
        <v>-34.410256410256423</v>
      </c>
      <c r="AO10" s="20">
        <f>Q10*参数!$D$3+W10</f>
        <v>3</v>
      </c>
      <c r="AP10" s="20">
        <f>R10*参数!$D$3+X10</f>
        <v>6</v>
      </c>
      <c r="AQ10" s="20">
        <f>S10*参数!$D$3+Y10</f>
        <v>-4</v>
      </c>
      <c r="AR10" s="20">
        <f>T10*参数!$D$3+Z10</f>
        <v>35</v>
      </c>
      <c r="AS10" s="20">
        <f>U10*参数!$D$3+AA10</f>
        <v>62</v>
      </c>
      <c r="AT10" s="20">
        <f>V10*参数!$D$3+AB10</f>
        <v>-42</v>
      </c>
      <c r="AU10" s="20">
        <f>AC10*参数!$D$3+AI10</f>
        <v>50.258458646616482</v>
      </c>
      <c r="AV10" s="20">
        <f>AD10*参数!$D$3+AJ10</f>
        <v>28.811764705882332</v>
      </c>
      <c r="AW10" s="20">
        <f>AE10*参数!$D$3+AK10</f>
        <v>3.7537993920972532</v>
      </c>
      <c r="AX10" s="20">
        <f>AF10*参数!$D$3+AL10</f>
        <v>96.121951219512198</v>
      </c>
      <c r="AY10" s="20">
        <f>AG10*参数!$D$3+AM10</f>
        <v>155.89473684210526</v>
      </c>
      <c r="AZ10" s="20">
        <f>AH10*参数!$D$3+AN10</f>
        <v>-112.81025641025644</v>
      </c>
      <c r="BA10" s="12">
        <v>3</v>
      </c>
      <c r="BB10" s="12">
        <f t="shared" si="0"/>
        <v>0</v>
      </c>
      <c r="BC10" s="12">
        <v>3</v>
      </c>
      <c r="BD10" s="12">
        <f t="shared" si="1"/>
        <v>0</v>
      </c>
      <c r="BE10" s="12">
        <v>43</v>
      </c>
      <c r="BF10" s="12">
        <f t="shared" si="2"/>
        <v>0</v>
      </c>
      <c r="BG10" s="12"/>
      <c r="BH10" s="12"/>
      <c r="BI10" s="12"/>
      <c r="BJ10" s="12"/>
      <c r="BK10" s="12">
        <v>41</v>
      </c>
      <c r="BL10" s="12">
        <f t="shared" si="3"/>
        <v>0</v>
      </c>
      <c r="BM10" s="12">
        <v>43</v>
      </c>
      <c r="BN10" s="12">
        <f t="shared" si="4"/>
        <v>0</v>
      </c>
      <c r="BO10" s="12">
        <v>3</v>
      </c>
      <c r="BP10" s="12">
        <f t="shared" si="5"/>
        <v>0</v>
      </c>
      <c r="BQ10" s="12">
        <v>3</v>
      </c>
      <c r="BR10" s="12">
        <f t="shared" si="6"/>
        <v>0</v>
      </c>
      <c r="BS10" s="12">
        <v>43</v>
      </c>
      <c r="BT10" s="12">
        <f t="shared" si="7"/>
        <v>0</v>
      </c>
      <c r="BU10" s="12">
        <v>43</v>
      </c>
      <c r="BV10" s="12">
        <f t="shared" si="8"/>
        <v>0</v>
      </c>
      <c r="BW10" s="12"/>
      <c r="BX10" s="12"/>
      <c r="BY10" s="22"/>
    </row>
    <row r="11" spans="2:77" customFormat="1">
      <c r="B11" s="23">
        <v>42607</v>
      </c>
      <c r="C11" s="7">
        <v>31</v>
      </c>
      <c r="D11" s="7" t="s">
        <v>192</v>
      </c>
      <c r="E11" s="8">
        <v>42607.375</v>
      </c>
      <c r="F11" s="7" t="s">
        <v>193</v>
      </c>
      <c r="G11" s="7" t="s">
        <v>194</v>
      </c>
      <c r="H11" s="7" t="s">
        <v>193</v>
      </c>
      <c r="I11" s="7" t="s">
        <v>194</v>
      </c>
      <c r="J11" s="10">
        <v>2.38</v>
      </c>
      <c r="K11" s="10">
        <v>3.25</v>
      </c>
      <c r="L11" s="10">
        <v>2.4900000000000002</v>
      </c>
      <c r="M11" s="14">
        <v>5.25</v>
      </c>
      <c r="N11" s="14">
        <v>4.3499999999999996</v>
      </c>
      <c r="O11" s="14">
        <v>1.41</v>
      </c>
      <c r="P11" s="19">
        <v>-1</v>
      </c>
      <c r="Q11" s="17">
        <v>-1</v>
      </c>
      <c r="R11" s="17">
        <v>5</v>
      </c>
      <c r="S11" s="17">
        <v>-11</v>
      </c>
      <c r="T11" s="17">
        <v>-1</v>
      </c>
      <c r="U11" s="17">
        <v>-4</v>
      </c>
      <c r="V11" s="17">
        <v>4</v>
      </c>
      <c r="W11" s="13">
        <v>0</v>
      </c>
      <c r="X11" s="13">
        <v>4</v>
      </c>
      <c r="Y11" s="13">
        <v>-2</v>
      </c>
      <c r="Z11" s="13">
        <v>0</v>
      </c>
      <c r="AA11" s="13">
        <v>2</v>
      </c>
      <c r="AB11" s="13">
        <v>4</v>
      </c>
      <c r="AC11" s="17">
        <v>-2.4488188976377958</v>
      </c>
      <c r="AD11" s="17">
        <v>15.945205479452051</v>
      </c>
      <c r="AE11" s="17">
        <v>-30.8</v>
      </c>
      <c r="AF11" s="17">
        <v>-5.4609374999999956</v>
      </c>
      <c r="AG11" s="17">
        <v>-14.433734939759033</v>
      </c>
      <c r="AH11" s="17">
        <v>12.947368421052635</v>
      </c>
      <c r="AI11" s="13">
        <v>0.51724137931035241</v>
      </c>
      <c r="AJ11" s="13">
        <v>24.861027190332322</v>
      </c>
      <c r="AK11" s="13">
        <v>-10.666666666666663</v>
      </c>
      <c r="AL11" s="13">
        <v>-0.85840707964601748</v>
      </c>
      <c r="AM11" s="13">
        <v>7.2096774193548336</v>
      </c>
      <c r="AN11" s="13">
        <v>10.976000000000017</v>
      </c>
      <c r="AO11" s="20">
        <f>Q11*参数!$D$3+W11</f>
        <v>-2</v>
      </c>
      <c r="AP11" s="20">
        <f>R11*参数!$D$3+X11</f>
        <v>14</v>
      </c>
      <c r="AQ11" s="20">
        <f>S11*参数!$D$3+Y11</f>
        <v>-24</v>
      </c>
      <c r="AR11" s="20">
        <f>T11*参数!$D$3+Z11</f>
        <v>-2</v>
      </c>
      <c r="AS11" s="20">
        <f>U11*参数!$D$3+AA11</f>
        <v>-6</v>
      </c>
      <c r="AT11" s="20">
        <f>V11*参数!$D$3+AB11</f>
        <v>12</v>
      </c>
      <c r="AU11" s="20">
        <f>AC11*参数!$D$3+AI11</f>
        <v>-4.3803964159652393</v>
      </c>
      <c r="AV11" s="20">
        <f>AD11*参数!$D$3+AJ11</f>
        <v>56.751438149236421</v>
      </c>
      <c r="AW11" s="20">
        <f>AE11*参数!$D$3+AK11</f>
        <v>-72.266666666666666</v>
      </c>
      <c r="AX11" s="20">
        <f>AF11*参数!$D$3+AL11</f>
        <v>-11.780282079646009</v>
      </c>
      <c r="AY11" s="20">
        <f>AG11*参数!$D$3+AM11</f>
        <v>-21.657792460163233</v>
      </c>
      <c r="AZ11" s="20">
        <f>AH11*参数!$D$3+AN11</f>
        <v>36.870736842105288</v>
      </c>
      <c r="BA11" s="12">
        <v>40</v>
      </c>
      <c r="BB11" s="12">
        <f t="shared" si="0"/>
        <v>0</v>
      </c>
      <c r="BC11" s="12">
        <v>40</v>
      </c>
      <c r="BD11" s="12">
        <f t="shared" si="1"/>
        <v>0</v>
      </c>
      <c r="BE11" s="12">
        <v>3</v>
      </c>
      <c r="BF11" s="12">
        <f t="shared" si="2"/>
        <v>0</v>
      </c>
      <c r="BG11" s="12"/>
      <c r="BH11" s="12"/>
      <c r="BI11" s="12"/>
      <c r="BJ11" s="12"/>
      <c r="BK11" s="12">
        <v>1</v>
      </c>
      <c r="BL11" s="12">
        <f t="shared" si="3"/>
        <v>0</v>
      </c>
      <c r="BM11" s="12">
        <v>40</v>
      </c>
      <c r="BN11" s="12">
        <f t="shared" si="4"/>
        <v>0</v>
      </c>
      <c r="BO11" s="12">
        <v>0</v>
      </c>
      <c r="BP11" s="12">
        <f t="shared" si="5"/>
        <v>0</v>
      </c>
      <c r="BQ11" s="12">
        <v>40</v>
      </c>
      <c r="BR11" s="12">
        <f t="shared" si="6"/>
        <v>0</v>
      </c>
      <c r="BS11" s="12">
        <v>0</v>
      </c>
      <c r="BT11" s="12">
        <f t="shared" si="7"/>
        <v>0</v>
      </c>
      <c r="BU11" s="12">
        <v>0</v>
      </c>
      <c r="BV11" s="12">
        <f t="shared" si="8"/>
        <v>0</v>
      </c>
      <c r="BW11" s="12"/>
      <c r="BX11" s="12"/>
      <c r="BY11" s="22"/>
    </row>
    <row r="12" spans="2:77" customFormat="1">
      <c r="B12" s="23">
        <v>42607</v>
      </c>
      <c r="C12" s="7">
        <v>32</v>
      </c>
      <c r="D12" s="7" t="s">
        <v>100</v>
      </c>
      <c r="E12" s="8">
        <v>42607.416666666664</v>
      </c>
      <c r="F12" s="7" t="s">
        <v>195</v>
      </c>
      <c r="G12" s="7" t="s">
        <v>196</v>
      </c>
      <c r="H12" s="7" t="s">
        <v>197</v>
      </c>
      <c r="I12" s="7" t="s">
        <v>198</v>
      </c>
      <c r="J12" s="10">
        <v>4.3</v>
      </c>
      <c r="K12" s="10">
        <v>3.6</v>
      </c>
      <c r="L12" s="10">
        <v>1.62</v>
      </c>
      <c r="M12" s="14">
        <v>1.96</v>
      </c>
      <c r="N12" s="14">
        <v>3.55</v>
      </c>
      <c r="O12" s="14">
        <v>2.98</v>
      </c>
      <c r="P12" s="19">
        <v>1</v>
      </c>
      <c r="Q12" s="17">
        <v>4</v>
      </c>
      <c r="R12" s="17">
        <v>-1</v>
      </c>
      <c r="S12" s="17">
        <v>5</v>
      </c>
      <c r="T12" s="17">
        <v>-1</v>
      </c>
      <c r="U12" s="17">
        <v>-2</v>
      </c>
      <c r="V12" s="17">
        <v>-14</v>
      </c>
      <c r="W12" s="13">
        <v>-4</v>
      </c>
      <c r="X12" s="13">
        <v>1</v>
      </c>
      <c r="Y12" s="13">
        <v>-2</v>
      </c>
      <c r="Z12" s="13">
        <v>2</v>
      </c>
      <c r="AA12" s="13">
        <v>-1</v>
      </c>
      <c r="AB12" s="13">
        <v>-2</v>
      </c>
      <c r="AC12" s="17">
        <v>12.399999999999991</v>
      </c>
      <c r="AD12" s="17">
        <v>-1.7019867549668961</v>
      </c>
      <c r="AE12" s="17">
        <v>13.72340425531913</v>
      </c>
      <c r="AF12" s="17">
        <v>-3.0740740740740797</v>
      </c>
      <c r="AG12" s="17">
        <v>-18.029556650246299</v>
      </c>
      <c r="AH12" s="17">
        <v>-41.599999999999994</v>
      </c>
      <c r="AI12" s="13">
        <v>-227.81249999999997</v>
      </c>
      <c r="AJ12" s="13">
        <v>33.676190476190563</v>
      </c>
      <c r="AK12" s="13">
        <v>-34.902439024390304</v>
      </c>
      <c r="AL12" s="13">
        <v>24.804511278195513</v>
      </c>
      <c r="AM12" s="13">
        <v>-20.772563176895279</v>
      </c>
      <c r="AN12" s="13">
        <v>-86.5833333333333</v>
      </c>
      <c r="AO12" s="20">
        <f>Q12*参数!$D$3+W12</f>
        <v>4</v>
      </c>
      <c r="AP12" s="20">
        <f>R12*参数!$D$3+X12</f>
        <v>-1</v>
      </c>
      <c r="AQ12" s="20">
        <f>S12*参数!$D$3+Y12</f>
        <v>8</v>
      </c>
      <c r="AR12" s="20">
        <f>T12*参数!$D$3+Z12</f>
        <v>0</v>
      </c>
      <c r="AS12" s="20">
        <f>U12*参数!$D$3+AA12</f>
        <v>-5</v>
      </c>
      <c r="AT12" s="20">
        <f>V12*参数!$D$3+AB12</f>
        <v>-30</v>
      </c>
      <c r="AU12" s="20">
        <f>AC12*参数!$D$3+AI12</f>
        <v>-203.01249999999999</v>
      </c>
      <c r="AV12" s="20">
        <f>AD12*参数!$D$3+AJ12</f>
        <v>30.272216966256771</v>
      </c>
      <c r="AW12" s="20">
        <f>AE12*参数!$D$3+AK12</f>
        <v>-7.4556305137520447</v>
      </c>
      <c r="AX12" s="20">
        <f>AF12*参数!$D$3+AL12</f>
        <v>18.656363130047353</v>
      </c>
      <c r="AY12" s="20">
        <f>AG12*参数!$D$3+AM12</f>
        <v>-56.831676477387873</v>
      </c>
      <c r="AZ12" s="20">
        <f>AH12*参数!$D$3+AN12</f>
        <v>-169.7833333333333</v>
      </c>
      <c r="BA12" s="12">
        <v>0</v>
      </c>
      <c r="BB12" s="12">
        <f t="shared" si="0"/>
        <v>0</v>
      </c>
      <c r="BC12" s="12">
        <v>43</v>
      </c>
      <c r="BD12" s="12">
        <f t="shared" si="1"/>
        <v>0</v>
      </c>
      <c r="BE12" s="12">
        <v>3</v>
      </c>
      <c r="BF12" s="12">
        <f t="shared" si="2"/>
        <v>0</v>
      </c>
      <c r="BG12" s="12"/>
      <c r="BH12" s="12"/>
      <c r="BI12" s="12"/>
      <c r="BJ12" s="12"/>
      <c r="BK12" s="12">
        <v>0</v>
      </c>
      <c r="BL12" s="12">
        <f t="shared" si="3"/>
        <v>0</v>
      </c>
      <c r="BM12" s="12">
        <v>0</v>
      </c>
      <c r="BN12" s="12">
        <f t="shared" si="4"/>
        <v>0</v>
      </c>
      <c r="BO12" s="12"/>
      <c r="BP12" s="12">
        <f t="shared" si="5"/>
        <v>0</v>
      </c>
      <c r="BQ12" s="12"/>
      <c r="BR12" s="12">
        <f t="shared" si="6"/>
        <v>0</v>
      </c>
      <c r="BS12" s="12"/>
      <c r="BT12" s="12">
        <f t="shared" si="7"/>
        <v>0</v>
      </c>
      <c r="BU12" s="12"/>
      <c r="BV12" s="12">
        <f t="shared" si="8"/>
        <v>0</v>
      </c>
      <c r="BW12" s="12"/>
      <c r="BX12" s="12"/>
      <c r="BY12" s="22"/>
    </row>
    <row r="13" spans="2:77" customFormat="1">
      <c r="B13" s="23">
        <v>42607</v>
      </c>
      <c r="C13" s="7">
        <v>34</v>
      </c>
      <c r="D13" s="7" t="s">
        <v>105</v>
      </c>
      <c r="E13" s="8">
        <v>42607.416666666664</v>
      </c>
      <c r="F13" s="7" t="s">
        <v>199</v>
      </c>
      <c r="G13" s="7" t="s">
        <v>200</v>
      </c>
      <c r="H13" s="7" t="s">
        <v>199</v>
      </c>
      <c r="I13" s="7" t="s">
        <v>201</v>
      </c>
      <c r="J13" s="10">
        <v>1.44</v>
      </c>
      <c r="K13" s="10">
        <v>4.2</v>
      </c>
      <c r="L13" s="10">
        <v>7.5</v>
      </c>
      <c r="M13" s="14">
        <v>2.25</v>
      </c>
      <c r="N13" s="14">
        <v>3.4</v>
      </c>
      <c r="O13" s="14">
        <v>2.75</v>
      </c>
      <c r="P13" s="19">
        <v>-1</v>
      </c>
      <c r="Q13" s="17">
        <v>-5</v>
      </c>
      <c r="R13" s="17">
        <v>-1</v>
      </c>
      <c r="S13" s="17">
        <v>1</v>
      </c>
      <c r="T13" s="17">
        <v>3</v>
      </c>
      <c r="U13" s="17">
        <v>1</v>
      </c>
      <c r="V13" s="17">
        <v>-1</v>
      </c>
      <c r="W13" s="13">
        <v>-4</v>
      </c>
      <c r="X13" s="13">
        <v>-5</v>
      </c>
      <c r="Y13" s="13">
        <v>0</v>
      </c>
      <c r="Z13" s="13">
        <v>7</v>
      </c>
      <c r="AA13" s="13">
        <v>1</v>
      </c>
      <c r="AB13" s="13">
        <v>-3</v>
      </c>
      <c r="AC13" s="17">
        <v>-15.022222222222213</v>
      </c>
      <c r="AD13" s="17">
        <v>-3.1830985915493089</v>
      </c>
      <c r="AE13" s="17">
        <v>3.2248062015503862</v>
      </c>
      <c r="AF13" s="17">
        <v>9.4</v>
      </c>
      <c r="AG13" s="17">
        <v>2.3421052631578956</v>
      </c>
      <c r="AH13" s="17">
        <v>-3.1063829787233912</v>
      </c>
      <c r="AI13" s="13">
        <v>-12.500000000000007</v>
      </c>
      <c r="AJ13" s="13">
        <v>-18.027027027027028</v>
      </c>
      <c r="AK13" s="13">
        <v>-0.28225806451612723</v>
      </c>
      <c r="AL13" s="13">
        <v>21.271186440677962</v>
      </c>
      <c r="AM13" s="13">
        <v>2.3421052631578956</v>
      </c>
      <c r="AN13" s="13">
        <v>-9.8085106382978804</v>
      </c>
      <c r="AO13" s="20">
        <f>Q13*参数!$D$3+W13</f>
        <v>-14</v>
      </c>
      <c r="AP13" s="20">
        <f>R13*参数!$D$3+X13</f>
        <v>-7</v>
      </c>
      <c r="AQ13" s="20">
        <f>S13*参数!$D$3+Y13</f>
        <v>2</v>
      </c>
      <c r="AR13" s="20">
        <f>T13*参数!$D$3+Z13</f>
        <v>13</v>
      </c>
      <c r="AS13" s="20">
        <f>U13*参数!$D$3+AA13</f>
        <v>3</v>
      </c>
      <c r="AT13" s="20">
        <f>V13*参数!$D$3+AB13</f>
        <v>-5</v>
      </c>
      <c r="AU13" s="20">
        <f>AC13*参数!$D$3+AI13</f>
        <v>-42.544444444444437</v>
      </c>
      <c r="AV13" s="20">
        <f>AD13*参数!$D$3+AJ13</f>
        <v>-24.393224210125645</v>
      </c>
      <c r="AW13" s="20">
        <f>AE13*参数!$D$3+AK13</f>
        <v>6.1673543385846452</v>
      </c>
      <c r="AX13" s="20">
        <f>AF13*参数!$D$3+AL13</f>
        <v>40.071186440677963</v>
      </c>
      <c r="AY13" s="20">
        <f>AG13*参数!$D$3+AM13</f>
        <v>7.0263157894736867</v>
      </c>
      <c r="AZ13" s="20">
        <f>AH13*参数!$D$3+AN13</f>
        <v>-16.021276595744663</v>
      </c>
      <c r="BA13" s="12">
        <v>40</v>
      </c>
      <c r="BB13" s="12">
        <f t="shared" si="0"/>
        <v>0</v>
      </c>
      <c r="BC13" s="12">
        <v>40</v>
      </c>
      <c r="BD13" s="12">
        <f t="shared" si="1"/>
        <v>0</v>
      </c>
      <c r="BE13" s="12">
        <v>0</v>
      </c>
      <c r="BF13" s="12">
        <f t="shared" si="2"/>
        <v>0</v>
      </c>
      <c r="BG13" s="12"/>
      <c r="BH13" s="12"/>
      <c r="BI13" s="12"/>
      <c r="BJ13" s="12"/>
      <c r="BK13" s="12">
        <v>43</v>
      </c>
      <c r="BL13" s="12">
        <f t="shared" si="3"/>
        <v>0</v>
      </c>
      <c r="BM13" s="12">
        <v>43</v>
      </c>
      <c r="BN13" s="12">
        <f t="shared" si="4"/>
        <v>0</v>
      </c>
      <c r="BO13" s="12"/>
      <c r="BP13" s="12">
        <f t="shared" si="5"/>
        <v>0</v>
      </c>
      <c r="BQ13" s="12"/>
      <c r="BR13" s="12">
        <f t="shared" si="6"/>
        <v>0</v>
      </c>
      <c r="BS13" s="12"/>
      <c r="BT13" s="12">
        <f t="shared" si="7"/>
        <v>0</v>
      </c>
      <c r="BU13" s="12"/>
      <c r="BV13" s="12">
        <f t="shared" si="8"/>
        <v>0</v>
      </c>
      <c r="BW13" s="12"/>
      <c r="BX13" s="12"/>
      <c r="BY13" s="22"/>
    </row>
    <row r="14" spans="2:77" customFormat="1">
      <c r="B14" s="23"/>
      <c r="C14" s="7"/>
      <c r="D14" s="7"/>
      <c r="E14" s="8"/>
      <c r="F14" s="7" t="s">
        <v>202</v>
      </c>
      <c r="G14" s="9" t="s">
        <v>203</v>
      </c>
      <c r="H14" s="7"/>
      <c r="I14" s="7"/>
      <c r="J14" s="10"/>
      <c r="K14" s="10"/>
      <c r="L14" s="10"/>
      <c r="M14" s="14"/>
      <c r="N14" s="14"/>
      <c r="O14" s="14"/>
      <c r="P14" s="19">
        <v>1</v>
      </c>
      <c r="Q14" s="17">
        <v>-6</v>
      </c>
      <c r="R14" s="17">
        <v>6</v>
      </c>
      <c r="S14" s="17">
        <v>7</v>
      </c>
      <c r="T14" s="17">
        <v>0</v>
      </c>
      <c r="U14" s="17">
        <v>3</v>
      </c>
      <c r="V14" s="17">
        <v>9</v>
      </c>
      <c r="W14" s="13"/>
      <c r="X14" s="13"/>
      <c r="Y14" s="13"/>
      <c r="Z14" s="13"/>
      <c r="AA14" s="13"/>
      <c r="AB14" s="13"/>
      <c r="AC14" s="17">
        <v>-21.128205128205128</v>
      </c>
      <c r="AD14" s="17">
        <v>20.666666666666668</v>
      </c>
      <c r="AE14" s="17">
        <v>22.560000000000002</v>
      </c>
      <c r="AF14" s="17">
        <v>-1.3932584269662984</v>
      </c>
      <c r="AG14" s="17">
        <v>12.571428571428566</v>
      </c>
      <c r="AH14" s="17">
        <v>31.282608695652183</v>
      </c>
      <c r="AI14" s="13"/>
      <c r="AJ14" s="13"/>
      <c r="AK14" s="13"/>
      <c r="AL14" s="13"/>
      <c r="AM14" s="13"/>
      <c r="AN14" s="13"/>
      <c r="AO14" s="20">
        <f>Q14*参数!$D$3+W14</f>
        <v>-12</v>
      </c>
      <c r="AP14" s="20">
        <f>R14*参数!$D$3+X14</f>
        <v>12</v>
      </c>
      <c r="AQ14" s="20">
        <f>S14*参数!$D$3+Y14</f>
        <v>14</v>
      </c>
      <c r="AR14" s="20">
        <f>T14*参数!$D$3+Z14</f>
        <v>0</v>
      </c>
      <c r="AS14" s="20">
        <f>U14*参数!$D$3+AA14</f>
        <v>6</v>
      </c>
      <c r="AT14" s="20">
        <f>V14*参数!$D$3+AB14</f>
        <v>18</v>
      </c>
      <c r="AU14" s="20">
        <f>AC14*参数!$D$3+AI14</f>
        <v>-42.256410256410255</v>
      </c>
      <c r="AV14" s="20">
        <f>AD14*参数!$D$3+AJ14</f>
        <v>41.333333333333336</v>
      </c>
      <c r="AW14" s="20">
        <f>AE14*参数!$D$3+AK14</f>
        <v>45.120000000000005</v>
      </c>
      <c r="AX14" s="20">
        <f>AF14*参数!$D$3+AL14</f>
        <v>-2.7865168539325968</v>
      </c>
      <c r="AY14" s="20">
        <f>AG14*参数!$D$3+AM14</f>
        <v>25.142857142857132</v>
      </c>
      <c r="AZ14" s="20">
        <f>AH14*参数!$D$3+AN14</f>
        <v>62.565217391304365</v>
      </c>
      <c r="BA14" s="12">
        <v>40</v>
      </c>
      <c r="BB14" s="12">
        <f t="shared" si="0"/>
        <v>0</v>
      </c>
      <c r="BC14" s="12">
        <v>0</v>
      </c>
      <c r="BD14" s="12">
        <f t="shared" si="1"/>
        <v>1</v>
      </c>
      <c r="BE14" s="12">
        <v>40</v>
      </c>
      <c r="BF14" s="12">
        <f t="shared" si="2"/>
        <v>0</v>
      </c>
      <c r="BG14" s="12"/>
      <c r="BH14" s="12"/>
      <c r="BI14" s="12"/>
      <c r="BJ14" s="12"/>
      <c r="BK14" s="12">
        <v>40</v>
      </c>
      <c r="BL14" s="12">
        <f t="shared" si="3"/>
        <v>0</v>
      </c>
      <c r="BM14" s="12">
        <v>40</v>
      </c>
      <c r="BN14" s="12">
        <f t="shared" si="4"/>
        <v>0</v>
      </c>
      <c r="BO14" s="12">
        <v>43</v>
      </c>
      <c r="BP14" s="12">
        <f t="shared" si="5"/>
        <v>1</v>
      </c>
      <c r="BQ14" s="12">
        <v>0</v>
      </c>
      <c r="BR14" s="12">
        <f t="shared" si="6"/>
        <v>1</v>
      </c>
      <c r="BS14" s="12">
        <v>40</v>
      </c>
      <c r="BT14" s="12">
        <f t="shared" si="7"/>
        <v>0</v>
      </c>
      <c r="BU14" s="12">
        <v>3</v>
      </c>
      <c r="BV14" s="12">
        <f t="shared" si="8"/>
        <v>0</v>
      </c>
      <c r="BW14" s="12"/>
      <c r="BX14" s="12"/>
      <c r="BY14" s="22"/>
    </row>
    <row r="15" spans="2:77" customFormat="1">
      <c r="B15" s="23"/>
      <c r="C15" s="7"/>
      <c r="D15" s="7"/>
      <c r="E15" s="8"/>
      <c r="F15" s="7" t="s">
        <v>205</v>
      </c>
      <c r="G15" s="7" t="s">
        <v>204</v>
      </c>
      <c r="H15" s="7"/>
      <c r="I15" s="7"/>
      <c r="J15" s="10"/>
      <c r="K15" s="10"/>
      <c r="L15" s="10"/>
      <c r="M15" s="14"/>
      <c r="N15" s="14"/>
      <c r="O15" s="14"/>
      <c r="P15" s="19">
        <v>-1</v>
      </c>
      <c r="Q15" s="17">
        <v>-1</v>
      </c>
      <c r="R15" s="17">
        <v>1</v>
      </c>
      <c r="S15" s="17">
        <v>-7</v>
      </c>
      <c r="T15" s="17">
        <v>-11</v>
      </c>
      <c r="U15" s="17">
        <v>-2</v>
      </c>
      <c r="V15" s="17">
        <v>-4</v>
      </c>
      <c r="W15" s="13">
        <v>-12</v>
      </c>
      <c r="X15" s="13">
        <v>0</v>
      </c>
      <c r="Y15" s="13">
        <v>1</v>
      </c>
      <c r="Z15" s="13">
        <v>-10</v>
      </c>
      <c r="AA15" s="13">
        <v>-2</v>
      </c>
      <c r="AB15" s="13">
        <v>1</v>
      </c>
      <c r="AC15" s="17">
        <v>-4.8513513513513455</v>
      </c>
      <c r="AD15" s="17">
        <v>4.2740740740740719</v>
      </c>
      <c r="AE15" s="17">
        <v>-27.142857142857142</v>
      </c>
      <c r="AF15" s="17">
        <v>-43.827586206896555</v>
      </c>
      <c r="AG15" s="17">
        <v>-6.5096774193548343</v>
      </c>
      <c r="AH15" s="17">
        <v>-11.82758620689653</v>
      </c>
      <c r="AI15" s="13">
        <v>-31.957446808510639</v>
      </c>
      <c r="AJ15" s="13">
        <v>-1.7107438016528602</v>
      </c>
      <c r="AK15" s="13">
        <v>8.527472527472522</v>
      </c>
      <c r="AL15" s="13">
        <v>-75.114754098360663</v>
      </c>
      <c r="AM15" s="13">
        <v>-14.548701298701294</v>
      </c>
      <c r="AN15" s="13">
        <v>2.4999999999999911</v>
      </c>
      <c r="AO15" s="20">
        <f>Q15*参数!$D$3+W15</f>
        <v>-14</v>
      </c>
      <c r="AP15" s="20">
        <f>R15*参数!$D$3+X15</f>
        <v>2</v>
      </c>
      <c r="AQ15" s="20">
        <f>S15*参数!$D$3+Y15</f>
        <v>-13</v>
      </c>
      <c r="AR15" s="20">
        <f>T15*参数!$D$3+Z15</f>
        <v>-32</v>
      </c>
      <c r="AS15" s="20">
        <f>U15*参数!$D$3+AA15</f>
        <v>-6</v>
      </c>
      <c r="AT15" s="20">
        <f>V15*参数!$D$3+AB15</f>
        <v>-7</v>
      </c>
      <c r="AU15" s="20">
        <f>AC15*参数!$D$3+AI15</f>
        <v>-41.660149511213334</v>
      </c>
      <c r="AV15" s="20">
        <f>AD15*参数!$D$3+AJ15</f>
        <v>6.8374043464952834</v>
      </c>
      <c r="AW15" s="20">
        <f>AE15*参数!$D$3+AK15</f>
        <v>-45.758241758241766</v>
      </c>
      <c r="AX15" s="20">
        <f>AF15*参数!$D$3+AL15</f>
        <v>-162.76992651215377</v>
      </c>
      <c r="AY15" s="20">
        <f>AG15*参数!$D$3+AM15</f>
        <v>-27.568056137410963</v>
      </c>
      <c r="AZ15" s="20">
        <f>AH15*参数!$D$3+AN15</f>
        <v>-21.155172413793068</v>
      </c>
      <c r="BA15" s="12">
        <v>40</v>
      </c>
      <c r="BB15" s="12">
        <f t="shared" si="0"/>
        <v>0</v>
      </c>
      <c r="BC15" s="12">
        <v>40</v>
      </c>
      <c r="BD15" s="12">
        <f t="shared" si="1"/>
        <v>0</v>
      </c>
      <c r="BE15" s="12">
        <v>0</v>
      </c>
      <c r="BF15" s="12">
        <f t="shared" si="2"/>
        <v>0</v>
      </c>
      <c r="BG15" s="12"/>
      <c r="BH15" s="12"/>
      <c r="BI15" s="12"/>
      <c r="BJ15" s="12"/>
      <c r="BK15" s="12">
        <v>1</v>
      </c>
      <c r="BL15" s="12">
        <f t="shared" si="3"/>
        <v>0</v>
      </c>
      <c r="BM15" s="12">
        <v>40</v>
      </c>
      <c r="BN15" s="12">
        <f t="shared" si="4"/>
        <v>0</v>
      </c>
      <c r="BO15" s="12"/>
      <c r="BP15" s="12">
        <f t="shared" si="5"/>
        <v>0</v>
      </c>
      <c r="BQ15" s="12"/>
      <c r="BR15" s="12">
        <f t="shared" si="6"/>
        <v>0</v>
      </c>
      <c r="BS15" s="12"/>
      <c r="BT15" s="12">
        <f t="shared" si="7"/>
        <v>0</v>
      </c>
      <c r="BU15" s="12"/>
      <c r="BV15" s="12">
        <f t="shared" si="8"/>
        <v>0</v>
      </c>
      <c r="BW15" s="12"/>
      <c r="BX15" s="12"/>
      <c r="BY15" s="22"/>
    </row>
    <row r="16" spans="2:77" customFormat="1">
      <c r="B16" s="23">
        <v>42610</v>
      </c>
      <c r="C16" s="7">
        <v>1</v>
      </c>
      <c r="D16" s="7"/>
      <c r="E16" s="8"/>
      <c r="F16" s="7" t="s">
        <v>207</v>
      </c>
      <c r="G16" s="7" t="s">
        <v>208</v>
      </c>
      <c r="H16" s="7"/>
      <c r="I16" s="7"/>
      <c r="J16" s="10"/>
      <c r="K16" s="10"/>
      <c r="L16" s="10"/>
      <c r="M16" s="14"/>
      <c r="N16" s="14"/>
      <c r="O16" s="14"/>
      <c r="P16" s="19">
        <v>-1</v>
      </c>
      <c r="Q16" s="17">
        <v>5</v>
      </c>
      <c r="R16" s="17">
        <v>2</v>
      </c>
      <c r="S16" s="17">
        <v>4</v>
      </c>
      <c r="T16" s="17">
        <v>-1</v>
      </c>
      <c r="U16" s="17">
        <v>-3</v>
      </c>
      <c r="V16" s="17">
        <v>0</v>
      </c>
      <c r="W16" s="13">
        <v>14.813953488372094</v>
      </c>
      <c r="X16" s="13">
        <v>5.2675159235668794</v>
      </c>
      <c r="Y16" s="13">
        <v>12.666666666666673</v>
      </c>
      <c r="Z16" s="13">
        <v>-3.5483870967741922</v>
      </c>
      <c r="AA16" s="13">
        <v>-7.855263157894731</v>
      </c>
      <c r="AB16" s="13">
        <v>0.71999999999997955</v>
      </c>
      <c r="AC16" s="17">
        <v>0</v>
      </c>
      <c r="AD16" s="17">
        <v>3</v>
      </c>
      <c r="AE16" s="17">
        <v>0</v>
      </c>
      <c r="AF16" s="17">
        <v>-4</v>
      </c>
      <c r="AG16" s="17">
        <v>0</v>
      </c>
      <c r="AH16" s="17">
        <v>1</v>
      </c>
      <c r="AI16" s="13">
        <v>-6.3037475345167948</v>
      </c>
      <c r="AJ16" s="13">
        <v>72.264986967854043</v>
      </c>
      <c r="AK16" s="13">
        <v>14.242290748898643</v>
      </c>
      <c r="AL16" s="13">
        <v>-180.3302752293578</v>
      </c>
      <c r="AM16" s="13">
        <v>13.418604651162687</v>
      </c>
      <c r="AN16" s="13">
        <v>10.455045871559653</v>
      </c>
      <c r="AO16" s="20">
        <f>Q16*参数!$D$3+W16</f>
        <v>24.813953488372093</v>
      </c>
      <c r="AP16" s="20">
        <f>R16*参数!$D$3+X16</f>
        <v>9.2675159235668794</v>
      </c>
      <c r="AQ16" s="20">
        <f>S16*参数!$D$3+Y16</f>
        <v>20.666666666666671</v>
      </c>
      <c r="AR16" s="20">
        <f>T16*参数!$D$3+Z16</f>
        <v>-5.5483870967741922</v>
      </c>
      <c r="AS16" s="20">
        <f>U16*参数!$D$3+AA16</f>
        <v>-13.855263157894731</v>
      </c>
      <c r="AT16" s="20">
        <f>V16*参数!$D$3+AB16</f>
        <v>0.71999999999997955</v>
      </c>
      <c r="AU16" s="20">
        <f>AC16*参数!$D$3+AI16</f>
        <v>-6.3037475345167948</v>
      </c>
      <c r="AV16" s="20">
        <f>AD16*参数!$D$3+AJ16</f>
        <v>78.264986967854043</v>
      </c>
      <c r="AW16" s="20">
        <f>AE16*参数!$D$3+AK16</f>
        <v>14.242290748898643</v>
      </c>
      <c r="AX16" s="20">
        <f>AF16*参数!$D$3+AL16</f>
        <v>-188.3302752293578</v>
      </c>
      <c r="AY16" s="20">
        <f>AG16*参数!$D$3+AM16</f>
        <v>13.418604651162687</v>
      </c>
      <c r="AZ16" s="20">
        <f>AH16*参数!$D$3+AN16</f>
        <v>12.455045871559653</v>
      </c>
      <c r="BA16" s="12">
        <v>3</v>
      </c>
      <c r="BB16" s="12">
        <f t="shared" si="0"/>
        <v>0</v>
      </c>
      <c r="BC16" s="12">
        <v>3</v>
      </c>
      <c r="BD16" s="12">
        <f t="shared" si="1"/>
        <v>0</v>
      </c>
      <c r="BE16" s="12">
        <v>43</v>
      </c>
      <c r="BF16" s="12">
        <f t="shared" si="2"/>
        <v>0</v>
      </c>
      <c r="BG16" s="12">
        <v>3</v>
      </c>
      <c r="BH16" s="12">
        <f t="shared" ref="BH16:BH45" si="9">IF(BG16&lt;10,IF(BG16=$T16,1,0),IF(MOD(BG16,10)=$U16,1,0))</f>
        <v>0</v>
      </c>
      <c r="BI16" s="12">
        <v>3</v>
      </c>
      <c r="BJ16" s="12">
        <f t="shared" ref="BJ16:BJ45" si="10">IF(BI16&lt;10,IF(BI16=$T16,1,0),IF(MOD(BI16,10)=$U16,1,0))</f>
        <v>0</v>
      </c>
      <c r="BK16" s="12">
        <v>3</v>
      </c>
      <c r="BL16" s="12">
        <f t="shared" si="3"/>
        <v>0</v>
      </c>
      <c r="BM16" s="12">
        <v>3</v>
      </c>
      <c r="BN16" s="12">
        <f t="shared" si="4"/>
        <v>0</v>
      </c>
      <c r="BO16" s="12">
        <v>3</v>
      </c>
      <c r="BP16" s="12">
        <f t="shared" si="5"/>
        <v>0</v>
      </c>
      <c r="BQ16" s="12">
        <v>3</v>
      </c>
      <c r="BR16" s="12">
        <f t="shared" si="6"/>
        <v>0</v>
      </c>
      <c r="BS16" s="12">
        <v>43</v>
      </c>
      <c r="BT16" s="12">
        <f t="shared" si="7"/>
        <v>0</v>
      </c>
      <c r="BU16" s="12">
        <v>43</v>
      </c>
      <c r="BV16" s="12">
        <f t="shared" si="8"/>
        <v>0</v>
      </c>
      <c r="BW16" s="12"/>
      <c r="BX16" s="12"/>
      <c r="BY16" s="22"/>
    </row>
    <row r="17" spans="2:77" customFormat="1">
      <c r="B17" s="23">
        <v>42613</v>
      </c>
      <c r="C17" s="7">
        <v>5</v>
      </c>
      <c r="D17" s="7"/>
      <c r="E17" s="8"/>
      <c r="F17" s="7" t="s">
        <v>468</v>
      </c>
      <c r="G17" s="7" t="s">
        <v>469</v>
      </c>
      <c r="H17" s="7"/>
      <c r="I17" s="7"/>
      <c r="J17" s="10"/>
      <c r="K17" s="10"/>
      <c r="L17" s="10"/>
      <c r="M17" s="14"/>
      <c r="N17" s="14"/>
      <c r="O17" s="14"/>
      <c r="P17" s="19">
        <v>-1</v>
      </c>
      <c r="Q17" s="17">
        <v>-7</v>
      </c>
      <c r="R17" s="17">
        <v>7</v>
      </c>
      <c r="S17" s="17">
        <v>-1</v>
      </c>
      <c r="T17" s="17">
        <v>-3</v>
      </c>
      <c r="U17" s="17">
        <v>0</v>
      </c>
      <c r="V17" s="17">
        <v>1</v>
      </c>
      <c r="W17" s="13">
        <v>-27.164556962025323</v>
      </c>
      <c r="X17" s="13">
        <v>52.542372881355931</v>
      </c>
      <c r="Y17" s="13">
        <v>-2.9302325581395339</v>
      </c>
      <c r="Z17" s="13">
        <v>-7.6486486486486438</v>
      </c>
      <c r="AA17" s="13">
        <v>-1.1200000000000012</v>
      </c>
      <c r="AB17" s="13">
        <v>2.8095238095238182</v>
      </c>
      <c r="AC17" s="17">
        <v>-7</v>
      </c>
      <c r="AD17" s="17">
        <v>7</v>
      </c>
      <c r="AE17" s="17">
        <v>-1</v>
      </c>
      <c r="AF17" s="17">
        <v>-3</v>
      </c>
      <c r="AG17" s="17">
        <v>0</v>
      </c>
      <c r="AH17" s="17">
        <v>1</v>
      </c>
      <c r="AI17" s="13">
        <v>-27.164556962025323</v>
      </c>
      <c r="AJ17" s="13">
        <v>52.542372881355931</v>
      </c>
      <c r="AK17" s="13">
        <v>-2.9302325581395339</v>
      </c>
      <c r="AL17" s="13">
        <v>-7.6486486486486438</v>
      </c>
      <c r="AM17" s="13">
        <v>-1.1200000000000012</v>
      </c>
      <c r="AN17" s="13">
        <v>2.8095238095238182</v>
      </c>
      <c r="AO17" s="20">
        <f>Q17*参数!$D$3+W17</f>
        <v>-41.164556962025323</v>
      </c>
      <c r="AP17" s="20">
        <f>R17*参数!$D$3+X17</f>
        <v>66.542372881355931</v>
      </c>
      <c r="AQ17" s="20">
        <f>S17*参数!$D$3+Y17</f>
        <v>-4.9302325581395339</v>
      </c>
      <c r="AR17" s="20">
        <f>T17*参数!$D$3+Z17</f>
        <v>-13.648648648648644</v>
      </c>
      <c r="AS17" s="20">
        <f>U17*参数!$D$3+AA17</f>
        <v>-1.1200000000000012</v>
      </c>
      <c r="AT17" s="20">
        <f>V17*参数!$D$3+AB17</f>
        <v>4.8095238095238182</v>
      </c>
      <c r="AU17" s="20">
        <f>AC17*参数!$D$3+AI17</f>
        <v>-41.164556962025323</v>
      </c>
      <c r="AV17" s="20">
        <f>AD17*参数!$D$3+AJ17</f>
        <v>66.542372881355931</v>
      </c>
      <c r="AW17" s="20">
        <f>AE17*参数!$D$3+AK17</f>
        <v>-4.9302325581395339</v>
      </c>
      <c r="AX17" s="20">
        <f>AF17*参数!$D$3+AL17</f>
        <v>-13.648648648648644</v>
      </c>
      <c r="AY17" s="20">
        <f>AG17*参数!$D$3+AM17</f>
        <v>-1.1200000000000012</v>
      </c>
      <c r="AZ17" s="20">
        <f>AH17*参数!$D$3+AN17</f>
        <v>4.8095238095238182</v>
      </c>
      <c r="BA17" s="12">
        <v>40</v>
      </c>
      <c r="BB17" s="12">
        <f t="shared" si="0"/>
        <v>1</v>
      </c>
      <c r="BC17" s="12">
        <v>40</v>
      </c>
      <c r="BD17" s="12">
        <f t="shared" si="1"/>
        <v>1</v>
      </c>
      <c r="BE17" s="12">
        <v>40</v>
      </c>
      <c r="BF17" s="12">
        <f t="shared" si="2"/>
        <v>1</v>
      </c>
      <c r="BG17" s="12">
        <v>40</v>
      </c>
      <c r="BH17" s="12">
        <f t="shared" si="9"/>
        <v>1</v>
      </c>
      <c r="BI17" s="12">
        <v>40</v>
      </c>
      <c r="BJ17" s="12">
        <f t="shared" si="10"/>
        <v>1</v>
      </c>
      <c r="BK17" s="12">
        <v>1</v>
      </c>
      <c r="BL17" s="12">
        <f t="shared" si="3"/>
        <v>0</v>
      </c>
      <c r="BM17" s="12">
        <v>40</v>
      </c>
      <c r="BN17" s="12">
        <f t="shared" si="4"/>
        <v>1</v>
      </c>
      <c r="BO17" s="12"/>
      <c r="BP17" s="12">
        <f t="shared" si="5"/>
        <v>0</v>
      </c>
      <c r="BQ17" s="12"/>
      <c r="BR17" s="12">
        <f t="shared" si="6"/>
        <v>0</v>
      </c>
      <c r="BS17" s="12"/>
      <c r="BT17" s="12">
        <f t="shared" si="7"/>
        <v>0</v>
      </c>
      <c r="BU17" s="12"/>
      <c r="BV17" s="12">
        <f t="shared" si="8"/>
        <v>0</v>
      </c>
      <c r="BW17" s="12">
        <v>3</v>
      </c>
      <c r="BX17" s="12">
        <f t="shared" ref="BX17:BX45" si="11">IF(BW17&lt;10,IF(BW17=$T17,1,0),IF(MOD(BW17,10)=$U17,1,0))</f>
        <v>0</v>
      </c>
      <c r="BY17" s="22"/>
    </row>
    <row r="18" spans="2:77" customFormat="1">
      <c r="B18" s="23">
        <v>42614</v>
      </c>
      <c r="C18" s="7">
        <v>1</v>
      </c>
      <c r="D18" s="7"/>
      <c r="E18" s="8"/>
      <c r="F18" s="7" t="s">
        <v>543</v>
      </c>
      <c r="G18" s="7" t="s">
        <v>545</v>
      </c>
      <c r="H18" s="7"/>
      <c r="I18" s="7"/>
      <c r="J18" s="10"/>
      <c r="K18" s="10"/>
      <c r="L18" s="10"/>
      <c r="M18" s="14"/>
      <c r="N18" s="14"/>
      <c r="O18" s="14"/>
      <c r="P18" s="19">
        <v>-1</v>
      </c>
      <c r="Q18" s="17">
        <v>0</v>
      </c>
      <c r="R18" s="17">
        <v>7</v>
      </c>
      <c r="S18" s="17">
        <v>-1</v>
      </c>
      <c r="T18" s="17">
        <v>3</v>
      </c>
      <c r="U18" s="17">
        <v>2</v>
      </c>
      <c r="V18" s="17">
        <v>2</v>
      </c>
      <c r="W18" s="13">
        <v>0.213270142180086</v>
      </c>
      <c r="X18" s="13">
        <v>20.249999999999996</v>
      </c>
      <c r="Y18" s="13">
        <v>-1.4696969696969682</v>
      </c>
      <c r="Z18" s="13">
        <v>11.125000000000004</v>
      </c>
      <c r="AA18" s="13">
        <v>5.9024390243902491</v>
      </c>
      <c r="AB18" s="13">
        <v>8.6363636363636296</v>
      </c>
      <c r="AC18" s="17"/>
      <c r="AD18" s="17"/>
      <c r="AE18" s="17"/>
      <c r="AF18" s="17"/>
      <c r="AG18" s="17"/>
      <c r="AH18" s="17"/>
      <c r="AI18" s="13"/>
      <c r="AJ18" s="13"/>
      <c r="AK18" s="13"/>
      <c r="AL18" s="13"/>
      <c r="AM18" s="13"/>
      <c r="AN18" s="13"/>
      <c r="AO18" s="20">
        <f>Q18*参数!$D$3+W18</f>
        <v>0.213270142180086</v>
      </c>
      <c r="AP18" s="20">
        <f>R18*参数!$D$3+X18</f>
        <v>34.25</v>
      </c>
      <c r="AQ18" s="20">
        <f>S18*参数!$D$3+Y18</f>
        <v>-3.4696969696969679</v>
      </c>
      <c r="AR18" s="20">
        <f>T18*参数!$D$3+Z18</f>
        <v>17.125000000000004</v>
      </c>
      <c r="AS18" s="20">
        <f>U18*参数!$D$3+AA18</f>
        <v>9.9024390243902491</v>
      </c>
      <c r="AT18" s="20">
        <f>V18*参数!$D$3+AB18</f>
        <v>12.63636363636363</v>
      </c>
      <c r="AU18" s="20">
        <f>AC18*参数!$D$3+AI18</f>
        <v>0</v>
      </c>
      <c r="AV18" s="20">
        <f>AD18*参数!$D$3+AJ18</f>
        <v>0</v>
      </c>
      <c r="AW18" s="20">
        <f>AE18*参数!$D$3+AK18</f>
        <v>0</v>
      </c>
      <c r="AX18" s="20">
        <f>AF18*参数!$D$3+AL18</f>
        <v>0</v>
      </c>
      <c r="AY18" s="20">
        <f>AG18*参数!$D$3+AM18</f>
        <v>0</v>
      </c>
      <c r="AZ18" s="20">
        <f>AH18*参数!$D$3+AN18</f>
        <v>0</v>
      </c>
      <c r="BA18" s="12">
        <v>3</v>
      </c>
      <c r="BB18" s="12">
        <f t="shared" si="0"/>
        <v>1</v>
      </c>
      <c r="BC18" s="12">
        <v>3</v>
      </c>
      <c r="BD18" s="12">
        <f t="shared" si="1"/>
        <v>1</v>
      </c>
      <c r="BE18" s="12">
        <v>43</v>
      </c>
      <c r="BF18" s="12">
        <f t="shared" si="2"/>
        <v>0</v>
      </c>
      <c r="BG18" s="12"/>
      <c r="BH18" s="12">
        <f t="shared" si="9"/>
        <v>0</v>
      </c>
      <c r="BI18" s="12"/>
      <c r="BJ18" s="12">
        <f t="shared" si="10"/>
        <v>0</v>
      </c>
      <c r="BK18" s="12">
        <v>1</v>
      </c>
      <c r="BL18" s="12">
        <f t="shared" si="3"/>
        <v>0</v>
      </c>
      <c r="BM18" s="12">
        <v>3</v>
      </c>
      <c r="BN18" s="12">
        <f t="shared" si="4"/>
        <v>1</v>
      </c>
      <c r="BO18" s="12">
        <v>3</v>
      </c>
      <c r="BP18" s="12">
        <f t="shared" si="5"/>
        <v>1</v>
      </c>
      <c r="BQ18" s="12">
        <v>3</v>
      </c>
      <c r="BR18" s="12">
        <f t="shared" si="6"/>
        <v>1</v>
      </c>
      <c r="BS18" s="12">
        <v>43</v>
      </c>
      <c r="BT18" s="12">
        <f t="shared" si="7"/>
        <v>0</v>
      </c>
      <c r="BU18" s="12">
        <v>43</v>
      </c>
      <c r="BV18" s="12">
        <f t="shared" si="8"/>
        <v>0</v>
      </c>
      <c r="BW18" s="12"/>
      <c r="BX18" s="12">
        <f t="shared" si="11"/>
        <v>0</v>
      </c>
      <c r="BY18" s="22"/>
    </row>
    <row r="19" spans="2:77" customFormat="1">
      <c r="B19" s="23"/>
      <c r="C19" s="7">
        <v>4</v>
      </c>
      <c r="D19" s="7"/>
      <c r="E19" s="8"/>
      <c r="F19" s="9" t="s">
        <v>552</v>
      </c>
      <c r="G19" s="7" t="s">
        <v>553</v>
      </c>
      <c r="H19" s="7"/>
      <c r="I19" s="7"/>
      <c r="J19" s="10"/>
      <c r="K19" s="10"/>
      <c r="L19" s="10"/>
      <c r="M19" s="14"/>
      <c r="N19" s="14"/>
      <c r="O19" s="14"/>
      <c r="P19" s="19">
        <v>-1</v>
      </c>
      <c r="Q19" s="17">
        <v>-1</v>
      </c>
      <c r="R19" s="17">
        <v>6</v>
      </c>
      <c r="S19" s="17">
        <v>0</v>
      </c>
      <c r="T19" s="17">
        <v>-1</v>
      </c>
      <c r="U19" s="17">
        <v>-3</v>
      </c>
      <c r="V19" s="17">
        <v>-3</v>
      </c>
      <c r="W19" s="13">
        <v>-4.783251231527089</v>
      </c>
      <c r="X19" s="13">
        <v>21.736842105263158</v>
      </c>
      <c r="Y19" s="13">
        <v>-1.2934782608695636</v>
      </c>
      <c r="Z19" s="13">
        <v>-4.9999999999999831</v>
      </c>
      <c r="AA19" s="13">
        <v>-11.545454545454556</v>
      </c>
      <c r="AB19" s="13">
        <v>-16.500000000000011</v>
      </c>
      <c r="AC19" s="17"/>
      <c r="AD19" s="17"/>
      <c r="AE19" s="17"/>
      <c r="AF19" s="17"/>
      <c r="AG19" s="17"/>
      <c r="AH19" s="17"/>
      <c r="AI19" s="13"/>
      <c r="AJ19" s="13"/>
      <c r="AK19" s="13"/>
      <c r="AL19" s="13"/>
      <c r="AM19" s="13"/>
      <c r="AN19" s="13"/>
      <c r="AO19" s="20">
        <f>Q19*参数!$D$3+W19</f>
        <v>-6.783251231527089</v>
      </c>
      <c r="AP19" s="20">
        <f>R19*参数!$D$3+X19</f>
        <v>33.736842105263158</v>
      </c>
      <c r="AQ19" s="20">
        <f>S19*参数!$D$3+Y19</f>
        <v>-1.2934782608695636</v>
      </c>
      <c r="AR19" s="20">
        <f>T19*参数!$D$3+Z19</f>
        <v>-6.9999999999999831</v>
      </c>
      <c r="AS19" s="20">
        <f>U19*参数!$D$3+AA19</f>
        <v>-17.545454545454554</v>
      </c>
      <c r="AT19" s="20">
        <f>V19*参数!$D$3+AB19</f>
        <v>-22.500000000000011</v>
      </c>
      <c r="AU19" s="20">
        <f>AC19*参数!$D$3+AI19</f>
        <v>0</v>
      </c>
      <c r="AV19" s="20">
        <f>AD19*参数!$D$3+AJ19</f>
        <v>0</v>
      </c>
      <c r="AW19" s="20">
        <f>AE19*参数!$D$3+AK19</f>
        <v>0</v>
      </c>
      <c r="AX19" s="20">
        <f>AF19*参数!$D$3+AL19</f>
        <v>0</v>
      </c>
      <c r="AY19" s="20">
        <f>AG19*参数!$D$3+AM19</f>
        <v>0</v>
      </c>
      <c r="AZ19" s="20">
        <f>AH19*参数!$D$3+AN19</f>
        <v>0</v>
      </c>
      <c r="BA19" s="12">
        <v>3</v>
      </c>
      <c r="BB19" s="12">
        <f t="shared" si="0"/>
        <v>0</v>
      </c>
      <c r="BC19" s="12">
        <v>3</v>
      </c>
      <c r="BD19" s="12">
        <f t="shared" si="1"/>
        <v>0</v>
      </c>
      <c r="BE19" s="12">
        <v>43</v>
      </c>
      <c r="BF19" s="12">
        <f t="shared" si="2"/>
        <v>0</v>
      </c>
      <c r="BG19" s="12">
        <v>3</v>
      </c>
      <c r="BH19" s="12">
        <f t="shared" si="9"/>
        <v>0</v>
      </c>
      <c r="BI19" s="12">
        <v>3</v>
      </c>
      <c r="BJ19" s="12">
        <f t="shared" si="10"/>
        <v>0</v>
      </c>
      <c r="BK19" s="12">
        <v>1</v>
      </c>
      <c r="BL19" s="12">
        <f t="shared" si="3"/>
        <v>0</v>
      </c>
      <c r="BM19" s="12">
        <v>3</v>
      </c>
      <c r="BN19" s="12">
        <f t="shared" si="4"/>
        <v>0</v>
      </c>
      <c r="BO19" s="12">
        <v>40</v>
      </c>
      <c r="BP19" s="12">
        <f t="shared" si="5"/>
        <v>0</v>
      </c>
      <c r="BQ19" s="12">
        <v>3</v>
      </c>
      <c r="BR19" s="12">
        <f t="shared" si="6"/>
        <v>0</v>
      </c>
      <c r="BS19" s="12">
        <v>43</v>
      </c>
      <c r="BT19" s="12">
        <f t="shared" si="7"/>
        <v>0</v>
      </c>
      <c r="BU19" s="12">
        <v>0</v>
      </c>
      <c r="BV19" s="12">
        <f t="shared" si="8"/>
        <v>0</v>
      </c>
      <c r="BW19" s="12">
        <v>3</v>
      </c>
      <c r="BX19" s="12">
        <f t="shared" si="11"/>
        <v>0</v>
      </c>
      <c r="BY19" s="22"/>
    </row>
    <row r="20" spans="2:77" customFormat="1">
      <c r="B20" s="23">
        <v>42616</v>
      </c>
      <c r="C20" s="7">
        <v>18</v>
      </c>
      <c r="D20" s="7" t="s">
        <v>72</v>
      </c>
      <c r="E20" s="8">
        <v>42616.802083333336</v>
      </c>
      <c r="F20" s="7" t="s">
        <v>98</v>
      </c>
      <c r="G20" s="7" t="s">
        <v>612</v>
      </c>
      <c r="H20" s="7" t="s">
        <v>98</v>
      </c>
      <c r="I20" s="7" t="s">
        <v>612</v>
      </c>
      <c r="J20" s="10">
        <v>1.6</v>
      </c>
      <c r="K20" s="10">
        <v>3.5</v>
      </c>
      <c r="L20" s="10">
        <v>4.4000000000000004</v>
      </c>
      <c r="M20" s="14">
        <v>2.84</v>
      </c>
      <c r="N20" s="14">
        <v>3.65</v>
      </c>
      <c r="O20" s="14">
        <v>1.99</v>
      </c>
      <c r="P20" s="19">
        <v>-1</v>
      </c>
      <c r="Q20" s="17">
        <v>1</v>
      </c>
      <c r="R20" s="17">
        <v>-1</v>
      </c>
      <c r="S20" s="17">
        <v>5</v>
      </c>
      <c r="T20" s="17">
        <v>-6</v>
      </c>
      <c r="U20" s="17">
        <v>2</v>
      </c>
      <c r="V20" s="17">
        <v>5</v>
      </c>
      <c r="W20" s="13">
        <v>4.6216216216216255</v>
      </c>
      <c r="X20" s="13">
        <v>-3.8000000000000034</v>
      </c>
      <c r="Y20" s="13">
        <v>24.573033707865171</v>
      </c>
      <c r="Z20" s="13">
        <v>-18.645161290322584</v>
      </c>
      <c r="AA20" s="13">
        <v>5.9024390243902491</v>
      </c>
      <c r="AB20" s="13">
        <v>18.531249999999975</v>
      </c>
      <c r="AC20" s="17">
        <v>2</v>
      </c>
      <c r="AD20" s="17">
        <v>0</v>
      </c>
      <c r="AE20" s="17">
        <v>0</v>
      </c>
      <c r="AF20" s="17">
        <v>-3</v>
      </c>
      <c r="AG20" s="17">
        <v>-1</v>
      </c>
      <c r="AH20" s="17">
        <v>-3</v>
      </c>
      <c r="AI20" s="13">
        <v>13.10362694300515</v>
      </c>
      <c r="AJ20" s="13">
        <v>-3.737373737373733</v>
      </c>
      <c r="AK20" s="13">
        <v>-5.2500000000000009</v>
      </c>
      <c r="AL20" s="13">
        <v>-47.250000000000028</v>
      </c>
      <c r="AM20" s="13">
        <v>-9.6975609756097274</v>
      </c>
      <c r="AN20" s="13">
        <v>-25.316455696202524</v>
      </c>
      <c r="AO20" s="20">
        <f>Q20*参数!$D$3+W20</f>
        <v>6.6216216216216255</v>
      </c>
      <c r="AP20" s="20">
        <f>R20*参数!$D$3+X20</f>
        <v>-5.8000000000000034</v>
      </c>
      <c r="AQ20" s="20">
        <f>S20*参数!$D$3+Y20</f>
        <v>34.573033707865171</v>
      </c>
      <c r="AR20" s="20">
        <f>T20*参数!$D$3+Z20</f>
        <v>-30.645161290322584</v>
      </c>
      <c r="AS20" s="20">
        <f>U20*参数!$D$3+AA20</f>
        <v>9.9024390243902491</v>
      </c>
      <c r="AT20" s="20">
        <f>V20*参数!$D$3+AB20</f>
        <v>28.531249999999975</v>
      </c>
      <c r="AU20" s="20">
        <f>AC20*参数!$D$3+AI20</f>
        <v>17.10362694300515</v>
      </c>
      <c r="AV20" s="20">
        <f>AD20*参数!$D$3+AJ20</f>
        <v>-3.737373737373733</v>
      </c>
      <c r="AW20" s="20">
        <f>AE20*参数!$D$3+AK20</f>
        <v>-5.2500000000000009</v>
      </c>
      <c r="AX20" s="20">
        <f>AF20*参数!$D$3+AL20</f>
        <v>-53.250000000000028</v>
      </c>
      <c r="AY20" s="20">
        <f>AG20*参数!$D$3+AM20</f>
        <v>-11.697560975609727</v>
      </c>
      <c r="AZ20" s="20">
        <f>AH20*参数!$D$3+AN20</f>
        <v>-31.316455696202524</v>
      </c>
      <c r="BA20" s="12">
        <v>0</v>
      </c>
      <c r="BB20" s="12">
        <f t="shared" si="0"/>
        <v>0</v>
      </c>
      <c r="BC20" s="12">
        <v>40</v>
      </c>
      <c r="BD20" s="12">
        <f t="shared" si="1"/>
        <v>0</v>
      </c>
      <c r="BE20" s="12">
        <v>0</v>
      </c>
      <c r="BF20" s="12">
        <f t="shared" si="2"/>
        <v>0</v>
      </c>
      <c r="BG20" s="12"/>
      <c r="BH20" s="12">
        <f t="shared" si="9"/>
        <v>0</v>
      </c>
      <c r="BI20" s="12"/>
      <c r="BJ20" s="12">
        <f t="shared" si="10"/>
        <v>0</v>
      </c>
      <c r="BK20" s="12">
        <v>0</v>
      </c>
      <c r="BL20" s="12">
        <f t="shared" si="3"/>
        <v>0</v>
      </c>
      <c r="BM20" s="12">
        <v>0</v>
      </c>
      <c r="BN20" s="12">
        <f t="shared" si="4"/>
        <v>0</v>
      </c>
      <c r="BO20" s="12"/>
      <c r="BP20" s="12">
        <f t="shared" si="5"/>
        <v>0</v>
      </c>
      <c r="BQ20" s="12"/>
      <c r="BR20" s="12">
        <f t="shared" si="6"/>
        <v>0</v>
      </c>
      <c r="BS20" s="12"/>
      <c r="BT20" s="12">
        <f t="shared" si="7"/>
        <v>0</v>
      </c>
      <c r="BU20" s="12"/>
      <c r="BV20" s="12">
        <f t="shared" si="8"/>
        <v>0</v>
      </c>
      <c r="BW20" s="12">
        <v>40</v>
      </c>
      <c r="BX20" s="12">
        <f t="shared" si="11"/>
        <v>0</v>
      </c>
      <c r="BY20" s="22"/>
    </row>
    <row r="21" spans="2:77" customFormat="1">
      <c r="B21" s="23">
        <v>42616</v>
      </c>
      <c r="C21" s="7">
        <v>17</v>
      </c>
      <c r="D21" s="7" t="s">
        <v>389</v>
      </c>
      <c r="E21" s="8">
        <v>42616.75</v>
      </c>
      <c r="F21" s="7" t="s">
        <v>368</v>
      </c>
      <c r="G21" s="7" t="s">
        <v>613</v>
      </c>
      <c r="H21" s="7" t="s">
        <v>368</v>
      </c>
      <c r="I21" s="7" t="s">
        <v>613</v>
      </c>
      <c r="J21" s="10">
        <v>1.58</v>
      </c>
      <c r="K21" s="10">
        <v>3.55</v>
      </c>
      <c r="L21" s="10">
        <v>4.6500000000000004</v>
      </c>
      <c r="M21" s="14">
        <v>2.85</v>
      </c>
      <c r="N21" s="14">
        <v>3.5</v>
      </c>
      <c r="O21" s="14">
        <v>2.0299999999999998</v>
      </c>
      <c r="P21" s="19">
        <v>-1</v>
      </c>
      <c r="Q21" s="17">
        <v>-2</v>
      </c>
      <c r="R21" s="17">
        <v>-5</v>
      </c>
      <c r="S21" s="17">
        <v>5</v>
      </c>
      <c r="T21" s="17">
        <v>-4</v>
      </c>
      <c r="U21" s="17">
        <v>3</v>
      </c>
      <c r="V21" s="17">
        <v>5</v>
      </c>
      <c r="W21" s="13">
        <v>-5.8051948051948177</v>
      </c>
      <c r="X21" s="13">
        <v>-18.319999999999993</v>
      </c>
      <c r="Y21" s="13">
        <v>15.999999999999998</v>
      </c>
      <c r="Z21" s="13">
        <v>-18.176470588235283</v>
      </c>
      <c r="AA21" s="13">
        <v>12.978142076502726</v>
      </c>
      <c r="AB21" s="13">
        <v>14.863013698630125</v>
      </c>
      <c r="AC21" s="17"/>
      <c r="AD21" s="17"/>
      <c r="AE21" s="17"/>
      <c r="AF21" s="17"/>
      <c r="AG21" s="17"/>
      <c r="AH21" s="17"/>
      <c r="AI21" s="13"/>
      <c r="AJ21" s="13"/>
      <c r="AK21" s="13"/>
      <c r="AL21" s="13"/>
      <c r="AM21" s="13"/>
      <c r="AN21" s="13"/>
      <c r="AO21" s="20">
        <f>Q21*参数!$D$3+W21</f>
        <v>-9.8051948051948177</v>
      </c>
      <c r="AP21" s="20">
        <f>R21*参数!$D$3+X21</f>
        <v>-28.319999999999993</v>
      </c>
      <c r="AQ21" s="20">
        <f>S21*参数!$D$3+Y21</f>
        <v>26</v>
      </c>
      <c r="AR21" s="20">
        <f>T21*参数!$D$3+Z21</f>
        <v>-26.176470588235283</v>
      </c>
      <c r="AS21" s="20">
        <f>U21*参数!$D$3+AA21</f>
        <v>18.978142076502728</v>
      </c>
      <c r="AT21" s="20">
        <f>V21*参数!$D$3+AB21</f>
        <v>24.863013698630127</v>
      </c>
      <c r="AU21" s="20">
        <f>AC21*参数!$D$3+AI21</f>
        <v>0</v>
      </c>
      <c r="AV21" s="20">
        <f>AD21*参数!$D$3+AJ21</f>
        <v>0</v>
      </c>
      <c r="AW21" s="20">
        <f>AE21*参数!$D$3+AK21</f>
        <v>0</v>
      </c>
      <c r="AX21" s="20">
        <f>AF21*参数!$D$3+AL21</f>
        <v>0</v>
      </c>
      <c r="AY21" s="20">
        <f>AG21*参数!$D$3+AM21</f>
        <v>0</v>
      </c>
      <c r="AZ21" s="20">
        <f>AH21*参数!$D$3+AN21</f>
        <v>0</v>
      </c>
      <c r="BA21" s="12">
        <v>0</v>
      </c>
      <c r="BB21" s="12">
        <f t="shared" si="0"/>
        <v>0</v>
      </c>
      <c r="BC21" s="12">
        <v>40</v>
      </c>
      <c r="BD21" s="12">
        <f t="shared" si="1"/>
        <v>0</v>
      </c>
      <c r="BE21" s="12">
        <v>0</v>
      </c>
      <c r="BF21" s="12">
        <f t="shared" si="2"/>
        <v>0</v>
      </c>
      <c r="BG21" s="12"/>
      <c r="BH21" s="12">
        <f t="shared" si="9"/>
        <v>0</v>
      </c>
      <c r="BI21" s="12"/>
      <c r="BJ21" s="12">
        <f t="shared" si="10"/>
        <v>0</v>
      </c>
      <c r="BK21" s="12">
        <v>0</v>
      </c>
      <c r="BL21" s="12">
        <f t="shared" si="3"/>
        <v>0</v>
      </c>
      <c r="BM21" s="12">
        <v>0</v>
      </c>
      <c r="BN21" s="12">
        <f t="shared" si="4"/>
        <v>0</v>
      </c>
      <c r="BO21" s="12"/>
      <c r="BP21" s="12">
        <f t="shared" si="5"/>
        <v>0</v>
      </c>
      <c r="BQ21" s="12"/>
      <c r="BR21" s="12">
        <f t="shared" si="6"/>
        <v>0</v>
      </c>
      <c r="BS21" s="12"/>
      <c r="BT21" s="12">
        <f t="shared" si="7"/>
        <v>0</v>
      </c>
      <c r="BU21" s="12"/>
      <c r="BV21" s="12">
        <f t="shared" si="8"/>
        <v>0</v>
      </c>
      <c r="BW21" s="12">
        <v>3</v>
      </c>
      <c r="BX21" s="12">
        <f t="shared" si="11"/>
        <v>0</v>
      </c>
      <c r="BY21" s="22"/>
    </row>
    <row r="22" spans="2:77" customFormat="1">
      <c r="B22" s="23">
        <v>42616</v>
      </c>
      <c r="C22" s="7">
        <v>16</v>
      </c>
      <c r="D22" s="7" t="s">
        <v>232</v>
      </c>
      <c r="E22" s="8">
        <v>42616.75</v>
      </c>
      <c r="F22" s="7" t="s">
        <v>614</v>
      </c>
      <c r="G22" s="7" t="s">
        <v>615</v>
      </c>
      <c r="H22" s="7" t="s">
        <v>614</v>
      </c>
      <c r="I22" s="7" t="s">
        <v>615</v>
      </c>
      <c r="J22" s="10">
        <v>1.1000000000000001</v>
      </c>
      <c r="K22" s="10">
        <v>6.7</v>
      </c>
      <c r="L22" s="10">
        <v>14</v>
      </c>
      <c r="M22" s="14">
        <v>1.47</v>
      </c>
      <c r="N22" s="14">
        <v>4.32</v>
      </c>
      <c r="O22" s="14">
        <v>4.5999999999999996</v>
      </c>
      <c r="P22" s="19">
        <v>-1</v>
      </c>
      <c r="Q22" s="17">
        <v>0</v>
      </c>
      <c r="R22" s="17">
        <v>0</v>
      </c>
      <c r="S22" s="17">
        <v>-1</v>
      </c>
      <c r="T22" s="17">
        <v>7</v>
      </c>
      <c r="U22" s="17">
        <v>2</v>
      </c>
      <c r="V22" s="17">
        <v>0</v>
      </c>
      <c r="W22" s="13">
        <v>0.213270142180086</v>
      </c>
      <c r="X22" s="13">
        <v>-1.346153846153842</v>
      </c>
      <c r="Y22" s="13">
        <v>-2.3932038834951448</v>
      </c>
      <c r="Z22" s="13">
        <v>25.140186915887845</v>
      </c>
      <c r="AA22" s="13">
        <v>5.9734513274336338</v>
      </c>
      <c r="AB22" s="13">
        <v>0.746835443037976</v>
      </c>
      <c r="AC22" s="17"/>
      <c r="AD22" s="17"/>
      <c r="AE22" s="17"/>
      <c r="AF22" s="17"/>
      <c r="AG22" s="17"/>
      <c r="AH22" s="17"/>
      <c r="AI22" s="13"/>
      <c r="AJ22" s="13"/>
      <c r="AK22" s="13"/>
      <c r="AL22" s="13"/>
      <c r="AM22" s="13"/>
      <c r="AN22" s="13"/>
      <c r="AO22" s="20">
        <f>Q22*参数!$D$3+W22</f>
        <v>0.213270142180086</v>
      </c>
      <c r="AP22" s="20">
        <f>R22*参数!$D$3+X22</f>
        <v>-1.346153846153842</v>
      </c>
      <c r="AQ22" s="20">
        <f>S22*参数!$D$3+Y22</f>
        <v>-4.3932038834951452</v>
      </c>
      <c r="AR22" s="20">
        <f>T22*参数!$D$3+Z22</f>
        <v>39.140186915887845</v>
      </c>
      <c r="AS22" s="20">
        <f>U22*参数!$D$3+AA22</f>
        <v>9.9734513274336329</v>
      </c>
      <c r="AT22" s="20">
        <f>V22*参数!$D$3+AB22</f>
        <v>0.746835443037976</v>
      </c>
      <c r="AU22" s="20">
        <f>AC22*参数!$D$3+AI22</f>
        <v>0</v>
      </c>
      <c r="AV22" s="20">
        <f>AD22*参数!$D$3+AJ22</f>
        <v>0</v>
      </c>
      <c r="AW22" s="20">
        <f>AE22*参数!$D$3+AK22</f>
        <v>0</v>
      </c>
      <c r="AX22" s="20">
        <f>AF22*参数!$D$3+AL22</f>
        <v>0</v>
      </c>
      <c r="AY22" s="20">
        <f>AG22*参数!$D$3+AM22</f>
        <v>0</v>
      </c>
      <c r="AZ22" s="20">
        <f>AH22*参数!$D$3+AN22</f>
        <v>0</v>
      </c>
      <c r="BA22" s="12">
        <v>43</v>
      </c>
      <c r="BB22" s="12">
        <f t="shared" si="0"/>
        <v>0</v>
      </c>
      <c r="BC22" s="12">
        <v>43</v>
      </c>
      <c r="BD22" s="12">
        <f t="shared" si="1"/>
        <v>0</v>
      </c>
      <c r="BE22" s="12">
        <v>43</v>
      </c>
      <c r="BF22" s="12">
        <f t="shared" si="2"/>
        <v>0</v>
      </c>
      <c r="BG22" s="12"/>
      <c r="BH22" s="12">
        <f t="shared" si="9"/>
        <v>0</v>
      </c>
      <c r="BI22" s="12"/>
      <c r="BJ22" s="12">
        <f t="shared" si="10"/>
        <v>0</v>
      </c>
      <c r="BK22" s="12">
        <v>43</v>
      </c>
      <c r="BL22" s="12">
        <f t="shared" si="3"/>
        <v>0</v>
      </c>
      <c r="BM22" s="12">
        <v>43</v>
      </c>
      <c r="BN22" s="12">
        <f t="shared" si="4"/>
        <v>0</v>
      </c>
      <c r="BO22" s="12"/>
      <c r="BP22" s="12">
        <f t="shared" si="5"/>
        <v>0</v>
      </c>
      <c r="BQ22" s="12"/>
      <c r="BR22" s="12">
        <f t="shared" si="6"/>
        <v>0</v>
      </c>
      <c r="BS22" s="12"/>
      <c r="BT22" s="12">
        <f t="shared" si="7"/>
        <v>0</v>
      </c>
      <c r="BU22" s="12"/>
      <c r="BV22" s="12">
        <f t="shared" si="8"/>
        <v>0</v>
      </c>
      <c r="BW22" s="12">
        <v>3</v>
      </c>
      <c r="BX22" s="12">
        <f t="shared" si="11"/>
        <v>0</v>
      </c>
      <c r="BY22" s="22"/>
    </row>
    <row r="23" spans="2:77" customFormat="1">
      <c r="B23" s="23">
        <v>42616</v>
      </c>
      <c r="C23" s="7">
        <v>15</v>
      </c>
      <c r="D23" s="7" t="s">
        <v>232</v>
      </c>
      <c r="E23" s="8">
        <v>42616.75</v>
      </c>
      <c r="F23" s="7" t="s">
        <v>616</v>
      </c>
      <c r="G23" s="7" t="s">
        <v>617</v>
      </c>
      <c r="H23" s="7" t="s">
        <v>618</v>
      </c>
      <c r="I23" s="7" t="s">
        <v>617</v>
      </c>
      <c r="J23" s="10">
        <v>1.48</v>
      </c>
      <c r="K23" s="10">
        <v>3.75</v>
      </c>
      <c r="L23" s="10">
        <v>5.35</v>
      </c>
      <c r="M23" s="14">
        <v>2.67</v>
      </c>
      <c r="N23" s="14">
        <v>3.3</v>
      </c>
      <c r="O23" s="14">
        <v>2.2200000000000002</v>
      </c>
      <c r="P23" s="19">
        <v>-1</v>
      </c>
      <c r="Q23" s="17">
        <v>-3</v>
      </c>
      <c r="R23" s="17">
        <v>5</v>
      </c>
      <c r="S23" s="17">
        <v>2</v>
      </c>
      <c r="T23" s="17">
        <v>1</v>
      </c>
      <c r="U23" s="17">
        <v>0</v>
      </c>
      <c r="V23" s="17">
        <v>4</v>
      </c>
      <c r="W23" s="13">
        <v>-9.5824175824175839</v>
      </c>
      <c r="X23" s="13">
        <v>13.800000000000006</v>
      </c>
      <c r="Y23" s="13">
        <v>6.9052631578947326</v>
      </c>
      <c r="Z23" s="13">
        <v>1.9740259740259667</v>
      </c>
      <c r="AA23" s="13">
        <v>-1.1200000000000012</v>
      </c>
      <c r="AB23" s="13">
        <v>12.96052631578948</v>
      </c>
      <c r="AC23" s="17"/>
      <c r="AD23" s="17"/>
      <c r="AE23" s="17"/>
      <c r="AF23" s="17"/>
      <c r="AG23" s="17"/>
      <c r="AH23" s="17"/>
      <c r="AI23" s="13"/>
      <c r="AJ23" s="13"/>
      <c r="AK23" s="13"/>
      <c r="AL23" s="13"/>
      <c r="AM23" s="13"/>
      <c r="AN23" s="13"/>
      <c r="AO23" s="20">
        <f>Q23*参数!$D$3+W23</f>
        <v>-15.582417582417584</v>
      </c>
      <c r="AP23" s="20">
        <f>R23*参数!$D$3+X23</f>
        <v>23.800000000000004</v>
      </c>
      <c r="AQ23" s="20">
        <f>S23*参数!$D$3+Y23</f>
        <v>10.905263157894733</v>
      </c>
      <c r="AR23" s="20">
        <f>T23*参数!$D$3+Z23</f>
        <v>3.9740259740259667</v>
      </c>
      <c r="AS23" s="20">
        <f>U23*参数!$D$3+AA23</f>
        <v>-1.1200000000000012</v>
      </c>
      <c r="AT23" s="20">
        <f>V23*参数!$D$3+AB23</f>
        <v>20.96052631578948</v>
      </c>
      <c r="AU23" s="20">
        <f>AC23*参数!$D$3+AI23</f>
        <v>0</v>
      </c>
      <c r="AV23" s="20">
        <f>AD23*参数!$D$3+AJ23</f>
        <v>0</v>
      </c>
      <c r="AW23" s="20">
        <f>AE23*参数!$D$3+AK23</f>
        <v>0</v>
      </c>
      <c r="AX23" s="20">
        <f>AF23*参数!$D$3+AL23</f>
        <v>0</v>
      </c>
      <c r="AY23" s="20">
        <f>AG23*参数!$D$3+AM23</f>
        <v>0</v>
      </c>
      <c r="AZ23" s="20">
        <f>AH23*参数!$D$3+AN23</f>
        <v>0</v>
      </c>
      <c r="BA23" s="12">
        <v>40</v>
      </c>
      <c r="BB23" s="12">
        <f t="shared" si="0"/>
        <v>1</v>
      </c>
      <c r="BC23" s="12">
        <v>40</v>
      </c>
      <c r="BD23" s="12">
        <f t="shared" si="1"/>
        <v>1</v>
      </c>
      <c r="BE23" s="12">
        <v>0</v>
      </c>
      <c r="BF23" s="12">
        <f t="shared" si="2"/>
        <v>0</v>
      </c>
      <c r="BG23" s="12"/>
      <c r="BH23" s="12">
        <f t="shared" si="9"/>
        <v>0</v>
      </c>
      <c r="BI23" s="12"/>
      <c r="BJ23" s="12">
        <f t="shared" si="10"/>
        <v>0</v>
      </c>
      <c r="BK23" s="12">
        <v>1</v>
      </c>
      <c r="BL23" s="12">
        <f t="shared" si="3"/>
        <v>1</v>
      </c>
      <c r="BM23" s="12">
        <v>40</v>
      </c>
      <c r="BN23" s="12">
        <f t="shared" si="4"/>
        <v>1</v>
      </c>
      <c r="BO23" s="12"/>
      <c r="BP23" s="12">
        <f t="shared" si="5"/>
        <v>0</v>
      </c>
      <c r="BQ23" s="12"/>
      <c r="BR23" s="12">
        <f t="shared" si="6"/>
        <v>0</v>
      </c>
      <c r="BS23" s="12"/>
      <c r="BT23" s="12">
        <f t="shared" si="7"/>
        <v>0</v>
      </c>
      <c r="BU23" s="12"/>
      <c r="BV23" s="12">
        <f t="shared" si="8"/>
        <v>0</v>
      </c>
      <c r="BW23" s="12"/>
      <c r="BX23" s="12">
        <f t="shared" si="11"/>
        <v>0</v>
      </c>
      <c r="BY23" s="22"/>
    </row>
    <row r="24" spans="2:77" customFormat="1">
      <c r="B24" s="23">
        <v>42616</v>
      </c>
      <c r="C24" s="7">
        <v>14</v>
      </c>
      <c r="D24" s="7" t="s">
        <v>232</v>
      </c>
      <c r="E24" s="8">
        <v>42616.75</v>
      </c>
      <c r="F24" s="7" t="s">
        <v>620</v>
      </c>
      <c r="G24" s="7" t="s">
        <v>621</v>
      </c>
      <c r="H24" s="7" t="s">
        <v>620</v>
      </c>
      <c r="I24" s="7" t="s">
        <v>622</v>
      </c>
      <c r="J24" s="10">
        <v>1.1100000000000001</v>
      </c>
      <c r="K24" s="10">
        <v>6.5</v>
      </c>
      <c r="L24" s="10">
        <v>13.5</v>
      </c>
      <c r="M24" s="14">
        <v>1.5</v>
      </c>
      <c r="N24" s="14">
        <v>4.25</v>
      </c>
      <c r="O24" s="14">
        <v>4.4000000000000004</v>
      </c>
      <c r="P24" s="19">
        <v>-1</v>
      </c>
      <c r="Q24" s="17">
        <v>0</v>
      </c>
      <c r="R24" s="17">
        <v>0</v>
      </c>
      <c r="S24" s="17">
        <v>-1</v>
      </c>
      <c r="T24" s="17">
        <v>5</v>
      </c>
      <c r="U24" s="17">
        <v>2</v>
      </c>
      <c r="V24" s="17">
        <v>-1</v>
      </c>
      <c r="W24" s="13">
        <v>0.213270142180086</v>
      </c>
      <c r="X24" s="13">
        <v>0.67346938775510246</v>
      </c>
      <c r="Y24" s="13">
        <v>-2.3432835820895539</v>
      </c>
      <c r="Z24" s="13">
        <v>17.951456310679628</v>
      </c>
      <c r="AA24" s="13">
        <v>8.1879194630872441</v>
      </c>
      <c r="AB24" s="13">
        <v>-3.8888888888888906</v>
      </c>
      <c r="AC24" s="17"/>
      <c r="AD24" s="17"/>
      <c r="AE24" s="17"/>
      <c r="AF24" s="17"/>
      <c r="AG24" s="17"/>
      <c r="AH24" s="17"/>
      <c r="AI24" s="13"/>
      <c r="AJ24" s="13"/>
      <c r="AK24" s="13"/>
      <c r="AL24" s="13"/>
      <c r="AM24" s="13"/>
      <c r="AN24" s="13"/>
      <c r="AO24" s="20">
        <f>Q24*参数!$D$3+W24</f>
        <v>0.213270142180086</v>
      </c>
      <c r="AP24" s="20">
        <f>R24*参数!$D$3+X24</f>
        <v>0.67346938775510246</v>
      </c>
      <c r="AQ24" s="20">
        <f>S24*参数!$D$3+Y24</f>
        <v>-4.3432835820895539</v>
      </c>
      <c r="AR24" s="20">
        <f>T24*参数!$D$3+Z24</f>
        <v>27.951456310679628</v>
      </c>
      <c r="AS24" s="20">
        <f>U24*参数!$D$3+AA24</f>
        <v>12.187919463087244</v>
      </c>
      <c r="AT24" s="20">
        <f>V24*参数!$D$3+AB24</f>
        <v>-5.8888888888888911</v>
      </c>
      <c r="AU24" s="20">
        <f>AC24*参数!$D$3+AI24</f>
        <v>0</v>
      </c>
      <c r="AV24" s="20">
        <f>AD24*参数!$D$3+AJ24</f>
        <v>0</v>
      </c>
      <c r="AW24" s="20">
        <f>AE24*参数!$D$3+AK24</f>
        <v>0</v>
      </c>
      <c r="AX24" s="20">
        <f>AF24*参数!$D$3+AL24</f>
        <v>0</v>
      </c>
      <c r="AY24" s="20">
        <f>AG24*参数!$D$3+AM24</f>
        <v>0</v>
      </c>
      <c r="AZ24" s="20">
        <f>AH24*参数!$D$3+AN24</f>
        <v>0</v>
      </c>
      <c r="BA24" s="12">
        <v>43</v>
      </c>
      <c r="BB24" s="12">
        <f t="shared" si="0"/>
        <v>0</v>
      </c>
      <c r="BC24" s="12">
        <v>43</v>
      </c>
      <c r="BD24" s="12">
        <f t="shared" si="1"/>
        <v>0</v>
      </c>
      <c r="BE24" s="12">
        <v>43</v>
      </c>
      <c r="BF24" s="12">
        <f t="shared" si="2"/>
        <v>0</v>
      </c>
      <c r="BG24" s="12"/>
      <c r="BH24" s="12">
        <f t="shared" si="9"/>
        <v>0</v>
      </c>
      <c r="BI24" s="12"/>
      <c r="BJ24" s="12">
        <f t="shared" si="10"/>
        <v>0</v>
      </c>
      <c r="BK24" s="12">
        <v>43</v>
      </c>
      <c r="BL24" s="12">
        <f t="shared" si="3"/>
        <v>0</v>
      </c>
      <c r="BM24" s="12">
        <v>43</v>
      </c>
      <c r="BN24" s="12">
        <f t="shared" si="4"/>
        <v>0</v>
      </c>
      <c r="BO24" s="12"/>
      <c r="BP24" s="12">
        <f t="shared" si="5"/>
        <v>0</v>
      </c>
      <c r="BQ24" s="12"/>
      <c r="BR24" s="12">
        <f t="shared" si="6"/>
        <v>0</v>
      </c>
      <c r="BS24" s="12"/>
      <c r="BT24" s="12">
        <f t="shared" si="7"/>
        <v>0</v>
      </c>
      <c r="BU24" s="12"/>
      <c r="BV24" s="12">
        <f t="shared" si="8"/>
        <v>0</v>
      </c>
      <c r="BW24" s="12">
        <v>3</v>
      </c>
      <c r="BX24" s="12">
        <f t="shared" si="11"/>
        <v>0</v>
      </c>
      <c r="BY24" s="22"/>
    </row>
    <row r="25" spans="2:77" customFormat="1">
      <c r="B25" s="23">
        <v>42616</v>
      </c>
      <c r="C25" s="7">
        <v>13</v>
      </c>
      <c r="D25" s="7" t="s">
        <v>232</v>
      </c>
      <c r="E25" s="8">
        <v>42616.75</v>
      </c>
      <c r="F25" s="7" t="s">
        <v>477</v>
      </c>
      <c r="G25" s="7" t="s">
        <v>623</v>
      </c>
      <c r="H25" s="7" t="s">
        <v>477</v>
      </c>
      <c r="I25" s="7" t="s">
        <v>624</v>
      </c>
      <c r="J25" s="10">
        <v>2.92</v>
      </c>
      <c r="K25" s="10">
        <v>3.05</v>
      </c>
      <c r="L25" s="10">
        <v>2.1800000000000002</v>
      </c>
      <c r="M25" s="14">
        <v>1.5</v>
      </c>
      <c r="N25" s="14">
        <v>3.8</v>
      </c>
      <c r="O25" s="14">
        <v>5</v>
      </c>
      <c r="P25" s="19">
        <v>1</v>
      </c>
      <c r="Q25" s="17">
        <v>1</v>
      </c>
      <c r="R25" s="17">
        <v>0</v>
      </c>
      <c r="S25" s="17">
        <v>-6</v>
      </c>
      <c r="T25" s="17">
        <v>5</v>
      </c>
      <c r="U25" s="17">
        <v>-2</v>
      </c>
      <c r="V25" s="17">
        <v>-3</v>
      </c>
      <c r="W25" s="13">
        <v>2.9999999999999893</v>
      </c>
      <c r="X25" s="13">
        <v>-0.67847411444144212</v>
      </c>
      <c r="Y25" s="13">
        <v>-25.307692307692292</v>
      </c>
      <c r="Z25" s="13">
        <v>17.951456310679628</v>
      </c>
      <c r="AA25" s="13">
        <v>-6.5096774193548343</v>
      </c>
      <c r="AB25" s="13">
        <v>-10.164383561643842</v>
      </c>
      <c r="AC25" s="17"/>
      <c r="AD25" s="17"/>
      <c r="AE25" s="17"/>
      <c r="AF25" s="17"/>
      <c r="AG25" s="17"/>
      <c r="AH25" s="17"/>
      <c r="AI25" s="13"/>
      <c r="AJ25" s="13"/>
      <c r="AK25" s="13"/>
      <c r="AL25" s="13"/>
      <c r="AM25" s="13"/>
      <c r="AN25" s="13"/>
      <c r="AO25" s="20">
        <f>Q25*参数!$D$3+W25</f>
        <v>4.9999999999999893</v>
      </c>
      <c r="AP25" s="20">
        <f>R25*参数!$D$3+X25</f>
        <v>-0.67847411444144212</v>
      </c>
      <c r="AQ25" s="20">
        <f>S25*参数!$D$3+Y25</f>
        <v>-37.307692307692292</v>
      </c>
      <c r="AR25" s="20">
        <f>T25*参数!$D$3+Z25</f>
        <v>27.951456310679628</v>
      </c>
      <c r="AS25" s="20">
        <f>U25*参数!$D$3+AA25</f>
        <v>-10.509677419354833</v>
      </c>
      <c r="AT25" s="20">
        <f>V25*参数!$D$3+AB25</f>
        <v>-16.164383561643842</v>
      </c>
      <c r="AU25" s="20">
        <f>AC25*参数!$D$3+AI25</f>
        <v>0</v>
      </c>
      <c r="AV25" s="20">
        <f>AD25*参数!$D$3+AJ25</f>
        <v>0</v>
      </c>
      <c r="AW25" s="20">
        <f>AE25*参数!$D$3+AK25</f>
        <v>0</v>
      </c>
      <c r="AX25" s="20">
        <f>AF25*参数!$D$3+AL25</f>
        <v>0</v>
      </c>
      <c r="AY25" s="20">
        <f>AG25*参数!$D$3+AM25</f>
        <v>0</v>
      </c>
      <c r="AZ25" s="20">
        <f>AH25*参数!$D$3+AN25</f>
        <v>0</v>
      </c>
      <c r="BA25" s="12">
        <v>43</v>
      </c>
      <c r="BB25" s="12">
        <f t="shared" si="0"/>
        <v>0</v>
      </c>
      <c r="BC25" s="12">
        <v>43</v>
      </c>
      <c r="BD25" s="12">
        <f t="shared" si="1"/>
        <v>0</v>
      </c>
      <c r="BE25" s="12">
        <v>3</v>
      </c>
      <c r="BF25" s="12">
        <f t="shared" si="2"/>
        <v>0</v>
      </c>
      <c r="BG25" s="12">
        <v>43</v>
      </c>
      <c r="BH25" s="12">
        <f t="shared" si="9"/>
        <v>0</v>
      </c>
      <c r="BI25" s="12">
        <v>43</v>
      </c>
      <c r="BJ25" s="12">
        <f t="shared" si="10"/>
        <v>0</v>
      </c>
      <c r="BK25" s="12">
        <v>43</v>
      </c>
      <c r="BL25" s="12">
        <f t="shared" si="3"/>
        <v>0</v>
      </c>
      <c r="BM25" s="12">
        <v>43</v>
      </c>
      <c r="BN25" s="12">
        <f t="shared" si="4"/>
        <v>0</v>
      </c>
      <c r="BO25" s="12"/>
      <c r="BP25" s="12">
        <f t="shared" si="5"/>
        <v>0</v>
      </c>
      <c r="BQ25" s="12"/>
      <c r="BR25" s="12">
        <f t="shared" si="6"/>
        <v>0</v>
      </c>
      <c r="BS25" s="12"/>
      <c r="BT25" s="12">
        <f t="shared" si="7"/>
        <v>0</v>
      </c>
      <c r="BU25" s="12"/>
      <c r="BV25" s="12">
        <f t="shared" si="8"/>
        <v>0</v>
      </c>
      <c r="BW25" s="12"/>
      <c r="BX25" s="12">
        <f t="shared" si="11"/>
        <v>0</v>
      </c>
      <c r="BY25" s="22"/>
    </row>
    <row r="26" spans="2:77" customFormat="1">
      <c r="B26" s="23">
        <v>42617</v>
      </c>
      <c r="C26" s="7"/>
      <c r="D26" s="7"/>
      <c r="E26" s="8"/>
      <c r="F26" s="7" t="s">
        <v>626</v>
      </c>
      <c r="G26" s="7" t="s">
        <v>627</v>
      </c>
      <c r="H26" s="7"/>
      <c r="I26" s="7"/>
      <c r="J26" s="10">
        <v>2.2599999999999998</v>
      </c>
      <c r="K26" s="10">
        <v>3.1</v>
      </c>
      <c r="L26" s="10">
        <v>2.75</v>
      </c>
      <c r="M26" s="14">
        <v>4.75</v>
      </c>
      <c r="N26" s="14">
        <v>4.2</v>
      </c>
      <c r="O26" s="14">
        <v>1.47</v>
      </c>
      <c r="P26" s="19">
        <v>-1</v>
      </c>
      <c r="Q26" s="17">
        <v>-3</v>
      </c>
      <c r="R26" s="17">
        <v>2</v>
      </c>
      <c r="S26" s="17">
        <v>-9</v>
      </c>
      <c r="T26" s="17">
        <v>-4</v>
      </c>
      <c r="U26" s="17">
        <v>5</v>
      </c>
      <c r="V26" s="17">
        <v>-1</v>
      </c>
      <c r="W26" s="13">
        <v>-10.824561403508762</v>
      </c>
      <c r="X26" s="13">
        <v>4.5241379310344838</v>
      </c>
      <c r="Y26" s="13">
        <v>-34.46551724137931</v>
      </c>
      <c r="Z26" s="13">
        <v>-12.940594059405942</v>
      </c>
      <c r="AA26" s="13">
        <v>18</v>
      </c>
      <c r="AB26" s="13">
        <v>-3.6538461538461386</v>
      </c>
      <c r="AC26" s="17"/>
      <c r="AD26" s="17"/>
      <c r="AE26" s="17"/>
      <c r="AF26" s="17"/>
      <c r="AG26" s="17"/>
      <c r="AH26" s="17"/>
      <c r="AI26" s="13"/>
      <c r="AJ26" s="13"/>
      <c r="AK26" s="13"/>
      <c r="AL26" s="13"/>
      <c r="AM26" s="13"/>
      <c r="AN26" s="13"/>
      <c r="AO26" s="20">
        <f>Q26*参数!$D$3+W26</f>
        <v>-16.82456140350876</v>
      </c>
      <c r="AP26" s="20">
        <f>R26*参数!$D$3+X26</f>
        <v>8.5241379310344847</v>
      </c>
      <c r="AQ26" s="20">
        <f>S26*参数!$D$3+Y26</f>
        <v>-52.46551724137931</v>
      </c>
      <c r="AR26" s="20">
        <f>T26*参数!$D$3+Z26</f>
        <v>-20.940594059405942</v>
      </c>
      <c r="AS26" s="20">
        <f>U26*参数!$D$3+AA26</f>
        <v>28</v>
      </c>
      <c r="AT26" s="20">
        <f>V26*参数!$D$3+AB26</f>
        <v>-5.6538461538461391</v>
      </c>
      <c r="AU26" s="20">
        <f>AC26*参数!$D$3+AI26</f>
        <v>0</v>
      </c>
      <c r="AV26" s="20">
        <f>AD26*参数!$D$3+AJ26</f>
        <v>0</v>
      </c>
      <c r="AW26" s="20">
        <f>AE26*参数!$D$3+AK26</f>
        <v>0</v>
      </c>
      <c r="AX26" s="20">
        <f>AF26*参数!$D$3+AL26</f>
        <v>0</v>
      </c>
      <c r="AY26" s="20">
        <f>AG26*参数!$D$3+AM26</f>
        <v>0</v>
      </c>
      <c r="AZ26" s="20">
        <f>AH26*参数!$D$3+AN26</f>
        <v>0</v>
      </c>
      <c r="BA26" s="12">
        <v>3</v>
      </c>
      <c r="BB26" s="12">
        <f t="shared" si="0"/>
        <v>0</v>
      </c>
      <c r="BC26" s="12">
        <v>3</v>
      </c>
      <c r="BD26" s="12">
        <f t="shared" si="1"/>
        <v>0</v>
      </c>
      <c r="BE26" s="12">
        <v>43</v>
      </c>
      <c r="BF26" s="12">
        <f t="shared" si="2"/>
        <v>0</v>
      </c>
      <c r="BG26" s="12"/>
      <c r="BH26" s="12">
        <f t="shared" si="9"/>
        <v>0</v>
      </c>
      <c r="BI26" s="12"/>
      <c r="BJ26" s="12">
        <f t="shared" si="10"/>
        <v>0</v>
      </c>
      <c r="BK26" s="12">
        <v>41</v>
      </c>
      <c r="BL26" s="12">
        <f t="shared" si="3"/>
        <v>0</v>
      </c>
      <c r="BM26" s="12">
        <v>40</v>
      </c>
      <c r="BN26" s="12">
        <f t="shared" si="4"/>
        <v>0</v>
      </c>
      <c r="BO26" s="12"/>
      <c r="BP26" s="12">
        <f t="shared" si="5"/>
        <v>0</v>
      </c>
      <c r="BQ26" s="12"/>
      <c r="BR26" s="12">
        <f t="shared" si="6"/>
        <v>0</v>
      </c>
      <c r="BS26" s="12"/>
      <c r="BT26" s="12">
        <f t="shared" si="7"/>
        <v>0</v>
      </c>
      <c r="BU26" s="12"/>
      <c r="BV26" s="12">
        <f t="shared" si="8"/>
        <v>0</v>
      </c>
      <c r="BW26" s="12">
        <v>40</v>
      </c>
      <c r="BX26" s="12">
        <f t="shared" si="11"/>
        <v>0</v>
      </c>
      <c r="BY26" s="22"/>
    </row>
    <row r="27" spans="2:77" customFormat="1">
      <c r="B27" s="23">
        <v>42617</v>
      </c>
      <c r="C27" s="7">
        <v>7</v>
      </c>
      <c r="D27" s="7" t="s">
        <v>157</v>
      </c>
      <c r="E27" s="8">
        <v>42617.958333333336</v>
      </c>
      <c r="F27" s="7" t="s">
        <v>163</v>
      </c>
      <c r="G27" s="7" t="s">
        <v>415</v>
      </c>
      <c r="H27" s="7" t="s">
        <v>165</v>
      </c>
      <c r="I27" s="7" t="s">
        <v>416</v>
      </c>
      <c r="J27" s="10">
        <v>2.3199999999999998</v>
      </c>
      <c r="K27" s="10">
        <v>2.68</v>
      </c>
      <c r="L27" s="10">
        <v>3.07</v>
      </c>
      <c r="M27" s="14">
        <v>5.5</v>
      </c>
      <c r="N27" s="14">
        <v>3.95</v>
      </c>
      <c r="O27" s="14">
        <v>1.44</v>
      </c>
      <c r="P27" s="19">
        <v>-1</v>
      </c>
      <c r="Q27" s="17">
        <v>3</v>
      </c>
      <c r="R27" s="17">
        <v>5</v>
      </c>
      <c r="S27" s="17">
        <v>2</v>
      </c>
      <c r="T27" s="17">
        <v>1</v>
      </c>
      <c r="U27" s="17">
        <v>-1</v>
      </c>
      <c r="V27" s="17">
        <v>-1</v>
      </c>
      <c r="W27" s="13">
        <v>8.0384615384615365</v>
      </c>
      <c r="X27" s="13">
        <v>12.384615384615397</v>
      </c>
      <c r="Y27" s="13">
        <v>9.0333333333333137</v>
      </c>
      <c r="Z27" s="13">
        <v>2.8541666666666692</v>
      </c>
      <c r="AA27" s="13">
        <v>-7.4453781512605106</v>
      </c>
      <c r="AB27" s="13">
        <v>-4.2142857142857126</v>
      </c>
      <c r="AC27" s="17"/>
      <c r="AD27" s="17"/>
      <c r="AE27" s="17"/>
      <c r="AF27" s="17"/>
      <c r="AG27" s="17"/>
      <c r="AH27" s="17"/>
      <c r="AI27" s="13"/>
      <c r="AJ27" s="13"/>
      <c r="AK27" s="13"/>
      <c r="AL27" s="13"/>
      <c r="AM27" s="13"/>
      <c r="AN27" s="13"/>
      <c r="AO27" s="20">
        <f>Q27*参数!$D$3+W27</f>
        <v>14.038461538461537</v>
      </c>
      <c r="AP27" s="20">
        <f>R27*参数!$D$3+X27</f>
        <v>22.384615384615397</v>
      </c>
      <c r="AQ27" s="20">
        <f>S27*参数!$D$3+Y27</f>
        <v>13.033333333333314</v>
      </c>
      <c r="AR27" s="20">
        <f>T27*参数!$D$3+Z27</f>
        <v>4.8541666666666696</v>
      </c>
      <c r="AS27" s="20">
        <f>U27*参数!$D$3+AA27</f>
        <v>-9.4453781512605097</v>
      </c>
      <c r="AT27" s="20">
        <f>V27*参数!$D$3+AB27</f>
        <v>-6.2142857142857126</v>
      </c>
      <c r="AU27" s="20">
        <f>AC27*参数!$D$3+AI27</f>
        <v>0</v>
      </c>
      <c r="AV27" s="20">
        <f>AD27*参数!$D$3+AJ27</f>
        <v>0</v>
      </c>
      <c r="AW27" s="20">
        <f>AE27*参数!$D$3+AK27</f>
        <v>0</v>
      </c>
      <c r="AX27" s="20">
        <f>AF27*参数!$D$3+AL27</f>
        <v>0</v>
      </c>
      <c r="AY27" s="20">
        <f>AG27*参数!$D$3+AM27</f>
        <v>0</v>
      </c>
      <c r="AZ27" s="20">
        <f>AH27*参数!$D$3+AN27</f>
        <v>0</v>
      </c>
      <c r="BA27" s="12">
        <v>3</v>
      </c>
      <c r="BB27" s="12">
        <f t="shared" si="0"/>
        <v>0</v>
      </c>
      <c r="BC27" s="12">
        <v>3</v>
      </c>
      <c r="BD27" s="12">
        <f t="shared" si="1"/>
        <v>0</v>
      </c>
      <c r="BE27" s="12">
        <v>43</v>
      </c>
      <c r="BF27" s="12">
        <f t="shared" si="2"/>
        <v>0</v>
      </c>
      <c r="BG27" s="12"/>
      <c r="BH27" s="12">
        <f t="shared" si="9"/>
        <v>0</v>
      </c>
      <c r="BI27" s="12">
        <v>3</v>
      </c>
      <c r="BJ27" s="12">
        <f t="shared" si="10"/>
        <v>0</v>
      </c>
      <c r="BK27" s="12">
        <v>1</v>
      </c>
      <c r="BL27" s="12">
        <f t="shared" si="3"/>
        <v>1</v>
      </c>
      <c r="BM27" s="12">
        <v>3</v>
      </c>
      <c r="BN27" s="12">
        <f t="shared" si="4"/>
        <v>0</v>
      </c>
      <c r="BO27" s="12"/>
      <c r="BP27" s="12">
        <f t="shared" si="5"/>
        <v>0</v>
      </c>
      <c r="BQ27" s="12"/>
      <c r="BR27" s="12">
        <f t="shared" si="6"/>
        <v>0</v>
      </c>
      <c r="BS27" s="12"/>
      <c r="BT27" s="12">
        <f t="shared" si="7"/>
        <v>0</v>
      </c>
      <c r="BU27" s="12"/>
      <c r="BV27" s="12">
        <f t="shared" si="8"/>
        <v>0</v>
      </c>
      <c r="BW27" s="12"/>
      <c r="BX27" s="12">
        <f t="shared" si="11"/>
        <v>0</v>
      </c>
      <c r="BY27" s="22"/>
    </row>
    <row r="28" spans="2:77" customFormat="1">
      <c r="B28" s="23">
        <v>42617</v>
      </c>
      <c r="C28" s="7">
        <v>8</v>
      </c>
      <c r="D28" s="7" t="s">
        <v>636</v>
      </c>
      <c r="E28" s="8">
        <v>42618</v>
      </c>
      <c r="F28" s="7" t="s">
        <v>637</v>
      </c>
      <c r="G28" s="7" t="s">
        <v>638</v>
      </c>
      <c r="H28" s="7" t="s">
        <v>637</v>
      </c>
      <c r="I28" s="7" t="s">
        <v>638</v>
      </c>
      <c r="J28" s="10">
        <v>18</v>
      </c>
      <c r="K28" s="10">
        <v>5.8</v>
      </c>
      <c r="L28" s="10">
        <v>1.1100000000000001</v>
      </c>
      <c r="M28" s="14">
        <v>4.4000000000000004</v>
      </c>
      <c r="N28" s="14">
        <v>3.65</v>
      </c>
      <c r="O28" s="14">
        <v>1.6</v>
      </c>
      <c r="P28" s="19">
        <v>1</v>
      </c>
      <c r="Q28" s="17">
        <v>3</v>
      </c>
      <c r="R28" s="17">
        <v>0</v>
      </c>
      <c r="S28" s="17">
        <v>2</v>
      </c>
      <c r="T28" s="17">
        <v>3</v>
      </c>
      <c r="U28" s="17">
        <v>2</v>
      </c>
      <c r="V28" s="17">
        <v>-1</v>
      </c>
      <c r="W28" s="13">
        <v>9.2727272727272734</v>
      </c>
      <c r="X28" s="13">
        <v>0.891891891891893</v>
      </c>
      <c r="Y28" s="13">
        <v>5.4000000000000128</v>
      </c>
      <c r="Z28" s="13">
        <v>7.8888888888888822</v>
      </c>
      <c r="AA28" s="13">
        <v>5.9024390243902491</v>
      </c>
      <c r="AB28" s="13">
        <v>-2.5957446808510642</v>
      </c>
      <c r="AC28" s="17"/>
      <c r="AD28" s="17"/>
      <c r="AE28" s="17"/>
      <c r="AF28" s="17"/>
      <c r="AG28" s="17"/>
      <c r="AH28" s="17"/>
      <c r="AI28" s="13"/>
      <c r="AJ28" s="13"/>
      <c r="AK28" s="13"/>
      <c r="AL28" s="13"/>
      <c r="AM28" s="13"/>
      <c r="AN28" s="13"/>
      <c r="AO28" s="20">
        <f>Q28*参数!$D$3+W28</f>
        <v>15.272727272727273</v>
      </c>
      <c r="AP28" s="20">
        <f>R28*参数!$D$3+X28</f>
        <v>0.891891891891893</v>
      </c>
      <c r="AQ28" s="20">
        <f>S28*参数!$D$3+Y28</f>
        <v>9.4000000000000128</v>
      </c>
      <c r="AR28" s="20">
        <f>T28*参数!$D$3+Z28</f>
        <v>13.888888888888882</v>
      </c>
      <c r="AS28" s="20">
        <f>U28*参数!$D$3+AA28</f>
        <v>9.9024390243902491</v>
      </c>
      <c r="AT28" s="20">
        <f>V28*参数!$D$3+AB28</f>
        <v>-4.5957446808510642</v>
      </c>
      <c r="AU28" s="20">
        <f>AC28*参数!$D$3+AI28</f>
        <v>0</v>
      </c>
      <c r="AV28" s="20">
        <f>AD28*参数!$D$3+AJ28</f>
        <v>0</v>
      </c>
      <c r="AW28" s="20">
        <f>AE28*参数!$D$3+AK28</f>
        <v>0</v>
      </c>
      <c r="AX28" s="20">
        <f>AF28*参数!$D$3+AL28</f>
        <v>0</v>
      </c>
      <c r="AY28" s="20">
        <f>AG28*参数!$D$3+AM28</f>
        <v>0</v>
      </c>
      <c r="AZ28" s="20">
        <f>AH28*参数!$D$3+AN28</f>
        <v>0</v>
      </c>
      <c r="BA28" s="12">
        <v>3</v>
      </c>
      <c r="BB28" s="12">
        <f t="shared" si="0"/>
        <v>1</v>
      </c>
      <c r="BC28" s="12">
        <v>43</v>
      </c>
      <c r="BD28" s="12">
        <f t="shared" si="1"/>
        <v>0</v>
      </c>
      <c r="BE28" s="12">
        <v>3</v>
      </c>
      <c r="BF28" s="12">
        <f t="shared" si="2"/>
        <v>1</v>
      </c>
      <c r="BG28" s="12"/>
      <c r="BH28" s="12">
        <f t="shared" si="9"/>
        <v>0</v>
      </c>
      <c r="BI28" s="12">
        <v>43</v>
      </c>
      <c r="BJ28" s="12">
        <f t="shared" si="10"/>
        <v>0</v>
      </c>
      <c r="BK28" s="12">
        <v>3</v>
      </c>
      <c r="BL28" s="12">
        <f t="shared" si="3"/>
        <v>1</v>
      </c>
      <c r="BM28" s="12">
        <v>3</v>
      </c>
      <c r="BN28" s="12">
        <f t="shared" si="4"/>
        <v>1</v>
      </c>
      <c r="BO28" s="12"/>
      <c r="BP28" s="12">
        <f t="shared" si="5"/>
        <v>0</v>
      </c>
      <c r="BQ28" s="12"/>
      <c r="BR28" s="12">
        <f t="shared" si="6"/>
        <v>0</v>
      </c>
      <c r="BS28" s="12"/>
      <c r="BT28" s="12">
        <f t="shared" si="7"/>
        <v>0</v>
      </c>
      <c r="BU28" s="12"/>
      <c r="BV28" s="12">
        <f t="shared" si="8"/>
        <v>0</v>
      </c>
      <c r="BW28" s="12">
        <v>0</v>
      </c>
      <c r="BX28" s="12">
        <f t="shared" si="11"/>
        <v>0</v>
      </c>
      <c r="BY28" s="22"/>
    </row>
    <row r="29" spans="2:77" customFormat="1">
      <c r="B29" s="23">
        <v>42617</v>
      </c>
      <c r="C29" s="7">
        <v>9</v>
      </c>
      <c r="D29" s="7" t="s">
        <v>636</v>
      </c>
      <c r="E29" s="8">
        <v>42618</v>
      </c>
      <c r="F29" s="7" t="s">
        <v>641</v>
      </c>
      <c r="G29" s="7" t="s">
        <v>494</v>
      </c>
      <c r="H29" s="7" t="s">
        <v>641</v>
      </c>
      <c r="I29" s="7" t="s">
        <v>494</v>
      </c>
      <c r="J29" s="10">
        <v>1.17</v>
      </c>
      <c r="K29" s="10">
        <v>5.15</v>
      </c>
      <c r="L29" s="10">
        <v>12.5</v>
      </c>
      <c r="M29" s="14">
        <v>1.72</v>
      </c>
      <c r="N29" s="14">
        <v>3.6</v>
      </c>
      <c r="O29" s="14">
        <v>3.7</v>
      </c>
      <c r="P29" s="19">
        <v>-1</v>
      </c>
      <c r="Q29" s="17">
        <v>0</v>
      </c>
      <c r="R29" s="17">
        <v>-6</v>
      </c>
      <c r="S29" s="17">
        <v>-1</v>
      </c>
      <c r="T29" s="17">
        <v>4</v>
      </c>
      <c r="U29" s="17">
        <v>-1</v>
      </c>
      <c r="V29" s="17">
        <v>14</v>
      </c>
      <c r="W29" s="13">
        <v>0.213270142180086</v>
      </c>
      <c r="X29" s="13">
        <v>-24.410256410256412</v>
      </c>
      <c r="Y29" s="13">
        <v>-2.3432835820895539</v>
      </c>
      <c r="Z29" s="13">
        <v>11.648648648648658</v>
      </c>
      <c r="AA29" s="13">
        <v>-1.9447513812154777</v>
      </c>
      <c r="AB29" s="13">
        <v>39.800000000000011</v>
      </c>
      <c r="AC29" s="17"/>
      <c r="AD29" s="17"/>
      <c r="AE29" s="17"/>
      <c r="AF29" s="17"/>
      <c r="AG29" s="17"/>
      <c r="AH29" s="17"/>
      <c r="AI29" s="13"/>
      <c r="AJ29" s="13"/>
      <c r="AK29" s="13"/>
      <c r="AL29" s="13"/>
      <c r="AM29" s="13"/>
      <c r="AN29" s="13"/>
      <c r="AO29" s="20">
        <f>Q29*参数!$D$3+W29</f>
        <v>0.213270142180086</v>
      </c>
      <c r="AP29" s="20">
        <f>R29*参数!$D$3+X29</f>
        <v>-36.410256410256409</v>
      </c>
      <c r="AQ29" s="20">
        <f>S29*参数!$D$3+Y29</f>
        <v>-4.3432835820895539</v>
      </c>
      <c r="AR29" s="20">
        <f>T29*参数!$D$3+Z29</f>
        <v>19.64864864864866</v>
      </c>
      <c r="AS29" s="20">
        <f>U29*参数!$D$3+AA29</f>
        <v>-3.944751381215478</v>
      </c>
      <c r="AT29" s="20">
        <f>V29*参数!$D$3+AB29</f>
        <v>67.800000000000011</v>
      </c>
      <c r="AU29" s="20">
        <f>AC29*参数!$D$3+AI29</f>
        <v>0</v>
      </c>
      <c r="AV29" s="20">
        <f>AD29*参数!$D$3+AJ29</f>
        <v>0</v>
      </c>
      <c r="AW29" s="20">
        <f>AE29*参数!$D$3+AK29</f>
        <v>0</v>
      </c>
      <c r="AX29" s="20">
        <f>AF29*参数!$D$3+AL29</f>
        <v>0</v>
      </c>
      <c r="AY29" s="20">
        <f>AG29*参数!$D$3+AM29</f>
        <v>0</v>
      </c>
      <c r="AZ29" s="20">
        <f>AH29*参数!$D$3+AN29</f>
        <v>0</v>
      </c>
      <c r="BA29" s="12">
        <v>40</v>
      </c>
      <c r="BB29" s="12">
        <f t="shared" si="0"/>
        <v>0</v>
      </c>
      <c r="BC29" s="12">
        <v>40</v>
      </c>
      <c r="BD29" s="12">
        <f t="shared" si="1"/>
        <v>0</v>
      </c>
      <c r="BE29" s="12">
        <v>0</v>
      </c>
      <c r="BF29" s="12">
        <f t="shared" si="2"/>
        <v>0</v>
      </c>
      <c r="BG29" s="12">
        <v>40</v>
      </c>
      <c r="BH29" s="12">
        <f t="shared" si="9"/>
        <v>0</v>
      </c>
      <c r="BI29" s="12">
        <v>40</v>
      </c>
      <c r="BJ29" s="12">
        <f t="shared" si="10"/>
        <v>0</v>
      </c>
      <c r="BK29" s="12">
        <v>40</v>
      </c>
      <c r="BL29" s="12">
        <f t="shared" si="3"/>
        <v>0</v>
      </c>
      <c r="BM29" s="12">
        <v>40</v>
      </c>
      <c r="BN29" s="12">
        <f t="shared" si="4"/>
        <v>0</v>
      </c>
      <c r="BO29" s="12"/>
      <c r="BP29" s="12">
        <f t="shared" si="5"/>
        <v>0</v>
      </c>
      <c r="BQ29" s="12"/>
      <c r="BR29" s="12">
        <f t="shared" si="6"/>
        <v>0</v>
      </c>
      <c r="BS29" s="12"/>
      <c r="BT29" s="12">
        <f t="shared" si="7"/>
        <v>0</v>
      </c>
      <c r="BU29" s="12"/>
      <c r="BV29" s="12">
        <f t="shared" si="8"/>
        <v>0</v>
      </c>
      <c r="BW29" s="12">
        <v>3</v>
      </c>
      <c r="BX29" s="12">
        <f t="shared" si="11"/>
        <v>0</v>
      </c>
      <c r="BY29" s="22"/>
    </row>
    <row r="30" spans="2:77" customFormat="1">
      <c r="B30" s="23">
        <v>42617</v>
      </c>
      <c r="C30" s="7">
        <v>10</v>
      </c>
      <c r="D30" s="7" t="s">
        <v>636</v>
      </c>
      <c r="E30" s="8">
        <v>42618</v>
      </c>
      <c r="F30" s="7" t="s">
        <v>643</v>
      </c>
      <c r="G30" s="7" t="s">
        <v>644</v>
      </c>
      <c r="H30" s="7" t="s">
        <v>643</v>
      </c>
      <c r="I30" s="7" t="s">
        <v>644</v>
      </c>
      <c r="J30" s="10">
        <v>7.2</v>
      </c>
      <c r="K30" s="10">
        <v>3.85</v>
      </c>
      <c r="L30" s="10">
        <v>1.37</v>
      </c>
      <c r="M30" s="14">
        <v>2.5</v>
      </c>
      <c r="N30" s="14">
        <v>3.2</v>
      </c>
      <c r="O30" s="14">
        <v>2.4</v>
      </c>
      <c r="P30" s="19">
        <v>1</v>
      </c>
      <c r="Q30" s="17">
        <v>-2</v>
      </c>
      <c r="R30" s="17">
        <v>7</v>
      </c>
      <c r="S30" s="17">
        <v>1</v>
      </c>
      <c r="T30" s="17">
        <v>-8</v>
      </c>
      <c r="U30" s="17">
        <v>-7</v>
      </c>
      <c r="V30" s="17">
        <v>-10</v>
      </c>
      <c r="W30" s="13">
        <v>-6.2093023255813939</v>
      </c>
      <c r="X30" s="13">
        <v>52.542372881355931</v>
      </c>
      <c r="Y30" s="13">
        <v>3.0540540540540615</v>
      </c>
      <c r="Z30" s="13">
        <v>-28.835443037974692</v>
      </c>
      <c r="AA30" s="13">
        <v>-19.692307692307693</v>
      </c>
      <c r="AB30" s="13">
        <v>-35.299999999999997</v>
      </c>
      <c r="AC30" s="17"/>
      <c r="AD30" s="17"/>
      <c r="AE30" s="17"/>
      <c r="AF30" s="17"/>
      <c r="AG30" s="17"/>
      <c r="AH30" s="17"/>
      <c r="AI30" s="13"/>
      <c r="AJ30" s="13"/>
      <c r="AK30" s="13"/>
      <c r="AL30" s="13"/>
      <c r="AM30" s="13"/>
      <c r="AN30" s="13"/>
      <c r="AO30" s="20">
        <f>Q30*参数!$D$3+W30</f>
        <v>-10.209302325581394</v>
      </c>
      <c r="AP30" s="20">
        <f>R30*参数!$D$3+X30</f>
        <v>66.542372881355931</v>
      </c>
      <c r="AQ30" s="20">
        <f>S30*参数!$D$3+Y30</f>
        <v>5.0540540540540615</v>
      </c>
      <c r="AR30" s="20">
        <f>T30*参数!$D$3+Z30</f>
        <v>-44.835443037974692</v>
      </c>
      <c r="AS30" s="20">
        <f>U30*参数!$D$3+AA30</f>
        <v>-33.692307692307693</v>
      </c>
      <c r="AT30" s="20">
        <f>V30*参数!$D$3+AB30</f>
        <v>-55.3</v>
      </c>
      <c r="AU30" s="20">
        <f>AC30*参数!$D$3+AI30</f>
        <v>0</v>
      </c>
      <c r="AV30" s="20">
        <f>AD30*参数!$D$3+AJ30</f>
        <v>0</v>
      </c>
      <c r="AW30" s="20">
        <f>AE30*参数!$D$3+AK30</f>
        <v>0</v>
      </c>
      <c r="AX30" s="20">
        <f>AF30*参数!$D$3+AL30</f>
        <v>0</v>
      </c>
      <c r="AY30" s="20">
        <f>AG30*参数!$D$3+AM30</f>
        <v>0</v>
      </c>
      <c r="AZ30" s="20">
        <f>AH30*参数!$D$3+AN30</f>
        <v>0</v>
      </c>
      <c r="BA30" s="12">
        <v>0</v>
      </c>
      <c r="BB30" s="12">
        <f t="shared" si="0"/>
        <v>0</v>
      </c>
      <c r="BC30" s="12">
        <v>0</v>
      </c>
      <c r="BD30" s="12">
        <f t="shared" si="1"/>
        <v>0</v>
      </c>
      <c r="BE30" s="12">
        <v>40</v>
      </c>
      <c r="BF30" s="12">
        <f t="shared" si="2"/>
        <v>0</v>
      </c>
      <c r="BG30" s="12"/>
      <c r="BH30" s="12">
        <f t="shared" si="9"/>
        <v>0</v>
      </c>
      <c r="BI30" s="12">
        <v>0</v>
      </c>
      <c r="BJ30" s="12">
        <f t="shared" si="10"/>
        <v>0</v>
      </c>
      <c r="BK30" s="12">
        <v>1</v>
      </c>
      <c r="BL30" s="12">
        <f t="shared" si="3"/>
        <v>0</v>
      </c>
      <c r="BM30" s="12">
        <v>0</v>
      </c>
      <c r="BN30" s="12">
        <f t="shared" si="4"/>
        <v>0</v>
      </c>
      <c r="BO30" s="12"/>
      <c r="BP30" s="12">
        <f t="shared" si="5"/>
        <v>0</v>
      </c>
      <c r="BQ30" s="12"/>
      <c r="BR30" s="12">
        <f t="shared" si="6"/>
        <v>0</v>
      </c>
      <c r="BS30" s="12"/>
      <c r="BT30" s="12">
        <f t="shared" si="7"/>
        <v>0</v>
      </c>
      <c r="BU30" s="12"/>
      <c r="BV30" s="12">
        <f t="shared" si="8"/>
        <v>0</v>
      </c>
      <c r="BW30" s="12">
        <v>0</v>
      </c>
      <c r="BX30" s="12">
        <f t="shared" si="11"/>
        <v>0</v>
      </c>
      <c r="BY30" s="22"/>
    </row>
    <row r="31" spans="2:77" customFormat="1">
      <c r="B31" s="23">
        <v>42617</v>
      </c>
      <c r="C31" s="7">
        <v>11</v>
      </c>
      <c r="D31" s="7" t="s">
        <v>636</v>
      </c>
      <c r="E31" s="8">
        <v>42618</v>
      </c>
      <c r="F31" s="7" t="s">
        <v>646</v>
      </c>
      <c r="G31" s="7" t="s">
        <v>647</v>
      </c>
      <c r="H31" s="7" t="s">
        <v>646</v>
      </c>
      <c r="I31" s="7" t="s">
        <v>647</v>
      </c>
      <c r="J31" s="10">
        <v>4.0999999999999996</v>
      </c>
      <c r="K31" s="10">
        <v>2.95</v>
      </c>
      <c r="L31" s="10">
        <v>1.83</v>
      </c>
      <c r="M31" s="14">
        <v>1.72</v>
      </c>
      <c r="N31" s="14">
        <v>3.4</v>
      </c>
      <c r="O31" s="14">
        <v>3.95</v>
      </c>
      <c r="P31" s="19">
        <v>1</v>
      </c>
      <c r="Q31" s="17">
        <v>-4</v>
      </c>
      <c r="R31" s="17">
        <v>4</v>
      </c>
      <c r="S31" s="17">
        <v>-1</v>
      </c>
      <c r="T31" s="17">
        <v>4</v>
      </c>
      <c r="U31" s="17">
        <v>1</v>
      </c>
      <c r="V31" s="17">
        <v>-2</v>
      </c>
      <c r="W31" s="13">
        <v>-21.181818181818183</v>
      </c>
      <c r="X31" s="13">
        <v>10.399999999999993</v>
      </c>
      <c r="Y31" s="13">
        <v>-3.7272727272727337</v>
      </c>
      <c r="Z31" s="13">
        <v>11.648648648648658</v>
      </c>
      <c r="AA31" s="13">
        <v>2.3421052631578956</v>
      </c>
      <c r="AB31" s="13">
        <v>-16.652173913043487</v>
      </c>
      <c r="AC31" s="17"/>
      <c r="AD31" s="17"/>
      <c r="AE31" s="17"/>
      <c r="AF31" s="17"/>
      <c r="AG31" s="17"/>
      <c r="AH31" s="17"/>
      <c r="AI31" s="13"/>
      <c r="AJ31" s="13"/>
      <c r="AK31" s="13"/>
      <c r="AL31" s="13"/>
      <c r="AM31" s="13"/>
      <c r="AN31" s="13"/>
      <c r="AO31" s="20">
        <f>Q31*参数!$D$3+W31</f>
        <v>-29.181818181818183</v>
      </c>
      <c r="AP31" s="20">
        <f>R31*参数!$D$3+X31</f>
        <v>18.399999999999991</v>
      </c>
      <c r="AQ31" s="20">
        <f>S31*参数!$D$3+Y31</f>
        <v>-5.7272727272727337</v>
      </c>
      <c r="AR31" s="20">
        <f>T31*参数!$D$3+Z31</f>
        <v>19.64864864864866</v>
      </c>
      <c r="AS31" s="20">
        <f>U31*参数!$D$3+AA31</f>
        <v>4.3421052631578956</v>
      </c>
      <c r="AT31" s="20">
        <f>V31*参数!$D$3+AB31</f>
        <v>-20.652173913043487</v>
      </c>
      <c r="AU31" s="20">
        <f>AC31*参数!$D$3+AI31</f>
        <v>0</v>
      </c>
      <c r="AV31" s="20">
        <f>AD31*参数!$D$3+AJ31</f>
        <v>0</v>
      </c>
      <c r="AW31" s="20">
        <f>AE31*参数!$D$3+AK31</f>
        <v>0</v>
      </c>
      <c r="AX31" s="20">
        <f>AF31*参数!$D$3+AL31</f>
        <v>0</v>
      </c>
      <c r="AY31" s="20">
        <f>AG31*参数!$D$3+AM31</f>
        <v>0</v>
      </c>
      <c r="AZ31" s="20">
        <f>AH31*参数!$D$3+AN31</f>
        <v>0</v>
      </c>
      <c r="BA31" s="12">
        <v>43</v>
      </c>
      <c r="BB31" s="12">
        <f t="shared" si="0"/>
        <v>0</v>
      </c>
      <c r="BC31" s="12">
        <v>0</v>
      </c>
      <c r="BD31" s="12">
        <f t="shared" si="1"/>
        <v>0</v>
      </c>
      <c r="BE31" s="12">
        <v>40</v>
      </c>
      <c r="BF31" s="12">
        <f t="shared" si="2"/>
        <v>0</v>
      </c>
      <c r="BG31" s="12"/>
      <c r="BH31" s="12">
        <f t="shared" si="9"/>
        <v>0</v>
      </c>
      <c r="BI31" s="12">
        <v>43</v>
      </c>
      <c r="BJ31" s="12">
        <f t="shared" si="10"/>
        <v>0</v>
      </c>
      <c r="BK31" s="12">
        <v>43</v>
      </c>
      <c r="BL31" s="12">
        <f t="shared" si="3"/>
        <v>0</v>
      </c>
      <c r="BM31" s="12">
        <v>43</v>
      </c>
      <c r="BN31" s="12">
        <f t="shared" si="4"/>
        <v>0</v>
      </c>
      <c r="BO31" s="12"/>
      <c r="BP31" s="12">
        <f t="shared" si="5"/>
        <v>0</v>
      </c>
      <c r="BQ31" s="12"/>
      <c r="BR31" s="12">
        <f t="shared" si="6"/>
        <v>0</v>
      </c>
      <c r="BS31" s="12"/>
      <c r="BT31" s="12">
        <f t="shared" si="7"/>
        <v>0</v>
      </c>
      <c r="BU31" s="12"/>
      <c r="BV31" s="12">
        <f t="shared" si="8"/>
        <v>0</v>
      </c>
      <c r="BW31" s="12">
        <v>0</v>
      </c>
      <c r="BX31" s="12">
        <f t="shared" si="11"/>
        <v>0</v>
      </c>
      <c r="BY31" s="22"/>
    </row>
    <row r="32" spans="2:77" customFormat="1">
      <c r="B32" s="23">
        <v>42617</v>
      </c>
      <c r="C32" s="7">
        <v>12</v>
      </c>
      <c r="D32" s="7" t="s">
        <v>636</v>
      </c>
      <c r="E32" s="8">
        <v>42618</v>
      </c>
      <c r="F32" s="7" t="s">
        <v>648</v>
      </c>
      <c r="G32" s="7" t="s">
        <v>649</v>
      </c>
      <c r="H32" s="7" t="s">
        <v>648</v>
      </c>
      <c r="I32" s="7" t="s">
        <v>649</v>
      </c>
      <c r="J32" s="10">
        <v>5</v>
      </c>
      <c r="K32" s="10">
        <v>3.25</v>
      </c>
      <c r="L32" s="10">
        <v>1.61</v>
      </c>
      <c r="M32" s="14">
        <v>1.98</v>
      </c>
      <c r="N32" s="14">
        <v>3.25</v>
      </c>
      <c r="O32" s="14">
        <v>3.16</v>
      </c>
      <c r="P32" s="19">
        <v>1</v>
      </c>
      <c r="Q32" s="17">
        <v>-20</v>
      </c>
      <c r="R32" s="17">
        <v>5</v>
      </c>
      <c r="S32" s="17">
        <v>10</v>
      </c>
      <c r="T32" s="17">
        <v>-9</v>
      </c>
      <c r="U32" s="17">
        <v>-1</v>
      </c>
      <c r="V32" s="17">
        <v>5</v>
      </c>
      <c r="W32" s="13">
        <v>-58.000000000000007</v>
      </c>
      <c r="X32" s="13">
        <v>15.945205479452051</v>
      </c>
      <c r="Y32" s="13">
        <v>28.838709677419338</v>
      </c>
      <c r="Z32" s="13">
        <v>-28.035087719298247</v>
      </c>
      <c r="AA32" s="13">
        <v>-2.6493506493506462</v>
      </c>
      <c r="AB32" s="13">
        <v>12.999999999999989</v>
      </c>
      <c r="AC32" s="17"/>
      <c r="AD32" s="17"/>
      <c r="AE32" s="17"/>
      <c r="AF32" s="17"/>
      <c r="AG32" s="17"/>
      <c r="AH32" s="17"/>
      <c r="AI32" s="13"/>
      <c r="AJ32" s="13"/>
      <c r="AK32" s="13"/>
      <c r="AL32" s="13"/>
      <c r="AM32" s="13"/>
      <c r="AN32" s="13"/>
      <c r="AO32" s="20">
        <f>Q32*参数!$D$3+W32</f>
        <v>-98</v>
      </c>
      <c r="AP32" s="20">
        <f>R32*参数!$D$3+X32</f>
        <v>25.945205479452049</v>
      </c>
      <c r="AQ32" s="20">
        <f>S32*参数!$D$3+Y32</f>
        <v>48.838709677419338</v>
      </c>
      <c r="AR32" s="20">
        <f>T32*参数!$D$3+Z32</f>
        <v>-46.035087719298247</v>
      </c>
      <c r="AS32" s="20">
        <f>U32*参数!$D$3+AA32</f>
        <v>-4.6493506493506462</v>
      </c>
      <c r="AT32" s="20">
        <f>V32*参数!$D$3+AB32</f>
        <v>22.999999999999989</v>
      </c>
      <c r="AU32" s="20">
        <f>AC32*参数!$D$3+AI32</f>
        <v>0</v>
      </c>
      <c r="AV32" s="20">
        <f>AD32*参数!$D$3+AJ32</f>
        <v>0</v>
      </c>
      <c r="AW32" s="20">
        <f>AE32*参数!$D$3+AK32</f>
        <v>0</v>
      </c>
      <c r="AX32" s="20">
        <f>AF32*参数!$D$3+AL32</f>
        <v>0</v>
      </c>
      <c r="AY32" s="20">
        <f>AG32*参数!$D$3+AM32</f>
        <v>0</v>
      </c>
      <c r="AZ32" s="20">
        <f>AH32*参数!$D$3+AN32</f>
        <v>0</v>
      </c>
      <c r="BA32" s="12">
        <v>0</v>
      </c>
      <c r="BB32" s="12">
        <f t="shared" si="0"/>
        <v>0</v>
      </c>
      <c r="BC32" s="12">
        <v>0</v>
      </c>
      <c r="BD32" s="12">
        <f t="shared" si="1"/>
        <v>0</v>
      </c>
      <c r="BE32" s="12">
        <v>40</v>
      </c>
      <c r="BF32" s="12">
        <f t="shared" si="2"/>
        <v>0</v>
      </c>
      <c r="BG32" s="12"/>
      <c r="BH32" s="12">
        <f t="shared" si="9"/>
        <v>0</v>
      </c>
      <c r="BI32" s="12">
        <v>0</v>
      </c>
      <c r="BJ32" s="12">
        <f t="shared" si="10"/>
        <v>0</v>
      </c>
      <c r="BK32" s="12">
        <v>0</v>
      </c>
      <c r="BL32" s="12">
        <f t="shared" si="3"/>
        <v>0</v>
      </c>
      <c r="BM32" s="12">
        <v>0</v>
      </c>
      <c r="BN32" s="12">
        <f t="shared" si="4"/>
        <v>0</v>
      </c>
      <c r="BO32" s="12"/>
      <c r="BP32" s="12">
        <f t="shared" si="5"/>
        <v>0</v>
      </c>
      <c r="BQ32" s="12"/>
      <c r="BR32" s="12">
        <f t="shared" si="6"/>
        <v>0</v>
      </c>
      <c r="BS32" s="12"/>
      <c r="BT32" s="12">
        <f t="shared" si="7"/>
        <v>0</v>
      </c>
      <c r="BU32" s="12"/>
      <c r="BV32" s="12">
        <f t="shared" si="8"/>
        <v>0</v>
      </c>
      <c r="BW32" s="12">
        <v>0</v>
      </c>
      <c r="BX32" s="12">
        <f t="shared" si="11"/>
        <v>0</v>
      </c>
      <c r="BY32" s="22"/>
    </row>
    <row r="33" spans="2:77" customFormat="1">
      <c r="B33" s="23">
        <v>42617</v>
      </c>
      <c r="C33" s="7">
        <v>13</v>
      </c>
      <c r="D33" s="7" t="s">
        <v>636</v>
      </c>
      <c r="E33" s="8">
        <v>42618.114583333336</v>
      </c>
      <c r="F33" s="7" t="s">
        <v>493</v>
      </c>
      <c r="G33" s="7" t="s">
        <v>651</v>
      </c>
      <c r="H33" s="7" t="s">
        <v>493</v>
      </c>
      <c r="I33" s="7" t="s">
        <v>651</v>
      </c>
      <c r="J33" s="10">
        <v>1.6</v>
      </c>
      <c r="K33" s="10">
        <v>3.2</v>
      </c>
      <c r="L33" s="10">
        <v>5.2</v>
      </c>
      <c r="M33" s="14">
        <v>3.15</v>
      </c>
      <c r="N33" s="14">
        <v>3.25</v>
      </c>
      <c r="O33" s="14">
        <v>2</v>
      </c>
      <c r="P33" s="19">
        <v>-1</v>
      </c>
      <c r="Q33" s="17">
        <v>1</v>
      </c>
      <c r="R33" s="17">
        <v>3</v>
      </c>
      <c r="S33" s="17">
        <v>5</v>
      </c>
      <c r="T33" s="17">
        <v>-18</v>
      </c>
      <c r="U33" s="17">
        <v>-1</v>
      </c>
      <c r="V33" s="17">
        <v>5</v>
      </c>
      <c r="W33" s="13">
        <v>4.6216216216216255</v>
      </c>
      <c r="X33" s="13">
        <v>10.130434782608683</v>
      </c>
      <c r="Y33" s="13">
        <v>13.800000000000002</v>
      </c>
      <c r="Z33" s="13">
        <v>-51.999999999999993</v>
      </c>
      <c r="AA33" s="13">
        <v>-2.6493506493506462</v>
      </c>
      <c r="AB33" s="13">
        <v>16.613333333333344</v>
      </c>
      <c r="AC33" s="17"/>
      <c r="AD33" s="17"/>
      <c r="AE33" s="17"/>
      <c r="AF33" s="17"/>
      <c r="AG33" s="17"/>
      <c r="AH33" s="17"/>
      <c r="AI33" s="13"/>
      <c r="AJ33" s="13"/>
      <c r="AK33" s="13"/>
      <c r="AL33" s="13"/>
      <c r="AM33" s="13"/>
      <c r="AN33" s="13"/>
      <c r="AO33" s="20">
        <f>Q33*参数!$D$3+W33</f>
        <v>6.6216216216216255</v>
      </c>
      <c r="AP33" s="20">
        <f>R33*参数!$D$3+X33</f>
        <v>16.130434782608681</v>
      </c>
      <c r="AQ33" s="20">
        <f>S33*参数!$D$3+Y33</f>
        <v>23.800000000000004</v>
      </c>
      <c r="AR33" s="20">
        <f>T33*参数!$D$3+Z33</f>
        <v>-88</v>
      </c>
      <c r="AS33" s="20">
        <f>U33*参数!$D$3+AA33</f>
        <v>-4.6493506493506462</v>
      </c>
      <c r="AT33" s="20">
        <f>V33*参数!$D$3+AB33</f>
        <v>26.613333333333344</v>
      </c>
      <c r="AU33" s="20">
        <f>AC33*参数!$D$3+AI33</f>
        <v>0</v>
      </c>
      <c r="AV33" s="20">
        <f>AD33*参数!$D$3+AJ33</f>
        <v>0</v>
      </c>
      <c r="AW33" s="20">
        <f>AE33*参数!$D$3+AK33</f>
        <v>0</v>
      </c>
      <c r="AX33" s="20">
        <f>AF33*参数!$D$3+AL33</f>
        <v>0</v>
      </c>
      <c r="AY33" s="20">
        <f>AG33*参数!$D$3+AM33</f>
        <v>0</v>
      </c>
      <c r="AZ33" s="20">
        <f>AH33*参数!$D$3+AN33</f>
        <v>0</v>
      </c>
      <c r="BA33" s="12">
        <v>40</v>
      </c>
      <c r="BB33" s="12">
        <f t="shared" si="0"/>
        <v>0</v>
      </c>
      <c r="BC33" s="12">
        <v>40</v>
      </c>
      <c r="BD33" s="12">
        <f t="shared" si="1"/>
        <v>0</v>
      </c>
      <c r="BE33" s="12">
        <v>0</v>
      </c>
      <c r="BF33" s="12">
        <f t="shared" si="2"/>
        <v>0</v>
      </c>
      <c r="BG33" s="12"/>
      <c r="BH33" s="12">
        <f t="shared" si="9"/>
        <v>0</v>
      </c>
      <c r="BI33" s="12">
        <v>40</v>
      </c>
      <c r="BJ33" s="12">
        <f t="shared" si="10"/>
        <v>0</v>
      </c>
      <c r="BK33" s="12">
        <v>40</v>
      </c>
      <c r="BL33" s="12">
        <f t="shared" si="3"/>
        <v>0</v>
      </c>
      <c r="BM33" s="12">
        <v>40</v>
      </c>
      <c r="BN33" s="12">
        <f t="shared" si="4"/>
        <v>0</v>
      </c>
      <c r="BO33" s="12"/>
      <c r="BP33" s="12">
        <f t="shared" si="5"/>
        <v>0</v>
      </c>
      <c r="BQ33" s="12"/>
      <c r="BR33" s="12">
        <f t="shared" si="6"/>
        <v>0</v>
      </c>
      <c r="BS33" s="12"/>
      <c r="BT33" s="12">
        <f t="shared" si="7"/>
        <v>0</v>
      </c>
      <c r="BU33" s="12"/>
      <c r="BV33" s="12">
        <f t="shared" si="8"/>
        <v>0</v>
      </c>
      <c r="BW33" s="12">
        <v>3</v>
      </c>
      <c r="BX33" s="12">
        <f t="shared" si="11"/>
        <v>0</v>
      </c>
      <c r="BY33" s="22"/>
    </row>
    <row r="34" spans="2:77" customFormat="1">
      <c r="B34" s="23">
        <v>42617</v>
      </c>
      <c r="C34" s="7">
        <v>14</v>
      </c>
      <c r="D34" s="7" t="s">
        <v>636</v>
      </c>
      <c r="E34" s="8">
        <v>42618.114583333336</v>
      </c>
      <c r="F34" s="7" t="s">
        <v>495</v>
      </c>
      <c r="G34" s="7" t="s">
        <v>652</v>
      </c>
      <c r="H34" s="7" t="s">
        <v>495</v>
      </c>
      <c r="I34" s="7" t="s">
        <v>652</v>
      </c>
      <c r="J34" s="10">
        <v>8.25</v>
      </c>
      <c r="K34" s="10">
        <v>4.6500000000000004</v>
      </c>
      <c r="L34" s="10">
        <v>1.26</v>
      </c>
      <c r="M34" s="14">
        <v>3</v>
      </c>
      <c r="N34" s="14">
        <v>3.5</v>
      </c>
      <c r="O34" s="14">
        <v>1.96</v>
      </c>
      <c r="P34" s="19">
        <v>1</v>
      </c>
      <c r="Q34" s="17">
        <v>-2</v>
      </c>
      <c r="R34" s="17">
        <v>-2</v>
      </c>
      <c r="S34" s="17">
        <v>6</v>
      </c>
      <c r="T34" s="17">
        <v>3</v>
      </c>
      <c r="U34" s="17">
        <v>3</v>
      </c>
      <c r="V34" s="17">
        <v>-5</v>
      </c>
      <c r="W34" s="13">
        <v>-5.5344827586206895</v>
      </c>
      <c r="X34" s="13">
        <v>-5.0666666666666735</v>
      </c>
      <c r="Y34" s="13">
        <v>16.375000000000004</v>
      </c>
      <c r="Z34" s="13">
        <v>19.343749999999996</v>
      </c>
      <c r="AA34" s="13">
        <v>12.978142076502726</v>
      </c>
      <c r="AB34" s="13">
        <v>-14.439024390243908</v>
      </c>
      <c r="AC34" s="17"/>
      <c r="AD34" s="17"/>
      <c r="AE34" s="17"/>
      <c r="AF34" s="17"/>
      <c r="AG34" s="17"/>
      <c r="AH34" s="17"/>
      <c r="AI34" s="13"/>
      <c r="AJ34" s="13"/>
      <c r="AK34" s="13"/>
      <c r="AL34" s="13"/>
      <c r="AM34" s="13"/>
      <c r="AN34" s="13"/>
      <c r="AO34" s="20">
        <f>Q34*参数!$D$3+W34</f>
        <v>-9.5344827586206904</v>
      </c>
      <c r="AP34" s="20">
        <f>R34*参数!$D$3+X34</f>
        <v>-9.0666666666666735</v>
      </c>
      <c r="AQ34" s="20">
        <f>S34*参数!$D$3+Y34</f>
        <v>28.375000000000004</v>
      </c>
      <c r="AR34" s="20">
        <f>T34*参数!$D$3+Z34</f>
        <v>25.343749999999996</v>
      </c>
      <c r="AS34" s="20">
        <f>U34*参数!$D$3+AA34</f>
        <v>18.978142076502728</v>
      </c>
      <c r="AT34" s="20">
        <f>V34*参数!$D$3+AB34</f>
        <v>-24.439024390243908</v>
      </c>
      <c r="AU34" s="20">
        <f>AC34*参数!$D$3+AI34</f>
        <v>0</v>
      </c>
      <c r="AV34" s="20">
        <f>AD34*参数!$D$3+AJ34</f>
        <v>0</v>
      </c>
      <c r="AW34" s="20">
        <f>AE34*参数!$D$3+AK34</f>
        <v>0</v>
      </c>
      <c r="AX34" s="20">
        <f>AF34*参数!$D$3+AL34</f>
        <v>0</v>
      </c>
      <c r="AY34" s="20">
        <f>AG34*参数!$D$3+AM34</f>
        <v>0</v>
      </c>
      <c r="AZ34" s="20">
        <f>AH34*参数!$D$3+AN34</f>
        <v>0</v>
      </c>
      <c r="BA34" s="12">
        <v>0</v>
      </c>
      <c r="BB34" s="12">
        <f t="shared" si="0"/>
        <v>0</v>
      </c>
      <c r="BC34" s="12">
        <v>0</v>
      </c>
      <c r="BD34" s="12">
        <f t="shared" si="1"/>
        <v>0</v>
      </c>
      <c r="BE34" s="12">
        <v>40</v>
      </c>
      <c r="BF34" s="12">
        <f t="shared" si="2"/>
        <v>0</v>
      </c>
      <c r="BG34" s="12">
        <v>0</v>
      </c>
      <c r="BH34" s="12">
        <f t="shared" si="9"/>
        <v>0</v>
      </c>
      <c r="BI34" s="12">
        <v>0</v>
      </c>
      <c r="BJ34" s="12">
        <f t="shared" si="10"/>
        <v>0</v>
      </c>
      <c r="BK34" s="12">
        <v>0</v>
      </c>
      <c r="BL34" s="12">
        <f t="shared" si="3"/>
        <v>0</v>
      </c>
      <c r="BM34" s="12">
        <v>0</v>
      </c>
      <c r="BN34" s="12">
        <f t="shared" si="4"/>
        <v>0</v>
      </c>
      <c r="BO34" s="12"/>
      <c r="BP34" s="12">
        <f t="shared" si="5"/>
        <v>0</v>
      </c>
      <c r="BQ34" s="12"/>
      <c r="BR34" s="12">
        <f t="shared" si="6"/>
        <v>0</v>
      </c>
      <c r="BS34" s="12"/>
      <c r="BT34" s="12">
        <f t="shared" si="7"/>
        <v>0</v>
      </c>
      <c r="BU34" s="12"/>
      <c r="BV34" s="12">
        <f t="shared" si="8"/>
        <v>0</v>
      </c>
      <c r="BW34" s="12"/>
      <c r="BX34" s="12">
        <f t="shared" si="11"/>
        <v>0</v>
      </c>
      <c r="BY34" s="22"/>
    </row>
    <row r="35" spans="2:77" customFormat="1">
      <c r="B35" s="23">
        <v>42617</v>
      </c>
      <c r="C35" s="7">
        <v>15</v>
      </c>
      <c r="D35" s="7" t="s">
        <v>636</v>
      </c>
      <c r="E35" s="8">
        <v>42618.114583333336</v>
      </c>
      <c r="F35" s="7" t="s">
        <v>653</v>
      </c>
      <c r="G35" s="7" t="s">
        <v>654</v>
      </c>
      <c r="H35" s="7" t="s">
        <v>653</v>
      </c>
      <c r="I35" s="7" t="s">
        <v>654</v>
      </c>
      <c r="J35" s="10">
        <v>1.53</v>
      </c>
      <c r="K35" s="10">
        <v>3.35</v>
      </c>
      <c r="L35" s="10">
        <v>5.65</v>
      </c>
      <c r="M35" s="14">
        <v>2.9</v>
      </c>
      <c r="N35" s="14">
        <v>3.2</v>
      </c>
      <c r="O35" s="14">
        <v>2.12</v>
      </c>
      <c r="P35" s="19">
        <v>-1</v>
      </c>
      <c r="Q35" s="17">
        <v>-11</v>
      </c>
      <c r="R35" s="17">
        <v>7</v>
      </c>
      <c r="S35" s="17">
        <v>-3</v>
      </c>
      <c r="T35" s="17">
        <v>-5</v>
      </c>
      <c r="U35" s="17">
        <v>-7</v>
      </c>
      <c r="V35" s="17">
        <v>11</v>
      </c>
      <c r="W35" s="13">
        <v>-40.000000000000021</v>
      </c>
      <c r="X35" s="13">
        <v>25.565517241379304</v>
      </c>
      <c r="Y35" s="13">
        <v>-10.91089108910891</v>
      </c>
      <c r="Z35" s="13">
        <v>-25.609756097560982</v>
      </c>
      <c r="AA35" s="13">
        <v>-19.692307692307693</v>
      </c>
      <c r="AB35" s="13">
        <v>31.111111111111111</v>
      </c>
      <c r="AC35" s="17"/>
      <c r="AD35" s="17"/>
      <c r="AE35" s="17"/>
      <c r="AF35" s="17"/>
      <c r="AG35" s="17"/>
      <c r="AH35" s="17"/>
      <c r="AI35" s="13"/>
      <c r="AJ35" s="13"/>
      <c r="AK35" s="13"/>
      <c r="AL35" s="13"/>
      <c r="AM35" s="13"/>
      <c r="AN35" s="13"/>
      <c r="AO35" s="20">
        <f>Q35*参数!$D$3+W35</f>
        <v>-62.000000000000021</v>
      </c>
      <c r="AP35" s="20">
        <f>R35*参数!$D$3+X35</f>
        <v>39.565517241379304</v>
      </c>
      <c r="AQ35" s="20">
        <f>S35*参数!$D$3+Y35</f>
        <v>-16.910891089108908</v>
      </c>
      <c r="AR35" s="20">
        <f>T35*参数!$D$3+Z35</f>
        <v>-35.609756097560982</v>
      </c>
      <c r="AS35" s="20">
        <f>U35*参数!$D$3+AA35</f>
        <v>-33.692307692307693</v>
      </c>
      <c r="AT35" s="20">
        <f>V35*参数!$D$3+AB35</f>
        <v>53.111111111111114</v>
      </c>
      <c r="AU35" s="20">
        <f>AC35*参数!$D$3+AI35</f>
        <v>0</v>
      </c>
      <c r="AV35" s="20">
        <f>AD35*参数!$D$3+AJ35</f>
        <v>0</v>
      </c>
      <c r="AW35" s="20">
        <f>AE35*参数!$D$3+AK35</f>
        <v>0</v>
      </c>
      <c r="AX35" s="20">
        <f>AF35*参数!$D$3+AL35</f>
        <v>0</v>
      </c>
      <c r="AY35" s="20">
        <f>AG35*参数!$D$3+AM35</f>
        <v>0</v>
      </c>
      <c r="AZ35" s="20">
        <f>AH35*参数!$D$3+AN35</f>
        <v>0</v>
      </c>
      <c r="BA35" s="12">
        <v>40</v>
      </c>
      <c r="BB35" s="12">
        <f t="shared" si="0"/>
        <v>0</v>
      </c>
      <c r="BC35" s="12">
        <v>40</v>
      </c>
      <c r="BD35" s="12">
        <f t="shared" si="1"/>
        <v>0</v>
      </c>
      <c r="BE35" s="12">
        <v>0</v>
      </c>
      <c r="BF35" s="12">
        <f t="shared" si="2"/>
        <v>0</v>
      </c>
      <c r="BG35" s="12">
        <v>40</v>
      </c>
      <c r="BH35" s="12">
        <f t="shared" si="9"/>
        <v>0</v>
      </c>
      <c r="BI35" s="12">
        <v>40</v>
      </c>
      <c r="BJ35" s="12">
        <f t="shared" si="10"/>
        <v>0</v>
      </c>
      <c r="BK35" s="12">
        <v>40</v>
      </c>
      <c r="BL35" s="12">
        <f t="shared" si="3"/>
        <v>0</v>
      </c>
      <c r="BM35" s="12">
        <v>40</v>
      </c>
      <c r="BN35" s="12">
        <f t="shared" si="4"/>
        <v>0</v>
      </c>
      <c r="BO35" s="12"/>
      <c r="BP35" s="12">
        <f t="shared" si="5"/>
        <v>0</v>
      </c>
      <c r="BQ35" s="12"/>
      <c r="BR35" s="12">
        <f t="shared" si="6"/>
        <v>0</v>
      </c>
      <c r="BS35" s="12"/>
      <c r="BT35" s="12">
        <f t="shared" si="7"/>
        <v>0</v>
      </c>
      <c r="BU35" s="12"/>
      <c r="BV35" s="12">
        <f t="shared" si="8"/>
        <v>0</v>
      </c>
      <c r="BW35" s="12"/>
      <c r="BX35" s="12">
        <f t="shared" si="11"/>
        <v>0</v>
      </c>
      <c r="BY35" s="22"/>
    </row>
    <row r="36" spans="2:77" customFormat="1">
      <c r="B36" s="23">
        <v>42617</v>
      </c>
      <c r="C36" s="7">
        <v>16</v>
      </c>
      <c r="D36" s="7" t="s">
        <v>636</v>
      </c>
      <c r="E36" s="8">
        <v>42618.114583333336</v>
      </c>
      <c r="F36" s="7" t="s">
        <v>492</v>
      </c>
      <c r="G36" s="7" t="s">
        <v>655</v>
      </c>
      <c r="H36" s="7" t="s">
        <v>492</v>
      </c>
      <c r="I36" s="7" t="s">
        <v>655</v>
      </c>
      <c r="J36" s="10">
        <v>13</v>
      </c>
      <c r="K36" s="10">
        <v>5.05</v>
      </c>
      <c r="L36" s="10">
        <v>1.17</v>
      </c>
      <c r="M36" s="14">
        <v>3.65</v>
      </c>
      <c r="N36" s="14">
        <v>3.45</v>
      </c>
      <c r="O36" s="14">
        <v>1.77</v>
      </c>
      <c r="P36" s="19">
        <v>1</v>
      </c>
      <c r="Q36" s="17">
        <v>3</v>
      </c>
      <c r="R36" s="17">
        <v>2</v>
      </c>
      <c r="S36" s="17">
        <v>-1</v>
      </c>
      <c r="T36" s="17">
        <v>-1</v>
      </c>
      <c r="U36" s="17">
        <v>3</v>
      </c>
      <c r="V36" s="17">
        <v>6</v>
      </c>
      <c r="W36" s="13">
        <v>8.9402985074626855</v>
      </c>
      <c r="X36" s="13">
        <v>6.1111111111111107</v>
      </c>
      <c r="Y36" s="13">
        <v>-2.2343749999999916</v>
      </c>
      <c r="Z36" s="13">
        <v>-3.5483870967741922</v>
      </c>
      <c r="AA36" s="13">
        <v>12.571428571428566</v>
      </c>
      <c r="AB36" s="13">
        <v>22.444444444444432</v>
      </c>
      <c r="AC36" s="17"/>
      <c r="AD36" s="17"/>
      <c r="AE36" s="17"/>
      <c r="AF36" s="17"/>
      <c r="AG36" s="17"/>
      <c r="AH36" s="17"/>
      <c r="AI36" s="13"/>
      <c r="AJ36" s="13"/>
      <c r="AK36" s="13"/>
      <c r="AL36" s="13"/>
      <c r="AM36" s="13"/>
      <c r="AN36" s="13"/>
      <c r="AO36" s="20">
        <f>Q36*参数!$D$3+W36</f>
        <v>14.940298507462686</v>
      </c>
      <c r="AP36" s="20">
        <f>R36*参数!$D$3+X36</f>
        <v>10.111111111111111</v>
      </c>
      <c r="AQ36" s="20">
        <f>S36*参数!$D$3+Y36</f>
        <v>-4.2343749999999911</v>
      </c>
      <c r="AR36" s="20">
        <f>T36*参数!$D$3+Z36</f>
        <v>-5.5483870967741922</v>
      </c>
      <c r="AS36" s="20">
        <f>U36*参数!$D$3+AA36</f>
        <v>18.571428571428566</v>
      </c>
      <c r="AT36" s="20">
        <f>V36*参数!$D$3+AB36</f>
        <v>34.444444444444429</v>
      </c>
      <c r="AU36" s="20">
        <f>AC36*参数!$D$3+AI36</f>
        <v>0</v>
      </c>
      <c r="AV36" s="20">
        <f>AD36*参数!$D$3+AJ36</f>
        <v>0</v>
      </c>
      <c r="AW36" s="20">
        <f>AE36*参数!$D$3+AK36</f>
        <v>0</v>
      </c>
      <c r="AX36" s="20">
        <f>AF36*参数!$D$3+AL36</f>
        <v>0</v>
      </c>
      <c r="AY36" s="20">
        <f>AG36*参数!$D$3+AM36</f>
        <v>0</v>
      </c>
      <c r="AZ36" s="20">
        <f>AH36*参数!$D$3+AN36</f>
        <v>0</v>
      </c>
      <c r="BA36" s="12">
        <v>40</v>
      </c>
      <c r="BB36" s="12">
        <f t="shared" si="0"/>
        <v>0</v>
      </c>
      <c r="BC36" s="12">
        <v>0</v>
      </c>
      <c r="BD36" s="12">
        <f t="shared" si="1"/>
        <v>0</v>
      </c>
      <c r="BE36" s="12">
        <v>40</v>
      </c>
      <c r="BF36" s="12">
        <f t="shared" si="2"/>
        <v>0</v>
      </c>
      <c r="BG36" s="12"/>
      <c r="BH36" s="12">
        <f t="shared" si="9"/>
        <v>0</v>
      </c>
      <c r="BI36" s="12">
        <v>0</v>
      </c>
      <c r="BJ36" s="12">
        <f t="shared" si="10"/>
        <v>0</v>
      </c>
      <c r="BK36" s="12">
        <v>40</v>
      </c>
      <c r="BL36" s="12">
        <f t="shared" si="3"/>
        <v>0</v>
      </c>
      <c r="BM36" s="12">
        <v>40</v>
      </c>
      <c r="BN36" s="12">
        <f t="shared" si="4"/>
        <v>0</v>
      </c>
      <c r="BO36" s="12"/>
      <c r="BP36" s="12">
        <f t="shared" si="5"/>
        <v>0</v>
      </c>
      <c r="BQ36" s="12"/>
      <c r="BR36" s="12">
        <f t="shared" si="6"/>
        <v>0</v>
      </c>
      <c r="BS36" s="12"/>
      <c r="BT36" s="12">
        <f t="shared" si="7"/>
        <v>0</v>
      </c>
      <c r="BU36" s="12"/>
      <c r="BV36" s="12">
        <f t="shared" si="8"/>
        <v>0</v>
      </c>
      <c r="BW36" s="12"/>
      <c r="BX36" s="12">
        <f t="shared" si="11"/>
        <v>0</v>
      </c>
      <c r="BY36" s="22"/>
    </row>
    <row r="37" spans="2:77" customFormat="1">
      <c r="B37" s="23">
        <v>42617</v>
      </c>
      <c r="C37" s="7">
        <v>17</v>
      </c>
      <c r="D37" s="7" t="s">
        <v>410</v>
      </c>
      <c r="E37" s="8">
        <v>42618.125</v>
      </c>
      <c r="F37" s="7" t="s">
        <v>656</v>
      </c>
      <c r="G37" s="7" t="s">
        <v>357</v>
      </c>
      <c r="H37" s="7" t="s">
        <v>656</v>
      </c>
      <c r="I37" s="7" t="s">
        <v>357</v>
      </c>
      <c r="J37" s="10">
        <v>2.23</v>
      </c>
      <c r="K37" s="10">
        <v>3.1</v>
      </c>
      <c r="L37" s="10">
        <v>2.8</v>
      </c>
      <c r="M37" s="14">
        <v>4.95</v>
      </c>
      <c r="N37" s="14">
        <v>4.05</v>
      </c>
      <c r="O37" s="14">
        <v>1.47</v>
      </c>
      <c r="P37" s="19">
        <v>-1</v>
      </c>
      <c r="Q37" s="17">
        <v>-1</v>
      </c>
      <c r="R37" s="17">
        <v>2</v>
      </c>
      <c r="S37" s="17">
        <v>-8</v>
      </c>
      <c r="T37" s="17">
        <v>1</v>
      </c>
      <c r="U37" s="17">
        <v>-1</v>
      </c>
      <c r="V37" s="17">
        <v>-1</v>
      </c>
      <c r="W37" s="13">
        <v>-2.6513761467889916</v>
      </c>
      <c r="X37" s="13">
        <v>4.5241379310344838</v>
      </c>
      <c r="Y37" s="13">
        <v>-18.18181818181818</v>
      </c>
      <c r="Z37" s="13">
        <v>2.1428571428571419</v>
      </c>
      <c r="AA37" s="13">
        <v>-6.7811447811447767</v>
      </c>
      <c r="AB37" s="13">
        <v>-3.6538461538461386</v>
      </c>
      <c r="AC37" s="17"/>
      <c r="AD37" s="17"/>
      <c r="AE37" s="17"/>
      <c r="AF37" s="17"/>
      <c r="AG37" s="17"/>
      <c r="AH37" s="17"/>
      <c r="AI37" s="13"/>
      <c r="AJ37" s="13"/>
      <c r="AK37" s="13"/>
      <c r="AL37" s="13"/>
      <c r="AM37" s="13"/>
      <c r="AN37" s="13"/>
      <c r="AO37" s="20">
        <f>Q37*参数!$D$3+W37</f>
        <v>-4.6513761467889916</v>
      </c>
      <c r="AP37" s="20">
        <f>R37*参数!$D$3+X37</f>
        <v>8.5241379310344847</v>
      </c>
      <c r="AQ37" s="20">
        <f>S37*参数!$D$3+Y37</f>
        <v>-34.18181818181818</v>
      </c>
      <c r="AR37" s="20">
        <f>T37*参数!$D$3+Z37</f>
        <v>4.1428571428571423</v>
      </c>
      <c r="AS37" s="20">
        <f>U37*参数!$D$3+AA37</f>
        <v>-8.7811447811447767</v>
      </c>
      <c r="AT37" s="20">
        <f>V37*参数!$D$3+AB37</f>
        <v>-5.6538461538461391</v>
      </c>
      <c r="AU37" s="20">
        <f>AC37*参数!$D$3+AI37</f>
        <v>0</v>
      </c>
      <c r="AV37" s="20">
        <f>AD37*参数!$D$3+AJ37</f>
        <v>0</v>
      </c>
      <c r="AW37" s="20">
        <f>AE37*参数!$D$3+AK37</f>
        <v>0</v>
      </c>
      <c r="AX37" s="20">
        <f>AF37*参数!$D$3+AL37</f>
        <v>0</v>
      </c>
      <c r="AY37" s="20">
        <f>AG37*参数!$D$3+AM37</f>
        <v>0</v>
      </c>
      <c r="AZ37" s="20">
        <f>AH37*参数!$D$3+AN37</f>
        <v>0</v>
      </c>
      <c r="BA37" s="12">
        <v>3</v>
      </c>
      <c r="BB37" s="12">
        <f t="shared" si="0"/>
        <v>0</v>
      </c>
      <c r="BC37" s="12">
        <v>3</v>
      </c>
      <c r="BD37" s="12">
        <f t="shared" si="1"/>
        <v>0</v>
      </c>
      <c r="BE37" s="12">
        <v>43</v>
      </c>
      <c r="BF37" s="12">
        <f t="shared" si="2"/>
        <v>0</v>
      </c>
      <c r="BG37" s="12"/>
      <c r="BH37" s="12">
        <f t="shared" si="9"/>
        <v>0</v>
      </c>
      <c r="BI37" s="12">
        <v>3</v>
      </c>
      <c r="BJ37" s="12">
        <f t="shared" si="10"/>
        <v>0</v>
      </c>
      <c r="BK37" s="12">
        <v>1</v>
      </c>
      <c r="BL37" s="12">
        <f t="shared" si="3"/>
        <v>1</v>
      </c>
      <c r="BM37" s="12">
        <v>43</v>
      </c>
      <c r="BN37" s="12">
        <f t="shared" si="4"/>
        <v>0</v>
      </c>
      <c r="BO37" s="12"/>
      <c r="BP37" s="12">
        <f t="shared" si="5"/>
        <v>0</v>
      </c>
      <c r="BQ37" s="12"/>
      <c r="BR37" s="12">
        <f t="shared" si="6"/>
        <v>0</v>
      </c>
      <c r="BS37" s="12"/>
      <c r="BT37" s="12">
        <f t="shared" si="7"/>
        <v>0</v>
      </c>
      <c r="BU37" s="12"/>
      <c r="BV37" s="12">
        <f t="shared" si="8"/>
        <v>0</v>
      </c>
      <c r="BW37" s="12">
        <v>3</v>
      </c>
      <c r="BX37" s="12">
        <f t="shared" si="11"/>
        <v>0</v>
      </c>
      <c r="BY37" s="22"/>
    </row>
    <row r="38" spans="2:77" customFormat="1">
      <c r="B38" s="23">
        <v>42618</v>
      </c>
      <c r="C38" s="7">
        <v>1</v>
      </c>
      <c r="D38" s="7" t="s">
        <v>636</v>
      </c>
      <c r="E38" s="8">
        <v>42619</v>
      </c>
      <c r="F38" s="7" t="s">
        <v>658</v>
      </c>
      <c r="G38" s="7" t="s">
        <v>659</v>
      </c>
      <c r="H38" s="7" t="s">
        <v>658</v>
      </c>
      <c r="I38" s="7" t="s">
        <v>659</v>
      </c>
      <c r="J38" s="10">
        <v>5.5</v>
      </c>
      <c r="K38" s="10">
        <v>3.22</v>
      </c>
      <c r="L38" s="10">
        <v>1.57</v>
      </c>
      <c r="M38" s="14">
        <v>2.04</v>
      </c>
      <c r="N38" s="14">
        <v>3.2</v>
      </c>
      <c r="O38" s="14">
        <v>3.06</v>
      </c>
      <c r="P38" s="19">
        <v>1</v>
      </c>
      <c r="Q38" s="17">
        <v>10</v>
      </c>
      <c r="R38" s="17">
        <v>4</v>
      </c>
      <c r="S38" s="17">
        <v>-2</v>
      </c>
      <c r="T38" s="17">
        <v>-15</v>
      </c>
      <c r="U38" s="17">
        <v>-7</v>
      </c>
      <c r="V38" s="17">
        <v>8</v>
      </c>
      <c r="W38" s="13">
        <v>33.761904761904759</v>
      </c>
      <c r="X38" s="13">
        <v>11.227027027027029</v>
      </c>
      <c r="Y38" s="13">
        <v>-7.000000000000032</v>
      </c>
      <c r="Z38" s="13">
        <v>-42.787234042553195</v>
      </c>
      <c r="AA38" s="13">
        <v>-19.692307692307693</v>
      </c>
      <c r="AB38" s="13">
        <v>39.461538461538474</v>
      </c>
      <c r="AC38" s="17"/>
      <c r="AD38" s="17"/>
      <c r="AE38" s="17"/>
      <c r="AF38" s="17"/>
      <c r="AG38" s="17"/>
      <c r="AH38" s="17"/>
      <c r="AI38" s="13"/>
      <c r="AJ38" s="13"/>
      <c r="AK38" s="13"/>
      <c r="AL38" s="13"/>
      <c r="AM38" s="13"/>
      <c r="AN38" s="13"/>
      <c r="AO38" s="20">
        <f>Q38*参数!$D$3+W38</f>
        <v>53.761904761904759</v>
      </c>
      <c r="AP38" s="20">
        <f>R38*参数!$D$3+X38</f>
        <v>19.227027027027027</v>
      </c>
      <c r="AQ38" s="20">
        <f>S38*参数!$D$3+Y38</f>
        <v>-11.000000000000032</v>
      </c>
      <c r="AR38" s="20">
        <f>T38*参数!$D$3+Z38</f>
        <v>-72.787234042553195</v>
      </c>
      <c r="AS38" s="20">
        <f>U38*参数!$D$3+AA38</f>
        <v>-33.692307692307693</v>
      </c>
      <c r="AT38" s="20">
        <f>V38*参数!$D$3+AB38</f>
        <v>55.461538461538474</v>
      </c>
      <c r="AU38" s="20">
        <f>AC38*参数!$D$3+AI38</f>
        <v>0</v>
      </c>
      <c r="AV38" s="20">
        <f>AD38*参数!$D$3+AJ38</f>
        <v>0</v>
      </c>
      <c r="AW38" s="20">
        <f>AE38*参数!$D$3+AK38</f>
        <v>0</v>
      </c>
      <c r="AX38" s="20">
        <f>AF38*参数!$D$3+AL38</f>
        <v>0</v>
      </c>
      <c r="AY38" s="20">
        <f>AG38*参数!$D$3+AM38</f>
        <v>0</v>
      </c>
      <c r="AZ38" s="20">
        <f>AH38*参数!$D$3+AN38</f>
        <v>0</v>
      </c>
      <c r="BA38" s="12">
        <v>0</v>
      </c>
      <c r="BB38" s="12">
        <f t="shared" si="0"/>
        <v>0</v>
      </c>
      <c r="BC38" s="12">
        <v>0</v>
      </c>
      <c r="BD38" s="12">
        <f t="shared" si="1"/>
        <v>0</v>
      </c>
      <c r="BE38" s="12">
        <v>40</v>
      </c>
      <c r="BF38" s="12">
        <f t="shared" si="2"/>
        <v>0</v>
      </c>
      <c r="BG38" s="12">
        <v>0</v>
      </c>
      <c r="BH38" s="12">
        <f t="shared" si="9"/>
        <v>0</v>
      </c>
      <c r="BI38" s="12">
        <v>0</v>
      </c>
      <c r="BJ38" s="12">
        <f t="shared" si="10"/>
        <v>0</v>
      </c>
      <c r="BK38" s="12">
        <v>40</v>
      </c>
      <c r="BL38" s="12">
        <f t="shared" si="3"/>
        <v>0</v>
      </c>
      <c r="BM38" s="12">
        <v>40</v>
      </c>
      <c r="BN38" s="12">
        <f t="shared" si="4"/>
        <v>0</v>
      </c>
      <c r="BO38" s="12"/>
      <c r="BP38" s="12">
        <f t="shared" si="5"/>
        <v>0</v>
      </c>
      <c r="BQ38" s="12"/>
      <c r="BR38" s="12">
        <f t="shared" si="6"/>
        <v>0</v>
      </c>
      <c r="BS38" s="12"/>
      <c r="BT38" s="12">
        <f t="shared" si="7"/>
        <v>0</v>
      </c>
      <c r="BU38" s="12"/>
      <c r="BV38" s="12">
        <f t="shared" si="8"/>
        <v>0</v>
      </c>
      <c r="BW38" s="12">
        <v>0</v>
      </c>
      <c r="BX38" s="12">
        <f t="shared" si="11"/>
        <v>0</v>
      </c>
      <c r="BY38" s="22"/>
    </row>
    <row r="39" spans="2:77" customFormat="1">
      <c r="B39" s="23">
        <v>42618</v>
      </c>
      <c r="C39" s="7">
        <v>2</v>
      </c>
      <c r="D39" s="7" t="s">
        <v>636</v>
      </c>
      <c r="E39" s="8">
        <v>42619.114583333336</v>
      </c>
      <c r="F39" s="7" t="s">
        <v>660</v>
      </c>
      <c r="G39" s="7" t="s">
        <v>661</v>
      </c>
      <c r="H39" s="7" t="s">
        <v>660</v>
      </c>
      <c r="I39" s="7" t="s">
        <v>661</v>
      </c>
      <c r="J39" s="10">
        <v>1.54</v>
      </c>
      <c r="K39" s="10">
        <v>3.35</v>
      </c>
      <c r="L39" s="10">
        <v>5.5</v>
      </c>
      <c r="M39" s="14">
        <v>2.9</v>
      </c>
      <c r="N39" s="14">
        <v>3.25</v>
      </c>
      <c r="O39" s="14">
        <v>2.1</v>
      </c>
      <c r="P39" s="19">
        <v>-1</v>
      </c>
      <c r="Q39" s="17">
        <v>-10</v>
      </c>
      <c r="R39" s="17">
        <v>7</v>
      </c>
      <c r="S39" s="17">
        <v>-1</v>
      </c>
      <c r="T39" s="17">
        <v>-6</v>
      </c>
      <c r="U39" s="17">
        <v>-1</v>
      </c>
      <c r="V39" s="17">
        <v>7</v>
      </c>
      <c r="W39" s="13">
        <v>-23.84745762711864</v>
      </c>
      <c r="X39" s="13">
        <v>25.565517241379304</v>
      </c>
      <c r="Y39" s="13">
        <v>-3.3039215686274548</v>
      </c>
      <c r="Z39" s="13">
        <v>-12.931818181818176</v>
      </c>
      <c r="AA39" s="13">
        <v>-2.6493506493506462</v>
      </c>
      <c r="AB39" s="13">
        <v>20.306666666666665</v>
      </c>
      <c r="AC39" s="17"/>
      <c r="AD39" s="17"/>
      <c r="AE39" s="17"/>
      <c r="AF39" s="17"/>
      <c r="AG39" s="17"/>
      <c r="AH39" s="17"/>
      <c r="AI39" s="13"/>
      <c r="AJ39" s="13"/>
      <c r="AK39" s="13"/>
      <c r="AL39" s="13"/>
      <c r="AM39" s="13"/>
      <c r="AN39" s="13"/>
      <c r="AO39" s="20">
        <f>Q39*参数!$D$3+W39</f>
        <v>-43.847457627118644</v>
      </c>
      <c r="AP39" s="20">
        <f>R39*参数!$D$3+X39</f>
        <v>39.565517241379304</v>
      </c>
      <c r="AQ39" s="20">
        <f>S39*参数!$D$3+Y39</f>
        <v>-5.3039215686274552</v>
      </c>
      <c r="AR39" s="20">
        <f>T39*参数!$D$3+Z39</f>
        <v>-24.931818181818176</v>
      </c>
      <c r="AS39" s="20">
        <f>U39*参数!$D$3+AA39</f>
        <v>-4.6493506493506462</v>
      </c>
      <c r="AT39" s="20">
        <f>V39*参数!$D$3+AB39</f>
        <v>34.306666666666665</v>
      </c>
      <c r="AU39" s="20">
        <f>AC39*参数!$D$3+AI39</f>
        <v>0</v>
      </c>
      <c r="AV39" s="20">
        <f>AD39*参数!$D$3+AJ39</f>
        <v>0</v>
      </c>
      <c r="AW39" s="20">
        <f>AE39*参数!$D$3+AK39</f>
        <v>0</v>
      </c>
      <c r="AX39" s="20">
        <f>AF39*参数!$D$3+AL39</f>
        <v>0</v>
      </c>
      <c r="AY39" s="20">
        <f>AG39*参数!$D$3+AM39</f>
        <v>0</v>
      </c>
      <c r="AZ39" s="20">
        <f>AH39*参数!$D$3+AN39</f>
        <v>0</v>
      </c>
      <c r="BA39" s="12">
        <v>40</v>
      </c>
      <c r="BB39" s="12">
        <f t="shared" si="0"/>
        <v>0</v>
      </c>
      <c r="BC39" s="12">
        <v>40</v>
      </c>
      <c r="BD39" s="12">
        <f t="shared" si="1"/>
        <v>0</v>
      </c>
      <c r="BE39" s="12">
        <v>0</v>
      </c>
      <c r="BF39" s="12">
        <f t="shared" si="2"/>
        <v>0</v>
      </c>
      <c r="BG39" s="12">
        <v>40</v>
      </c>
      <c r="BH39" s="12">
        <f t="shared" si="9"/>
        <v>0</v>
      </c>
      <c r="BI39" s="12">
        <v>40</v>
      </c>
      <c r="BJ39" s="12">
        <f t="shared" si="10"/>
        <v>0</v>
      </c>
      <c r="BK39" s="12">
        <v>1</v>
      </c>
      <c r="BL39" s="12">
        <f t="shared" si="3"/>
        <v>0</v>
      </c>
      <c r="BM39" s="12">
        <v>40</v>
      </c>
      <c r="BN39" s="12">
        <f t="shared" si="4"/>
        <v>0</v>
      </c>
      <c r="BO39" s="12"/>
      <c r="BP39" s="12">
        <f t="shared" si="5"/>
        <v>0</v>
      </c>
      <c r="BQ39" s="12"/>
      <c r="BR39" s="12">
        <f t="shared" si="6"/>
        <v>0</v>
      </c>
      <c r="BS39" s="12"/>
      <c r="BT39" s="12">
        <f t="shared" si="7"/>
        <v>0</v>
      </c>
      <c r="BU39" s="12"/>
      <c r="BV39" s="12">
        <f t="shared" si="8"/>
        <v>0</v>
      </c>
      <c r="BW39" s="12">
        <v>40</v>
      </c>
      <c r="BX39" s="12">
        <f t="shared" si="11"/>
        <v>0</v>
      </c>
      <c r="BY39" s="22"/>
    </row>
    <row r="40" spans="2:77" customFormat="1">
      <c r="B40" s="23">
        <v>42618</v>
      </c>
      <c r="C40" s="7">
        <v>3</v>
      </c>
      <c r="D40" s="7" t="s">
        <v>636</v>
      </c>
      <c r="E40" s="8">
        <v>42619.114583333336</v>
      </c>
      <c r="F40" s="7" t="s">
        <v>662</v>
      </c>
      <c r="G40" s="7" t="s">
        <v>499</v>
      </c>
      <c r="H40" s="7" t="s">
        <v>662</v>
      </c>
      <c r="I40" s="7" t="s">
        <v>499</v>
      </c>
      <c r="J40" s="10">
        <v>1.95</v>
      </c>
      <c r="K40" s="10">
        <v>2.83</v>
      </c>
      <c r="L40" s="10">
        <v>3.8</v>
      </c>
      <c r="M40" s="14">
        <v>4.45</v>
      </c>
      <c r="N40" s="14">
        <v>3.45</v>
      </c>
      <c r="O40" s="14">
        <v>1.63</v>
      </c>
      <c r="P40" s="19">
        <v>-1</v>
      </c>
      <c r="Q40" s="17">
        <v>4</v>
      </c>
      <c r="R40" s="17">
        <v>9</v>
      </c>
      <c r="S40" s="17">
        <v>-4</v>
      </c>
      <c r="T40" s="17">
        <v>3</v>
      </c>
      <c r="U40" s="17">
        <v>3</v>
      </c>
      <c r="V40" s="17">
        <v>-4</v>
      </c>
      <c r="W40" s="13">
        <v>13.068965517241363</v>
      </c>
      <c r="X40" s="13">
        <v>26.074074074074069</v>
      </c>
      <c r="Y40" s="13">
        <v>-12.199999999999994</v>
      </c>
      <c r="Z40" s="13">
        <v>8.4320987654320927</v>
      </c>
      <c r="AA40" s="13">
        <v>12.571428571428566</v>
      </c>
      <c r="AB40" s="13">
        <v>-10.500000000000002</v>
      </c>
      <c r="AC40" s="17"/>
      <c r="AD40" s="17"/>
      <c r="AE40" s="17"/>
      <c r="AF40" s="17"/>
      <c r="AG40" s="17"/>
      <c r="AH40" s="17"/>
      <c r="AI40" s="13"/>
      <c r="AJ40" s="13"/>
      <c r="AK40" s="13"/>
      <c r="AL40" s="13"/>
      <c r="AM40" s="13"/>
      <c r="AN40" s="13"/>
      <c r="AO40" s="20">
        <f>Q40*参数!$D$3+W40</f>
        <v>21.068965517241363</v>
      </c>
      <c r="AP40" s="20">
        <f>R40*参数!$D$3+X40</f>
        <v>44.074074074074069</v>
      </c>
      <c r="AQ40" s="20">
        <f>S40*参数!$D$3+Y40</f>
        <v>-20.199999999999996</v>
      </c>
      <c r="AR40" s="20">
        <f>T40*参数!$D$3+Z40</f>
        <v>14.432098765432093</v>
      </c>
      <c r="AS40" s="20">
        <f>U40*参数!$D$3+AA40</f>
        <v>18.571428571428566</v>
      </c>
      <c r="AT40" s="20">
        <f>V40*参数!$D$3+AB40</f>
        <v>-18.5</v>
      </c>
      <c r="AU40" s="20">
        <f>AC40*参数!$D$3+AI40</f>
        <v>0</v>
      </c>
      <c r="AV40" s="20">
        <f>AD40*参数!$D$3+AJ40</f>
        <v>0</v>
      </c>
      <c r="AW40" s="20">
        <f>AE40*参数!$D$3+AK40</f>
        <v>0</v>
      </c>
      <c r="AX40" s="20">
        <f>AF40*参数!$D$3+AL40</f>
        <v>0</v>
      </c>
      <c r="AY40" s="20">
        <f>AG40*参数!$D$3+AM40</f>
        <v>0</v>
      </c>
      <c r="AZ40" s="20">
        <f>AH40*参数!$D$3+AN40</f>
        <v>0</v>
      </c>
      <c r="BA40" s="12">
        <v>3</v>
      </c>
      <c r="BB40" s="12">
        <f t="shared" si="0"/>
        <v>1</v>
      </c>
      <c r="BC40" s="12">
        <v>3</v>
      </c>
      <c r="BD40" s="12">
        <f t="shared" si="1"/>
        <v>1</v>
      </c>
      <c r="BE40" s="12">
        <v>43</v>
      </c>
      <c r="BF40" s="12">
        <f t="shared" si="2"/>
        <v>1</v>
      </c>
      <c r="BG40" s="12"/>
      <c r="BH40" s="12">
        <f t="shared" si="9"/>
        <v>0</v>
      </c>
      <c r="BI40" s="12">
        <v>3</v>
      </c>
      <c r="BJ40" s="12">
        <f t="shared" si="10"/>
        <v>1</v>
      </c>
      <c r="BK40" s="12">
        <v>1</v>
      </c>
      <c r="BL40" s="12">
        <f t="shared" si="3"/>
        <v>0</v>
      </c>
      <c r="BM40" s="12">
        <v>3</v>
      </c>
      <c r="BN40" s="12">
        <f t="shared" si="4"/>
        <v>1</v>
      </c>
      <c r="BO40" s="12"/>
      <c r="BP40" s="12">
        <f t="shared" si="5"/>
        <v>0</v>
      </c>
      <c r="BQ40" s="12"/>
      <c r="BR40" s="12">
        <f t="shared" si="6"/>
        <v>0</v>
      </c>
      <c r="BS40" s="12"/>
      <c r="BT40" s="12">
        <f t="shared" si="7"/>
        <v>0</v>
      </c>
      <c r="BU40" s="12"/>
      <c r="BV40" s="12">
        <f t="shared" si="8"/>
        <v>0</v>
      </c>
      <c r="BW40" s="12">
        <v>40</v>
      </c>
      <c r="BX40" s="12">
        <f t="shared" si="11"/>
        <v>0</v>
      </c>
      <c r="BY40" s="22"/>
    </row>
    <row r="41" spans="2:77" customFormat="1">
      <c r="B41" s="23">
        <v>42618</v>
      </c>
      <c r="C41" s="7">
        <v>4</v>
      </c>
      <c r="D41" s="7" t="s">
        <v>636</v>
      </c>
      <c r="E41" s="8">
        <v>42619.114583333336</v>
      </c>
      <c r="F41" s="7" t="s">
        <v>663</v>
      </c>
      <c r="G41" s="7" t="s">
        <v>664</v>
      </c>
      <c r="H41" s="7" t="s">
        <v>663</v>
      </c>
      <c r="I41" s="7" t="s">
        <v>664</v>
      </c>
      <c r="J41" s="10">
        <v>1.1000000000000001</v>
      </c>
      <c r="K41" s="10">
        <v>6</v>
      </c>
      <c r="L41" s="10">
        <v>19</v>
      </c>
      <c r="M41" s="14">
        <v>1.54</v>
      </c>
      <c r="N41" s="14">
        <v>3.8</v>
      </c>
      <c r="O41" s="14">
        <v>4.62</v>
      </c>
      <c r="P41" s="19">
        <v>-1</v>
      </c>
      <c r="Q41" s="17">
        <v>1</v>
      </c>
      <c r="R41" s="17">
        <v>6</v>
      </c>
      <c r="S41" s="17">
        <v>-1</v>
      </c>
      <c r="T41" s="17">
        <v>5</v>
      </c>
      <c r="U41" s="17">
        <v>-2</v>
      </c>
      <c r="V41" s="17">
        <v>1</v>
      </c>
      <c r="W41" s="13">
        <v>3.3281250000000182</v>
      </c>
      <c r="X41" s="13">
        <v>16.000000000000007</v>
      </c>
      <c r="Y41" s="13">
        <v>-2.6019900497512456</v>
      </c>
      <c r="Z41" s="13">
        <v>12.705882352941178</v>
      </c>
      <c r="AA41" s="13">
        <v>-6.5096774193548343</v>
      </c>
      <c r="AB41" s="13">
        <v>1.6833333333333345</v>
      </c>
      <c r="AC41" s="17"/>
      <c r="AD41" s="17"/>
      <c r="AE41" s="17"/>
      <c r="AF41" s="17"/>
      <c r="AG41" s="17"/>
      <c r="AH41" s="17"/>
      <c r="AI41" s="13"/>
      <c r="AJ41" s="13"/>
      <c r="AK41" s="13"/>
      <c r="AL41" s="13"/>
      <c r="AM41" s="13"/>
      <c r="AN41" s="13"/>
      <c r="AO41" s="20">
        <f>Q41*参数!$D$3+W41</f>
        <v>5.3281250000000178</v>
      </c>
      <c r="AP41" s="20">
        <f>R41*参数!$D$3+X41</f>
        <v>28.000000000000007</v>
      </c>
      <c r="AQ41" s="20">
        <f>S41*参数!$D$3+Y41</f>
        <v>-4.6019900497512456</v>
      </c>
      <c r="AR41" s="20">
        <f>T41*参数!$D$3+Z41</f>
        <v>22.705882352941178</v>
      </c>
      <c r="AS41" s="20">
        <f>U41*参数!$D$3+AA41</f>
        <v>-10.509677419354833</v>
      </c>
      <c r="AT41" s="20">
        <f>V41*参数!$D$3+AB41</f>
        <v>3.6833333333333345</v>
      </c>
      <c r="AU41" s="20">
        <f>AC41*参数!$D$3+AI41</f>
        <v>0</v>
      </c>
      <c r="AV41" s="20">
        <f>AD41*参数!$D$3+AJ41</f>
        <v>0</v>
      </c>
      <c r="AW41" s="20">
        <f>AE41*参数!$D$3+AK41</f>
        <v>0</v>
      </c>
      <c r="AX41" s="20">
        <f>AF41*参数!$D$3+AL41</f>
        <v>0</v>
      </c>
      <c r="AY41" s="20">
        <f>AG41*参数!$D$3+AM41</f>
        <v>0</v>
      </c>
      <c r="AZ41" s="20">
        <f>AH41*参数!$D$3+AN41</f>
        <v>0</v>
      </c>
      <c r="BA41" s="12">
        <v>43</v>
      </c>
      <c r="BB41" s="12">
        <f t="shared" si="0"/>
        <v>0</v>
      </c>
      <c r="BC41" s="12">
        <v>3</v>
      </c>
      <c r="BD41" s="12">
        <f t="shared" si="1"/>
        <v>0</v>
      </c>
      <c r="BE41" s="12">
        <v>43</v>
      </c>
      <c r="BF41" s="12">
        <f t="shared" si="2"/>
        <v>0</v>
      </c>
      <c r="BG41" s="12"/>
      <c r="BH41" s="12">
        <f t="shared" si="9"/>
        <v>0</v>
      </c>
      <c r="BI41" s="12">
        <v>43</v>
      </c>
      <c r="BJ41" s="12">
        <f t="shared" si="10"/>
        <v>0</v>
      </c>
      <c r="BK41" s="12">
        <v>1</v>
      </c>
      <c r="BL41" s="12">
        <f t="shared" si="3"/>
        <v>0</v>
      </c>
      <c r="BM41" s="12">
        <v>43</v>
      </c>
      <c r="BN41" s="12">
        <f t="shared" si="4"/>
        <v>0</v>
      </c>
      <c r="BO41" s="12"/>
      <c r="BP41" s="12">
        <f t="shared" si="5"/>
        <v>0</v>
      </c>
      <c r="BQ41" s="12"/>
      <c r="BR41" s="12">
        <f t="shared" si="6"/>
        <v>0</v>
      </c>
      <c r="BS41" s="12"/>
      <c r="BT41" s="12">
        <f t="shared" si="7"/>
        <v>0</v>
      </c>
      <c r="BU41" s="12"/>
      <c r="BV41" s="12">
        <f t="shared" si="8"/>
        <v>0</v>
      </c>
      <c r="BW41" s="12"/>
      <c r="BX41" s="12">
        <f t="shared" si="11"/>
        <v>0</v>
      </c>
      <c r="BY41" s="22"/>
    </row>
    <row r="42" spans="2:77" customFormat="1">
      <c r="B42" s="23">
        <v>42618</v>
      </c>
      <c r="C42" s="7">
        <v>5</v>
      </c>
      <c r="D42" s="7" t="s">
        <v>636</v>
      </c>
      <c r="E42" s="8">
        <v>42619.114583333336</v>
      </c>
      <c r="F42" s="7" t="s">
        <v>665</v>
      </c>
      <c r="G42" s="7" t="s">
        <v>666</v>
      </c>
      <c r="H42" s="7" t="s">
        <v>665</v>
      </c>
      <c r="I42" s="7" t="s">
        <v>666</v>
      </c>
      <c r="J42" s="10">
        <v>1.46</v>
      </c>
      <c r="K42" s="10">
        <v>3.45</v>
      </c>
      <c r="L42" s="10">
        <v>6.5</v>
      </c>
      <c r="M42" s="14">
        <v>2.71</v>
      </c>
      <c r="N42" s="14">
        <v>3.15</v>
      </c>
      <c r="O42" s="14">
        <v>2.2599999999999998</v>
      </c>
      <c r="P42" s="19">
        <v>-1</v>
      </c>
      <c r="Q42" s="17">
        <v>-5</v>
      </c>
      <c r="R42" s="17">
        <v>-2</v>
      </c>
      <c r="S42" s="17">
        <v>1</v>
      </c>
      <c r="T42" s="17">
        <v>0</v>
      </c>
      <c r="U42" s="17">
        <v>16</v>
      </c>
      <c r="V42" s="17">
        <v>4</v>
      </c>
      <c r="W42" s="13">
        <v>-11.3921568627451</v>
      </c>
      <c r="X42" s="13">
        <v>-6.850467289719627</v>
      </c>
      <c r="Y42" s="13">
        <v>1.6638655462184877</v>
      </c>
      <c r="Z42" s="13">
        <v>1.2285714285714351</v>
      </c>
      <c r="AA42" s="13">
        <v>39.636363636363633</v>
      </c>
      <c r="AB42" s="13">
        <v>10.901639344262293</v>
      </c>
      <c r="AC42" s="17"/>
      <c r="AD42" s="17"/>
      <c r="AE42" s="17"/>
      <c r="AF42" s="17"/>
      <c r="AG42" s="17"/>
      <c r="AH42" s="17"/>
      <c r="AI42" s="13"/>
      <c r="AJ42" s="13"/>
      <c r="AK42" s="13"/>
      <c r="AL42" s="13"/>
      <c r="AM42" s="13"/>
      <c r="AN42" s="13"/>
      <c r="AO42" s="20">
        <f>Q42*参数!$D$3+W42</f>
        <v>-21.3921568627451</v>
      </c>
      <c r="AP42" s="20">
        <f>R42*参数!$D$3+X42</f>
        <v>-10.850467289719628</v>
      </c>
      <c r="AQ42" s="20">
        <f>S42*参数!$D$3+Y42</f>
        <v>3.6638655462184877</v>
      </c>
      <c r="AR42" s="20">
        <f>T42*参数!$D$3+Z42</f>
        <v>1.2285714285714351</v>
      </c>
      <c r="AS42" s="20">
        <f>U42*参数!$D$3+AA42</f>
        <v>71.636363636363626</v>
      </c>
      <c r="AT42" s="20">
        <f>V42*参数!$D$3+AB42</f>
        <v>18.901639344262293</v>
      </c>
      <c r="AU42" s="20">
        <f>AC42*参数!$D$3+AI42</f>
        <v>0</v>
      </c>
      <c r="AV42" s="20">
        <f>AD42*参数!$D$3+AJ42</f>
        <v>0</v>
      </c>
      <c r="AW42" s="20">
        <f>AE42*参数!$D$3+AK42</f>
        <v>0</v>
      </c>
      <c r="AX42" s="20">
        <f>AF42*参数!$D$3+AL42</f>
        <v>0</v>
      </c>
      <c r="AY42" s="20">
        <f>AG42*参数!$D$3+AM42</f>
        <v>0</v>
      </c>
      <c r="AZ42" s="20">
        <f>AH42*参数!$D$3+AN42</f>
        <v>0</v>
      </c>
      <c r="BA42" s="12">
        <v>40</v>
      </c>
      <c r="BB42" s="12">
        <f t="shared" si="0"/>
        <v>0</v>
      </c>
      <c r="BC42" s="12">
        <v>40</v>
      </c>
      <c r="BD42" s="12">
        <f t="shared" si="1"/>
        <v>0</v>
      </c>
      <c r="BE42" s="12">
        <v>0</v>
      </c>
      <c r="BF42" s="12">
        <f t="shared" si="2"/>
        <v>1</v>
      </c>
      <c r="BG42" s="12"/>
      <c r="BH42" s="12">
        <f t="shared" si="9"/>
        <v>1</v>
      </c>
      <c r="BI42" s="12">
        <v>40</v>
      </c>
      <c r="BJ42" s="12">
        <f t="shared" si="10"/>
        <v>0</v>
      </c>
      <c r="BK42" s="12">
        <v>41</v>
      </c>
      <c r="BL42" s="12">
        <f t="shared" si="3"/>
        <v>0</v>
      </c>
      <c r="BM42" s="12">
        <v>40</v>
      </c>
      <c r="BN42" s="12">
        <f t="shared" si="4"/>
        <v>0</v>
      </c>
      <c r="BO42" s="12"/>
      <c r="BP42" s="12">
        <f t="shared" si="5"/>
        <v>1</v>
      </c>
      <c r="BQ42" s="12"/>
      <c r="BR42" s="12">
        <f t="shared" si="6"/>
        <v>1</v>
      </c>
      <c r="BS42" s="12"/>
      <c r="BT42" s="12">
        <f t="shared" si="7"/>
        <v>1</v>
      </c>
      <c r="BU42" s="12"/>
      <c r="BV42" s="12">
        <f t="shared" si="8"/>
        <v>1</v>
      </c>
      <c r="BW42" s="12">
        <v>3</v>
      </c>
      <c r="BX42" s="12">
        <f t="shared" si="11"/>
        <v>0</v>
      </c>
      <c r="BY42" s="22"/>
    </row>
    <row r="43" spans="2:77" customFormat="1">
      <c r="B43" s="23">
        <v>42618</v>
      </c>
      <c r="C43" s="7">
        <v>6</v>
      </c>
      <c r="D43" s="7" t="s">
        <v>636</v>
      </c>
      <c r="E43" s="8">
        <v>42619.114583333336</v>
      </c>
      <c r="F43" s="7" t="s">
        <v>667</v>
      </c>
      <c r="G43" s="7" t="s">
        <v>668</v>
      </c>
      <c r="H43" s="7" t="s">
        <v>667</v>
      </c>
      <c r="I43" s="7" t="s">
        <v>668</v>
      </c>
      <c r="J43" s="10">
        <v>7.25</v>
      </c>
      <c r="K43" s="10">
        <v>3.75</v>
      </c>
      <c r="L43" s="10">
        <v>1.38</v>
      </c>
      <c r="M43" s="14">
        <v>2.48</v>
      </c>
      <c r="N43" s="14">
        <v>3.2</v>
      </c>
      <c r="O43" s="14">
        <v>2.42</v>
      </c>
      <c r="P43" s="19">
        <v>1</v>
      </c>
      <c r="Q43" s="17">
        <v>-2</v>
      </c>
      <c r="R43" s="17">
        <v>5</v>
      </c>
      <c r="S43" s="17">
        <v>0</v>
      </c>
      <c r="T43" s="17">
        <v>-6</v>
      </c>
      <c r="U43" s="17">
        <v>-7</v>
      </c>
      <c r="V43" s="17">
        <v>-10</v>
      </c>
      <c r="W43" s="13">
        <v>-4.3999999999999986</v>
      </c>
      <c r="X43" s="13">
        <v>13.800000000000006</v>
      </c>
      <c r="Y43" s="13">
        <v>1.0000000000000024</v>
      </c>
      <c r="Z43" s="13">
        <v>-15.307692307692308</v>
      </c>
      <c r="AA43" s="13">
        <v>-19.692307692307693</v>
      </c>
      <c r="AB43" s="13">
        <v>-24.693877551020403</v>
      </c>
      <c r="AC43" s="17"/>
      <c r="AD43" s="17"/>
      <c r="AE43" s="17"/>
      <c r="AF43" s="17"/>
      <c r="AG43" s="17"/>
      <c r="AH43" s="17"/>
      <c r="AI43" s="13"/>
      <c r="AJ43" s="13"/>
      <c r="AK43" s="13"/>
      <c r="AL43" s="13"/>
      <c r="AM43" s="13"/>
      <c r="AN43" s="13"/>
      <c r="AO43" s="20">
        <f>Q43*参数!$D$3+W43</f>
        <v>-8.3999999999999986</v>
      </c>
      <c r="AP43" s="20">
        <f>R43*参数!$D$3+X43</f>
        <v>23.800000000000004</v>
      </c>
      <c r="AQ43" s="20">
        <f>S43*参数!$D$3+Y43</f>
        <v>1.0000000000000024</v>
      </c>
      <c r="AR43" s="20">
        <f>T43*参数!$D$3+Z43</f>
        <v>-27.307692307692307</v>
      </c>
      <c r="AS43" s="20">
        <f>U43*参数!$D$3+AA43</f>
        <v>-33.692307692307693</v>
      </c>
      <c r="AT43" s="20">
        <f>V43*参数!$D$3+AB43</f>
        <v>-44.693877551020407</v>
      </c>
      <c r="AU43" s="20">
        <f>AC43*参数!$D$3+AI43</f>
        <v>0</v>
      </c>
      <c r="AV43" s="20">
        <f>AD43*参数!$D$3+AJ43</f>
        <v>0</v>
      </c>
      <c r="AW43" s="20">
        <f>AE43*参数!$D$3+AK43</f>
        <v>0</v>
      </c>
      <c r="AX43" s="20">
        <f>AF43*参数!$D$3+AL43</f>
        <v>0</v>
      </c>
      <c r="AY43" s="20">
        <f>AG43*参数!$D$3+AM43</f>
        <v>0</v>
      </c>
      <c r="AZ43" s="20">
        <f>AH43*参数!$D$3+AN43</f>
        <v>0</v>
      </c>
      <c r="BA43" s="12">
        <v>43</v>
      </c>
      <c r="BB43" s="12">
        <f t="shared" si="0"/>
        <v>0</v>
      </c>
      <c r="BC43" s="12">
        <v>0</v>
      </c>
      <c r="BD43" s="12">
        <f t="shared" si="1"/>
        <v>0</v>
      </c>
      <c r="BE43" s="12">
        <v>0</v>
      </c>
      <c r="BF43" s="12">
        <f t="shared" si="2"/>
        <v>0</v>
      </c>
      <c r="BG43" s="12"/>
      <c r="BH43" s="12">
        <f t="shared" si="9"/>
        <v>0</v>
      </c>
      <c r="BI43" s="12">
        <v>0</v>
      </c>
      <c r="BJ43" s="12">
        <f t="shared" si="10"/>
        <v>0</v>
      </c>
      <c r="BK43" s="12">
        <v>1</v>
      </c>
      <c r="BL43" s="12">
        <f t="shared" si="3"/>
        <v>0</v>
      </c>
      <c r="BM43" s="12">
        <v>0</v>
      </c>
      <c r="BN43" s="12">
        <f t="shared" si="4"/>
        <v>0</v>
      </c>
      <c r="BO43" s="12"/>
      <c r="BP43" s="12">
        <f t="shared" si="5"/>
        <v>0</v>
      </c>
      <c r="BQ43" s="12"/>
      <c r="BR43" s="12">
        <f t="shared" si="6"/>
        <v>0</v>
      </c>
      <c r="BS43" s="12"/>
      <c r="BT43" s="12">
        <f t="shared" si="7"/>
        <v>0</v>
      </c>
      <c r="BU43" s="12"/>
      <c r="BV43" s="12">
        <f t="shared" si="8"/>
        <v>0</v>
      </c>
      <c r="BW43" s="12">
        <v>0</v>
      </c>
      <c r="BX43" s="12">
        <f t="shared" si="11"/>
        <v>0</v>
      </c>
      <c r="BY43" s="22"/>
    </row>
    <row r="44" spans="2:77" customFormat="1">
      <c r="B44" s="23">
        <v>42618</v>
      </c>
      <c r="C44" s="7">
        <v>8</v>
      </c>
      <c r="D44" s="7" t="s">
        <v>636</v>
      </c>
      <c r="E44" s="8">
        <v>42619.114583333336</v>
      </c>
      <c r="F44" s="7" t="s">
        <v>669</v>
      </c>
      <c r="G44" s="7" t="s">
        <v>497</v>
      </c>
      <c r="H44" s="7" t="s">
        <v>669</v>
      </c>
      <c r="I44" s="7" t="s">
        <v>497</v>
      </c>
      <c r="J44" s="10">
        <v>1.32</v>
      </c>
      <c r="K44" s="10">
        <v>4</v>
      </c>
      <c r="L44" s="10">
        <v>8.1999999999999993</v>
      </c>
      <c r="M44" s="14">
        <v>2.23</v>
      </c>
      <c r="N44" s="14">
        <v>3.2</v>
      </c>
      <c r="O44" s="14">
        <v>2.72</v>
      </c>
      <c r="P44" s="19">
        <v>-1</v>
      </c>
      <c r="Q44" s="17">
        <v>-4</v>
      </c>
      <c r="R44" s="17">
        <v>12</v>
      </c>
      <c r="S44" s="17">
        <v>0</v>
      </c>
      <c r="T44" s="17">
        <v>5</v>
      </c>
      <c r="U44" s="17">
        <v>-7</v>
      </c>
      <c r="V44" s="17">
        <v>6</v>
      </c>
      <c r="W44" s="13">
        <v>-10.377483443708606</v>
      </c>
      <c r="X44" s="13">
        <v>28.74285714285714</v>
      </c>
      <c r="Y44" s="13">
        <v>-0.41530054644808945</v>
      </c>
      <c r="Z44" s="13">
        <v>14.979999999999999</v>
      </c>
      <c r="AA44" s="13">
        <v>-19.692307692307693</v>
      </c>
      <c r="AB44" s="13">
        <v>14.874999999999996</v>
      </c>
      <c r="AC44" s="17"/>
      <c r="AD44" s="17"/>
      <c r="AE44" s="17"/>
      <c r="AF44" s="17"/>
      <c r="AG44" s="17"/>
      <c r="AH44" s="17"/>
      <c r="AI44" s="13"/>
      <c r="AJ44" s="13"/>
      <c r="AK44" s="13"/>
      <c r="AL44" s="13"/>
      <c r="AM44" s="13"/>
      <c r="AN44" s="13"/>
      <c r="AO44" s="20">
        <f>Q44*参数!$D$3+W44</f>
        <v>-18.377483443708606</v>
      </c>
      <c r="AP44" s="20">
        <f>R44*参数!$D$3+X44</f>
        <v>52.74285714285714</v>
      </c>
      <c r="AQ44" s="20">
        <f>S44*参数!$D$3+Y44</f>
        <v>-0.41530054644808945</v>
      </c>
      <c r="AR44" s="20">
        <f>T44*参数!$D$3+Z44</f>
        <v>24.979999999999997</v>
      </c>
      <c r="AS44" s="20">
        <f>U44*参数!$D$3+AA44</f>
        <v>-33.692307692307693</v>
      </c>
      <c r="AT44" s="20">
        <f>V44*参数!$D$3+AB44</f>
        <v>26.874999999999996</v>
      </c>
      <c r="AU44" s="20">
        <f>AC44*参数!$D$3+AI44</f>
        <v>0</v>
      </c>
      <c r="AV44" s="20">
        <f>AD44*参数!$D$3+AJ44</f>
        <v>0</v>
      </c>
      <c r="AW44" s="20">
        <f>AE44*参数!$D$3+AK44</f>
        <v>0</v>
      </c>
      <c r="AX44" s="20">
        <f>AF44*参数!$D$3+AL44</f>
        <v>0</v>
      </c>
      <c r="AY44" s="20">
        <f>AG44*参数!$D$3+AM44</f>
        <v>0</v>
      </c>
      <c r="AZ44" s="20">
        <f>AH44*参数!$D$3+AN44</f>
        <v>0</v>
      </c>
      <c r="BA44" s="12">
        <v>40</v>
      </c>
      <c r="BB44" s="12">
        <f t="shared" si="0"/>
        <v>0</v>
      </c>
      <c r="BC44" s="12">
        <v>40</v>
      </c>
      <c r="BD44" s="12">
        <f t="shared" si="1"/>
        <v>0</v>
      </c>
      <c r="BE44" s="12">
        <v>0</v>
      </c>
      <c r="BF44" s="12">
        <f t="shared" si="2"/>
        <v>0</v>
      </c>
      <c r="BG44" s="12"/>
      <c r="BH44" s="12">
        <f t="shared" si="9"/>
        <v>0</v>
      </c>
      <c r="BI44" s="12">
        <v>40</v>
      </c>
      <c r="BJ44" s="12">
        <f t="shared" si="10"/>
        <v>0</v>
      </c>
      <c r="BK44" s="12">
        <v>1</v>
      </c>
      <c r="BL44" s="12">
        <f t="shared" si="3"/>
        <v>0</v>
      </c>
      <c r="BM44" s="12">
        <v>40</v>
      </c>
      <c r="BN44" s="12">
        <f t="shared" si="4"/>
        <v>0</v>
      </c>
      <c r="BO44" s="12"/>
      <c r="BP44" s="12">
        <f t="shared" si="5"/>
        <v>0</v>
      </c>
      <c r="BQ44" s="12"/>
      <c r="BR44" s="12">
        <f t="shared" si="6"/>
        <v>0</v>
      </c>
      <c r="BS44" s="12"/>
      <c r="BT44" s="12">
        <f t="shared" si="7"/>
        <v>0</v>
      </c>
      <c r="BU44" s="12"/>
      <c r="BV44" s="12">
        <f t="shared" si="8"/>
        <v>0</v>
      </c>
      <c r="BW44" s="12"/>
      <c r="BX44" s="12">
        <f t="shared" si="11"/>
        <v>0</v>
      </c>
      <c r="BY44" s="22"/>
    </row>
    <row r="45" spans="2:77" customFormat="1">
      <c r="B45" s="23">
        <v>42618</v>
      </c>
      <c r="C45" s="7">
        <v>9</v>
      </c>
      <c r="D45" s="7" t="s">
        <v>636</v>
      </c>
      <c r="E45" s="8">
        <v>42619.114583333336</v>
      </c>
      <c r="F45" s="7" t="s">
        <v>670</v>
      </c>
      <c r="G45" s="7" t="s">
        <v>671</v>
      </c>
      <c r="H45" s="7" t="s">
        <v>670</v>
      </c>
      <c r="I45" s="7" t="s">
        <v>671</v>
      </c>
      <c r="J45" s="10">
        <v>1.73</v>
      </c>
      <c r="K45" s="10">
        <v>3.1</v>
      </c>
      <c r="L45" s="10">
        <v>4.4000000000000004</v>
      </c>
      <c r="M45" s="14">
        <v>3.5</v>
      </c>
      <c r="N45" s="14">
        <v>3.4</v>
      </c>
      <c r="O45" s="14">
        <v>1.82</v>
      </c>
      <c r="P45" s="19">
        <v>-1</v>
      </c>
      <c r="Q45" s="17">
        <v>0</v>
      </c>
      <c r="R45" s="17">
        <v>2</v>
      </c>
      <c r="S45" s="17">
        <v>7</v>
      </c>
      <c r="T45" s="17">
        <v>-8</v>
      </c>
      <c r="U45" s="17">
        <v>1</v>
      </c>
      <c r="V45" s="17">
        <v>-2</v>
      </c>
      <c r="W45" s="13">
        <v>0.24719101123597875</v>
      </c>
      <c r="X45" s="13">
        <v>4.5241379310344838</v>
      </c>
      <c r="Y45" s="13">
        <v>17.899999999999999</v>
      </c>
      <c r="Z45" s="13">
        <v>-31.666666666666671</v>
      </c>
      <c r="AA45" s="13">
        <v>2.3421052631578956</v>
      </c>
      <c r="AB45" s="13">
        <v>-4.4938271604938267</v>
      </c>
      <c r="AC45" s="17"/>
      <c r="AD45" s="17"/>
      <c r="AE45" s="17"/>
      <c r="AF45" s="17"/>
      <c r="AG45" s="17"/>
      <c r="AH45" s="17"/>
      <c r="AI45" s="13"/>
      <c r="AJ45" s="13"/>
      <c r="AK45" s="13"/>
      <c r="AL45" s="13"/>
      <c r="AM45" s="13"/>
      <c r="AN45" s="13"/>
      <c r="AO45" s="20">
        <f>Q45*参数!$D$3+W45</f>
        <v>0.24719101123597875</v>
      </c>
      <c r="AP45" s="20">
        <f>R45*参数!$D$3+X45</f>
        <v>8.5241379310344847</v>
      </c>
      <c r="AQ45" s="20">
        <f>S45*参数!$D$3+Y45</f>
        <v>31.9</v>
      </c>
      <c r="AR45" s="20">
        <f>T45*参数!$D$3+Z45</f>
        <v>-47.666666666666671</v>
      </c>
      <c r="AS45" s="20">
        <f>U45*参数!$D$3+AA45</f>
        <v>4.3421052631578956</v>
      </c>
      <c r="AT45" s="20">
        <f>V45*参数!$D$3+AB45</f>
        <v>-8.4938271604938258</v>
      </c>
      <c r="AU45" s="20">
        <f>AC45*参数!$D$3+AI45</f>
        <v>0</v>
      </c>
      <c r="AV45" s="20">
        <f>AD45*参数!$D$3+AJ45</f>
        <v>0</v>
      </c>
      <c r="AW45" s="20">
        <f>AE45*参数!$D$3+AK45</f>
        <v>0</v>
      </c>
      <c r="AX45" s="20">
        <f>AF45*参数!$D$3+AL45</f>
        <v>0</v>
      </c>
      <c r="AY45" s="20">
        <f>AG45*参数!$D$3+AM45</f>
        <v>0</v>
      </c>
      <c r="AZ45" s="20">
        <f>AH45*参数!$D$3+AN45</f>
        <v>0</v>
      </c>
      <c r="BA45" s="12">
        <v>0</v>
      </c>
      <c r="BB45" s="12">
        <f t="shared" si="0"/>
        <v>0</v>
      </c>
      <c r="BC45" s="12">
        <v>40</v>
      </c>
      <c r="BD45" s="12">
        <f t="shared" si="1"/>
        <v>0</v>
      </c>
      <c r="BE45" s="12">
        <v>0</v>
      </c>
      <c r="BF45" s="12">
        <f t="shared" si="2"/>
        <v>0</v>
      </c>
      <c r="BG45" s="12"/>
      <c r="BH45" s="12">
        <f t="shared" si="9"/>
        <v>0</v>
      </c>
      <c r="BI45" s="12">
        <v>3</v>
      </c>
      <c r="BJ45" s="12">
        <f t="shared" si="10"/>
        <v>0</v>
      </c>
      <c r="BK45" s="12">
        <v>0</v>
      </c>
      <c r="BL45" s="12">
        <f t="shared" si="3"/>
        <v>0</v>
      </c>
      <c r="BM45" s="12">
        <v>0</v>
      </c>
      <c r="BN45" s="12">
        <f t="shared" si="4"/>
        <v>0</v>
      </c>
      <c r="BO45" s="12"/>
      <c r="BP45" s="12">
        <f t="shared" si="5"/>
        <v>0</v>
      </c>
      <c r="BQ45" s="12"/>
      <c r="BR45" s="12">
        <f t="shared" si="6"/>
        <v>0</v>
      </c>
      <c r="BS45" s="12"/>
      <c r="BT45" s="12">
        <f t="shared" si="7"/>
        <v>0</v>
      </c>
      <c r="BU45" s="12"/>
      <c r="BV45" s="12">
        <f t="shared" si="8"/>
        <v>0</v>
      </c>
      <c r="BW45" s="12"/>
      <c r="BX45" s="12">
        <f t="shared" si="11"/>
        <v>0</v>
      </c>
      <c r="BY45" s="22"/>
    </row>
    <row r="46" spans="2:77" customFormat="1">
      <c r="B46" s="23"/>
      <c r="C46" s="7"/>
      <c r="D46" s="7"/>
      <c r="E46" s="8"/>
      <c r="F46" s="7"/>
      <c r="G46" s="7"/>
      <c r="H46" s="7"/>
      <c r="I46" s="7"/>
      <c r="J46" s="10"/>
      <c r="K46" s="10"/>
      <c r="L46" s="10"/>
      <c r="M46" s="14"/>
      <c r="N46" s="14"/>
      <c r="O46" s="14"/>
      <c r="P46" s="19"/>
      <c r="Q46" s="17"/>
      <c r="R46" s="17"/>
      <c r="S46" s="17"/>
      <c r="T46" s="17"/>
      <c r="U46" s="17"/>
      <c r="V46" s="17"/>
      <c r="W46" s="13"/>
      <c r="X46" s="13"/>
      <c r="Y46" s="13"/>
      <c r="Z46" s="13"/>
      <c r="AA46" s="13"/>
      <c r="AB46" s="13"/>
      <c r="AC46" s="17"/>
      <c r="AD46" s="17"/>
      <c r="AE46" s="17"/>
      <c r="AF46" s="17"/>
      <c r="AG46" s="17"/>
      <c r="AH46" s="17"/>
      <c r="AI46" s="13"/>
      <c r="AJ46" s="13"/>
      <c r="AK46" s="13"/>
      <c r="AL46" s="13"/>
      <c r="AM46" s="13"/>
      <c r="AN46" s="13"/>
      <c r="AO46" s="20">
        <f>Q46*参数!$D$3+W46</f>
        <v>0</v>
      </c>
      <c r="AP46" s="20">
        <f>R46*参数!$D$3+X46</f>
        <v>0</v>
      </c>
      <c r="AQ46" s="20">
        <f>S46*参数!$D$3+Y46</f>
        <v>0</v>
      </c>
      <c r="AR46" s="20">
        <f>T46*参数!$D$3+Z46</f>
        <v>0</v>
      </c>
      <c r="AS46" s="20">
        <f>U46*参数!$D$3+AA46</f>
        <v>0</v>
      </c>
      <c r="AT46" s="20">
        <f>V46*参数!$D$3+AB46</f>
        <v>0</v>
      </c>
      <c r="AU46" s="20">
        <f>AC46*参数!$D$3+AI46</f>
        <v>0</v>
      </c>
      <c r="AV46" s="20">
        <f>AD46*参数!$D$3+AJ46</f>
        <v>0</v>
      </c>
      <c r="AW46" s="20">
        <f>AE46*参数!$D$3+AK46</f>
        <v>0</v>
      </c>
      <c r="AX46" s="20">
        <f>AF46*参数!$D$3+AL46</f>
        <v>0</v>
      </c>
      <c r="AY46" s="20">
        <f>AG46*参数!$D$3+AM46</f>
        <v>0</v>
      </c>
      <c r="AZ46" s="20">
        <f>AH46*参数!$D$3+AN46</f>
        <v>0</v>
      </c>
      <c r="BA46" s="12"/>
      <c r="BB46" s="12">
        <f t="shared" ref="BB46:BB53" si="12">IF(BA46&lt;10,IF(BA46=$T46,1,0),IF(MOD(BA46,10)=$U46,1,0))</f>
        <v>1</v>
      </c>
      <c r="BC46" s="12"/>
      <c r="BD46" s="12">
        <f t="shared" ref="BD46:BD53" si="13">IF(BC46&lt;10,IF(BC46=$T46,1,0),IF(MOD(BC46,10)=$U46,1,0))</f>
        <v>1</v>
      </c>
      <c r="BE46" s="12"/>
      <c r="BF46" s="12">
        <f t="shared" ref="BF46:BF53" si="14">IF(BE46&lt;10,IF(BE46=$T46,1,0),IF(MOD(BE46,10)=$U46,1,0))</f>
        <v>1</v>
      </c>
      <c r="BG46" s="12"/>
      <c r="BH46" s="12">
        <f t="shared" ref="BH46:BH53" si="15">IF(BG46&lt;10,IF(BG46=$T46,1,0),IF(MOD(BG46,10)=$U46,1,0))</f>
        <v>1</v>
      </c>
      <c r="BI46" s="12"/>
      <c r="BJ46" s="12">
        <f t="shared" ref="BJ46:BJ53" si="16">IF(BI46&lt;10,IF(BI46=$T46,1,0),IF(MOD(BI46,10)=$U46,1,0))</f>
        <v>1</v>
      </c>
      <c r="BK46" s="12"/>
      <c r="BL46" s="12">
        <f t="shared" ref="BL46:BL53" si="17">IF(BK46&lt;10,IF(BK46=$T46,1,0),IF(MOD(BK46,10)=$U46,1,0))</f>
        <v>1</v>
      </c>
      <c r="BM46" s="12"/>
      <c r="BN46" s="12">
        <f t="shared" ref="BN46:BN53" si="18">IF(BM46&lt;10,IF(BM46=$T46,1,0),IF(MOD(BM46,10)=$U46,1,0))</f>
        <v>1</v>
      </c>
      <c r="BO46" s="12"/>
      <c r="BP46" s="12">
        <f t="shared" ref="BP46:BP53" si="19">IF(BO46&lt;10,IF(BO46=$T46,1,0),IF(MOD(BO46,10)=$U46,1,0))</f>
        <v>1</v>
      </c>
      <c r="BQ46" s="12"/>
      <c r="BR46" s="12">
        <f t="shared" ref="BR46:BR53" si="20">IF(BQ46&lt;10,IF(BQ46=$T46,1,0),IF(MOD(BQ46,10)=$U46,1,0))</f>
        <v>1</v>
      </c>
      <c r="BS46" s="12"/>
      <c r="BT46" s="12">
        <f t="shared" ref="BT46:BT53" si="21">IF(BS46&lt;10,IF(BS46=$T46,1,0),IF(MOD(BS46,10)=$U46,1,0))</f>
        <v>1</v>
      </c>
      <c r="BU46" s="12"/>
      <c r="BV46" s="12">
        <f t="shared" ref="BV46:BV53" si="22">IF(BU46&lt;10,IF(BU46=$T46,1,0),IF(MOD(BU46,10)=$U46,1,0))</f>
        <v>1</v>
      </c>
      <c r="BW46" s="12"/>
      <c r="BX46" s="12">
        <f t="shared" ref="BX46:BX53" si="23">IF(BW46&lt;10,IF(BW46=$T46,1,0),IF(MOD(BW46,10)=$U46,1,0))</f>
        <v>1</v>
      </c>
      <c r="BY46" s="22"/>
    </row>
    <row r="47" spans="2:77" customFormat="1">
      <c r="B47" s="23"/>
      <c r="C47" s="7"/>
      <c r="D47" s="7"/>
      <c r="E47" s="8"/>
      <c r="F47" s="7"/>
      <c r="G47" s="7"/>
      <c r="H47" s="7"/>
      <c r="I47" s="7"/>
      <c r="J47" s="10"/>
      <c r="K47" s="10"/>
      <c r="L47" s="10"/>
      <c r="M47" s="14"/>
      <c r="N47" s="14"/>
      <c r="O47" s="14"/>
      <c r="P47" s="19"/>
      <c r="Q47" s="17"/>
      <c r="R47" s="17"/>
      <c r="S47" s="17"/>
      <c r="T47" s="17"/>
      <c r="U47" s="17"/>
      <c r="V47" s="17"/>
      <c r="W47" s="13"/>
      <c r="X47" s="13"/>
      <c r="Y47" s="13"/>
      <c r="Z47" s="13"/>
      <c r="AA47" s="13"/>
      <c r="AB47" s="13"/>
      <c r="AC47" s="17"/>
      <c r="AD47" s="17"/>
      <c r="AE47" s="17"/>
      <c r="AF47" s="17"/>
      <c r="AG47" s="17"/>
      <c r="AH47" s="17"/>
      <c r="AI47" s="13"/>
      <c r="AJ47" s="13"/>
      <c r="AK47" s="13"/>
      <c r="AL47" s="13"/>
      <c r="AM47" s="13"/>
      <c r="AN47" s="13"/>
      <c r="AO47" s="20">
        <f>Q47*参数!$D$3+W47</f>
        <v>0</v>
      </c>
      <c r="AP47" s="20">
        <f>R47*参数!$D$3+X47</f>
        <v>0</v>
      </c>
      <c r="AQ47" s="20">
        <f>S47*参数!$D$3+Y47</f>
        <v>0</v>
      </c>
      <c r="AR47" s="20">
        <f>T47*参数!$D$3+Z47</f>
        <v>0</v>
      </c>
      <c r="AS47" s="20">
        <f>U47*参数!$D$3+AA47</f>
        <v>0</v>
      </c>
      <c r="AT47" s="20">
        <f>V47*参数!$D$3+AB47</f>
        <v>0</v>
      </c>
      <c r="AU47" s="20">
        <f>AC47*参数!$D$3+AI47</f>
        <v>0</v>
      </c>
      <c r="AV47" s="20">
        <f>AD47*参数!$D$3+AJ47</f>
        <v>0</v>
      </c>
      <c r="AW47" s="20">
        <f>AE47*参数!$D$3+AK47</f>
        <v>0</v>
      </c>
      <c r="AX47" s="20">
        <f>AF47*参数!$D$3+AL47</f>
        <v>0</v>
      </c>
      <c r="AY47" s="20">
        <f>AG47*参数!$D$3+AM47</f>
        <v>0</v>
      </c>
      <c r="AZ47" s="20">
        <f>AH47*参数!$D$3+AN47</f>
        <v>0</v>
      </c>
      <c r="BA47" s="12"/>
      <c r="BB47" s="12">
        <f t="shared" si="12"/>
        <v>1</v>
      </c>
      <c r="BC47" s="12"/>
      <c r="BD47" s="12">
        <f t="shared" si="13"/>
        <v>1</v>
      </c>
      <c r="BE47" s="12"/>
      <c r="BF47" s="12">
        <f t="shared" si="14"/>
        <v>1</v>
      </c>
      <c r="BG47" s="12"/>
      <c r="BH47" s="12">
        <f t="shared" si="15"/>
        <v>1</v>
      </c>
      <c r="BI47" s="12"/>
      <c r="BJ47" s="12">
        <f t="shared" si="16"/>
        <v>1</v>
      </c>
      <c r="BK47" s="12"/>
      <c r="BL47" s="12">
        <f t="shared" si="17"/>
        <v>1</v>
      </c>
      <c r="BM47" s="12"/>
      <c r="BN47" s="12">
        <f t="shared" si="18"/>
        <v>1</v>
      </c>
      <c r="BO47" s="12"/>
      <c r="BP47" s="12">
        <f t="shared" si="19"/>
        <v>1</v>
      </c>
      <c r="BQ47" s="12"/>
      <c r="BR47" s="12">
        <f t="shared" si="20"/>
        <v>1</v>
      </c>
      <c r="BS47" s="12"/>
      <c r="BT47" s="12">
        <f t="shared" si="21"/>
        <v>1</v>
      </c>
      <c r="BU47" s="12"/>
      <c r="BV47" s="12">
        <f t="shared" si="22"/>
        <v>1</v>
      </c>
      <c r="BW47" s="12"/>
      <c r="BX47" s="12">
        <f t="shared" si="23"/>
        <v>1</v>
      </c>
      <c r="BY47" s="22"/>
    </row>
    <row r="48" spans="2:77" customFormat="1">
      <c r="B48" s="23"/>
      <c r="C48" s="7"/>
      <c r="D48" s="7"/>
      <c r="E48" s="8"/>
      <c r="F48" s="7"/>
      <c r="G48" s="7"/>
      <c r="H48" s="7"/>
      <c r="I48" s="7"/>
      <c r="J48" s="10"/>
      <c r="K48" s="10"/>
      <c r="L48" s="10"/>
      <c r="M48" s="14"/>
      <c r="N48" s="14"/>
      <c r="O48" s="14"/>
      <c r="P48" s="19"/>
      <c r="Q48" s="17"/>
      <c r="R48" s="17"/>
      <c r="S48" s="17"/>
      <c r="T48" s="17"/>
      <c r="U48" s="17"/>
      <c r="V48" s="17"/>
      <c r="W48" s="13"/>
      <c r="X48" s="13"/>
      <c r="Y48" s="13"/>
      <c r="Z48" s="13"/>
      <c r="AA48" s="13"/>
      <c r="AB48" s="13"/>
      <c r="AC48" s="17"/>
      <c r="AD48" s="17"/>
      <c r="AE48" s="17"/>
      <c r="AF48" s="17"/>
      <c r="AG48" s="17"/>
      <c r="AH48" s="17"/>
      <c r="AI48" s="13"/>
      <c r="AJ48" s="13"/>
      <c r="AK48" s="13"/>
      <c r="AL48" s="13"/>
      <c r="AM48" s="13"/>
      <c r="AN48" s="13"/>
      <c r="AO48" s="20">
        <f>Q48*参数!$D$3+W48</f>
        <v>0</v>
      </c>
      <c r="AP48" s="20">
        <f>R48*参数!$D$3+X48</f>
        <v>0</v>
      </c>
      <c r="AQ48" s="20">
        <f>S48*参数!$D$3+Y48</f>
        <v>0</v>
      </c>
      <c r="AR48" s="20">
        <f>T48*参数!$D$3+Z48</f>
        <v>0</v>
      </c>
      <c r="AS48" s="20">
        <f>U48*参数!$D$3+AA48</f>
        <v>0</v>
      </c>
      <c r="AT48" s="20">
        <f>V48*参数!$D$3+AB48</f>
        <v>0</v>
      </c>
      <c r="AU48" s="20">
        <f>AC48*参数!$D$3+AI48</f>
        <v>0</v>
      </c>
      <c r="AV48" s="20">
        <f>AD48*参数!$D$3+AJ48</f>
        <v>0</v>
      </c>
      <c r="AW48" s="20">
        <f>AE48*参数!$D$3+AK48</f>
        <v>0</v>
      </c>
      <c r="AX48" s="20">
        <f>AF48*参数!$D$3+AL48</f>
        <v>0</v>
      </c>
      <c r="AY48" s="20">
        <f>AG48*参数!$D$3+AM48</f>
        <v>0</v>
      </c>
      <c r="AZ48" s="20">
        <f>AH48*参数!$D$3+AN48</f>
        <v>0</v>
      </c>
      <c r="BA48" s="12"/>
      <c r="BB48" s="12">
        <f t="shared" si="12"/>
        <v>1</v>
      </c>
      <c r="BC48" s="12"/>
      <c r="BD48" s="12">
        <f t="shared" si="13"/>
        <v>1</v>
      </c>
      <c r="BE48" s="12"/>
      <c r="BF48" s="12">
        <f t="shared" si="14"/>
        <v>1</v>
      </c>
      <c r="BG48" s="12"/>
      <c r="BH48" s="12">
        <f t="shared" si="15"/>
        <v>1</v>
      </c>
      <c r="BI48" s="12"/>
      <c r="BJ48" s="12">
        <f t="shared" si="16"/>
        <v>1</v>
      </c>
      <c r="BK48" s="12"/>
      <c r="BL48" s="12">
        <f t="shared" si="17"/>
        <v>1</v>
      </c>
      <c r="BM48" s="12"/>
      <c r="BN48" s="12">
        <f t="shared" si="18"/>
        <v>1</v>
      </c>
      <c r="BO48" s="12"/>
      <c r="BP48" s="12">
        <f t="shared" si="19"/>
        <v>1</v>
      </c>
      <c r="BQ48" s="12"/>
      <c r="BR48" s="12">
        <f t="shared" si="20"/>
        <v>1</v>
      </c>
      <c r="BS48" s="12"/>
      <c r="BT48" s="12">
        <f t="shared" si="21"/>
        <v>1</v>
      </c>
      <c r="BU48" s="12"/>
      <c r="BV48" s="12">
        <f t="shared" si="22"/>
        <v>1</v>
      </c>
      <c r="BW48" s="12"/>
      <c r="BX48" s="12">
        <f t="shared" si="23"/>
        <v>1</v>
      </c>
      <c r="BY48" s="22"/>
    </row>
    <row r="49" spans="2:77" customFormat="1">
      <c r="B49" s="23"/>
      <c r="C49" s="7"/>
      <c r="D49" s="7"/>
      <c r="E49" s="8"/>
      <c r="F49" s="7"/>
      <c r="G49" s="7"/>
      <c r="H49" s="7"/>
      <c r="I49" s="7"/>
      <c r="J49" s="10"/>
      <c r="K49" s="10"/>
      <c r="L49" s="10"/>
      <c r="M49" s="14"/>
      <c r="N49" s="14"/>
      <c r="O49" s="14"/>
      <c r="P49" s="19"/>
      <c r="Q49" s="17"/>
      <c r="R49" s="17"/>
      <c r="S49" s="17"/>
      <c r="T49" s="17"/>
      <c r="U49" s="17"/>
      <c r="V49" s="17"/>
      <c r="W49" s="13"/>
      <c r="X49" s="13"/>
      <c r="Y49" s="13"/>
      <c r="Z49" s="13"/>
      <c r="AA49" s="13"/>
      <c r="AB49" s="13"/>
      <c r="AC49" s="17"/>
      <c r="AD49" s="17"/>
      <c r="AE49" s="17"/>
      <c r="AF49" s="17"/>
      <c r="AG49" s="17"/>
      <c r="AH49" s="17"/>
      <c r="AI49" s="13"/>
      <c r="AJ49" s="13"/>
      <c r="AK49" s="13"/>
      <c r="AL49" s="13"/>
      <c r="AM49" s="13"/>
      <c r="AN49" s="13"/>
      <c r="AO49" s="20">
        <f>Q49*参数!$D$3+W49</f>
        <v>0</v>
      </c>
      <c r="AP49" s="20">
        <f>R49*参数!$D$3+X49</f>
        <v>0</v>
      </c>
      <c r="AQ49" s="20">
        <f>S49*参数!$D$3+Y49</f>
        <v>0</v>
      </c>
      <c r="AR49" s="20">
        <f>T49*参数!$D$3+Z49</f>
        <v>0</v>
      </c>
      <c r="AS49" s="20">
        <f>U49*参数!$D$3+AA49</f>
        <v>0</v>
      </c>
      <c r="AT49" s="20">
        <f>V49*参数!$D$3+AB49</f>
        <v>0</v>
      </c>
      <c r="AU49" s="20">
        <f>AC49*参数!$D$3+AI49</f>
        <v>0</v>
      </c>
      <c r="AV49" s="20">
        <f>AD49*参数!$D$3+AJ49</f>
        <v>0</v>
      </c>
      <c r="AW49" s="20">
        <f>AE49*参数!$D$3+AK49</f>
        <v>0</v>
      </c>
      <c r="AX49" s="20">
        <f>AF49*参数!$D$3+AL49</f>
        <v>0</v>
      </c>
      <c r="AY49" s="20">
        <f>AG49*参数!$D$3+AM49</f>
        <v>0</v>
      </c>
      <c r="AZ49" s="20">
        <f>AH49*参数!$D$3+AN49</f>
        <v>0</v>
      </c>
      <c r="BA49" s="12"/>
      <c r="BB49" s="12">
        <f t="shared" si="12"/>
        <v>1</v>
      </c>
      <c r="BC49" s="12"/>
      <c r="BD49" s="12">
        <f t="shared" si="13"/>
        <v>1</v>
      </c>
      <c r="BE49" s="12"/>
      <c r="BF49" s="12">
        <f t="shared" si="14"/>
        <v>1</v>
      </c>
      <c r="BG49" s="12"/>
      <c r="BH49" s="12">
        <f t="shared" si="15"/>
        <v>1</v>
      </c>
      <c r="BI49" s="12"/>
      <c r="BJ49" s="12">
        <f t="shared" si="16"/>
        <v>1</v>
      </c>
      <c r="BK49" s="12"/>
      <c r="BL49" s="12">
        <f t="shared" si="17"/>
        <v>1</v>
      </c>
      <c r="BM49" s="12"/>
      <c r="BN49" s="12">
        <f t="shared" si="18"/>
        <v>1</v>
      </c>
      <c r="BO49" s="12"/>
      <c r="BP49" s="12">
        <f t="shared" si="19"/>
        <v>1</v>
      </c>
      <c r="BQ49" s="12"/>
      <c r="BR49" s="12">
        <f t="shared" si="20"/>
        <v>1</v>
      </c>
      <c r="BS49" s="12"/>
      <c r="BT49" s="12">
        <f t="shared" si="21"/>
        <v>1</v>
      </c>
      <c r="BU49" s="12"/>
      <c r="BV49" s="12">
        <f t="shared" si="22"/>
        <v>1</v>
      </c>
      <c r="BW49" s="12"/>
      <c r="BX49" s="12">
        <f t="shared" si="23"/>
        <v>1</v>
      </c>
      <c r="BY49" s="22"/>
    </row>
    <row r="50" spans="2:77" customFormat="1">
      <c r="B50" s="23"/>
      <c r="C50" s="7"/>
      <c r="D50" s="7"/>
      <c r="E50" s="8"/>
      <c r="F50" s="7"/>
      <c r="G50" s="7"/>
      <c r="H50" s="7"/>
      <c r="I50" s="7"/>
      <c r="J50" s="10"/>
      <c r="K50" s="10"/>
      <c r="L50" s="10"/>
      <c r="M50" s="14"/>
      <c r="N50" s="14"/>
      <c r="O50" s="14"/>
      <c r="P50" s="19"/>
      <c r="Q50" s="17"/>
      <c r="R50" s="17"/>
      <c r="S50" s="17"/>
      <c r="T50" s="17"/>
      <c r="U50" s="17"/>
      <c r="V50" s="17"/>
      <c r="W50" s="13"/>
      <c r="X50" s="13"/>
      <c r="Y50" s="13"/>
      <c r="Z50" s="13"/>
      <c r="AA50" s="13"/>
      <c r="AB50" s="13"/>
      <c r="AC50" s="17"/>
      <c r="AD50" s="17"/>
      <c r="AE50" s="17"/>
      <c r="AF50" s="17"/>
      <c r="AG50" s="17"/>
      <c r="AH50" s="17"/>
      <c r="AI50" s="13"/>
      <c r="AJ50" s="13"/>
      <c r="AK50" s="13"/>
      <c r="AL50" s="13"/>
      <c r="AM50" s="13"/>
      <c r="AN50" s="13"/>
      <c r="AO50" s="20">
        <f>Q50*参数!$D$3+W50</f>
        <v>0</v>
      </c>
      <c r="AP50" s="20">
        <f>R50*参数!$D$3+X50</f>
        <v>0</v>
      </c>
      <c r="AQ50" s="20">
        <f>S50*参数!$D$3+Y50</f>
        <v>0</v>
      </c>
      <c r="AR50" s="20">
        <f>T50*参数!$D$3+Z50</f>
        <v>0</v>
      </c>
      <c r="AS50" s="20">
        <f>U50*参数!$D$3+AA50</f>
        <v>0</v>
      </c>
      <c r="AT50" s="20">
        <f>V50*参数!$D$3+AB50</f>
        <v>0</v>
      </c>
      <c r="AU50" s="20">
        <f>AC50*参数!$D$3+AI50</f>
        <v>0</v>
      </c>
      <c r="AV50" s="20">
        <f>AD50*参数!$D$3+AJ50</f>
        <v>0</v>
      </c>
      <c r="AW50" s="20">
        <f>AE50*参数!$D$3+AK50</f>
        <v>0</v>
      </c>
      <c r="AX50" s="20">
        <f>AF50*参数!$D$3+AL50</f>
        <v>0</v>
      </c>
      <c r="AY50" s="20">
        <f>AG50*参数!$D$3+AM50</f>
        <v>0</v>
      </c>
      <c r="AZ50" s="20">
        <f>AH50*参数!$D$3+AN50</f>
        <v>0</v>
      </c>
      <c r="BA50" s="12"/>
      <c r="BB50" s="12">
        <f t="shared" si="12"/>
        <v>1</v>
      </c>
      <c r="BC50" s="12"/>
      <c r="BD50" s="12">
        <f t="shared" si="13"/>
        <v>1</v>
      </c>
      <c r="BE50" s="12"/>
      <c r="BF50" s="12">
        <f t="shared" si="14"/>
        <v>1</v>
      </c>
      <c r="BG50" s="12"/>
      <c r="BH50" s="12">
        <f t="shared" si="15"/>
        <v>1</v>
      </c>
      <c r="BI50" s="12"/>
      <c r="BJ50" s="12">
        <f t="shared" si="16"/>
        <v>1</v>
      </c>
      <c r="BK50" s="12"/>
      <c r="BL50" s="12">
        <f t="shared" si="17"/>
        <v>1</v>
      </c>
      <c r="BM50" s="12"/>
      <c r="BN50" s="12">
        <f t="shared" si="18"/>
        <v>1</v>
      </c>
      <c r="BO50" s="12"/>
      <c r="BP50" s="12">
        <f t="shared" si="19"/>
        <v>1</v>
      </c>
      <c r="BQ50" s="12"/>
      <c r="BR50" s="12">
        <f t="shared" si="20"/>
        <v>1</v>
      </c>
      <c r="BS50" s="12"/>
      <c r="BT50" s="12">
        <f t="shared" si="21"/>
        <v>1</v>
      </c>
      <c r="BU50" s="12"/>
      <c r="BV50" s="12">
        <f t="shared" si="22"/>
        <v>1</v>
      </c>
      <c r="BW50" s="12"/>
      <c r="BX50" s="12">
        <f t="shared" si="23"/>
        <v>1</v>
      </c>
      <c r="BY50" s="22"/>
    </row>
    <row r="51" spans="2:77" customFormat="1">
      <c r="B51" s="23"/>
      <c r="C51" s="7"/>
      <c r="D51" s="7"/>
      <c r="E51" s="8"/>
      <c r="F51" s="7"/>
      <c r="G51" s="7"/>
      <c r="H51" s="7"/>
      <c r="I51" s="7"/>
      <c r="J51" s="10"/>
      <c r="K51" s="10"/>
      <c r="L51" s="10"/>
      <c r="M51" s="14"/>
      <c r="N51" s="14"/>
      <c r="O51" s="14"/>
      <c r="P51" s="19"/>
      <c r="Q51" s="17"/>
      <c r="R51" s="17"/>
      <c r="S51" s="17"/>
      <c r="T51" s="17"/>
      <c r="U51" s="17"/>
      <c r="V51" s="17"/>
      <c r="W51" s="13"/>
      <c r="X51" s="13"/>
      <c r="Y51" s="13"/>
      <c r="Z51" s="13"/>
      <c r="AA51" s="13"/>
      <c r="AB51" s="13"/>
      <c r="AC51" s="17"/>
      <c r="AD51" s="17"/>
      <c r="AE51" s="17"/>
      <c r="AF51" s="17"/>
      <c r="AG51" s="17"/>
      <c r="AH51" s="17"/>
      <c r="AI51" s="13"/>
      <c r="AJ51" s="13"/>
      <c r="AK51" s="13"/>
      <c r="AL51" s="13"/>
      <c r="AM51" s="13"/>
      <c r="AN51" s="13"/>
      <c r="AO51" s="20">
        <f>Q51*参数!$D$3+W51</f>
        <v>0</v>
      </c>
      <c r="AP51" s="20">
        <f>R51*参数!$D$3+X51</f>
        <v>0</v>
      </c>
      <c r="AQ51" s="20">
        <f>S51*参数!$D$3+Y51</f>
        <v>0</v>
      </c>
      <c r="AR51" s="20">
        <f>T51*参数!$D$3+Z51</f>
        <v>0</v>
      </c>
      <c r="AS51" s="20">
        <f>U51*参数!$D$3+AA51</f>
        <v>0</v>
      </c>
      <c r="AT51" s="20">
        <f>V51*参数!$D$3+AB51</f>
        <v>0</v>
      </c>
      <c r="AU51" s="20">
        <f>AC51*参数!$D$3+AI51</f>
        <v>0</v>
      </c>
      <c r="AV51" s="20">
        <f>AD51*参数!$D$3+AJ51</f>
        <v>0</v>
      </c>
      <c r="AW51" s="20">
        <f>AE51*参数!$D$3+AK51</f>
        <v>0</v>
      </c>
      <c r="AX51" s="20">
        <f>AF51*参数!$D$3+AL51</f>
        <v>0</v>
      </c>
      <c r="AY51" s="20">
        <f>AG51*参数!$D$3+AM51</f>
        <v>0</v>
      </c>
      <c r="AZ51" s="20">
        <f>AH51*参数!$D$3+AN51</f>
        <v>0</v>
      </c>
      <c r="BA51" s="12"/>
      <c r="BB51" s="12">
        <f t="shared" si="12"/>
        <v>1</v>
      </c>
      <c r="BC51" s="12"/>
      <c r="BD51" s="12">
        <f t="shared" si="13"/>
        <v>1</v>
      </c>
      <c r="BE51" s="12"/>
      <c r="BF51" s="12">
        <f t="shared" si="14"/>
        <v>1</v>
      </c>
      <c r="BG51" s="12"/>
      <c r="BH51" s="12">
        <f t="shared" si="15"/>
        <v>1</v>
      </c>
      <c r="BI51" s="12"/>
      <c r="BJ51" s="12">
        <f t="shared" si="16"/>
        <v>1</v>
      </c>
      <c r="BK51" s="12"/>
      <c r="BL51" s="12">
        <f t="shared" si="17"/>
        <v>1</v>
      </c>
      <c r="BM51" s="12"/>
      <c r="BN51" s="12">
        <f t="shared" si="18"/>
        <v>1</v>
      </c>
      <c r="BO51" s="12"/>
      <c r="BP51" s="12">
        <f t="shared" si="19"/>
        <v>1</v>
      </c>
      <c r="BQ51" s="12"/>
      <c r="BR51" s="12">
        <f t="shared" si="20"/>
        <v>1</v>
      </c>
      <c r="BS51" s="12"/>
      <c r="BT51" s="12">
        <f t="shared" si="21"/>
        <v>1</v>
      </c>
      <c r="BU51" s="12"/>
      <c r="BV51" s="12">
        <f t="shared" si="22"/>
        <v>1</v>
      </c>
      <c r="BW51" s="12"/>
      <c r="BX51" s="12">
        <f t="shared" si="23"/>
        <v>1</v>
      </c>
      <c r="BY51" s="22"/>
    </row>
    <row r="52" spans="2:77" customFormat="1">
      <c r="B52" s="23"/>
      <c r="C52" s="7"/>
      <c r="D52" s="7"/>
      <c r="E52" s="8"/>
      <c r="F52" s="7"/>
      <c r="G52" s="7"/>
      <c r="H52" s="7"/>
      <c r="I52" s="7"/>
      <c r="J52" s="10"/>
      <c r="K52" s="10"/>
      <c r="L52" s="10"/>
      <c r="M52" s="14"/>
      <c r="N52" s="14"/>
      <c r="O52" s="14"/>
      <c r="P52" s="19"/>
      <c r="Q52" s="17"/>
      <c r="R52" s="17"/>
      <c r="S52" s="17"/>
      <c r="T52" s="17"/>
      <c r="U52" s="17"/>
      <c r="V52" s="17"/>
      <c r="W52" s="13"/>
      <c r="X52" s="13"/>
      <c r="Y52" s="13"/>
      <c r="Z52" s="13"/>
      <c r="AA52" s="13"/>
      <c r="AB52" s="13"/>
      <c r="AC52" s="17"/>
      <c r="AD52" s="17"/>
      <c r="AE52" s="17"/>
      <c r="AF52" s="17"/>
      <c r="AG52" s="17"/>
      <c r="AH52" s="17"/>
      <c r="AI52" s="13"/>
      <c r="AJ52" s="13"/>
      <c r="AK52" s="13"/>
      <c r="AL52" s="13"/>
      <c r="AM52" s="13"/>
      <c r="AN52" s="13"/>
      <c r="AO52" s="20">
        <f>Q52*参数!$D$3+W52</f>
        <v>0</v>
      </c>
      <c r="AP52" s="20">
        <f>R52*参数!$D$3+X52</f>
        <v>0</v>
      </c>
      <c r="AQ52" s="20">
        <f>S52*参数!$D$3+Y52</f>
        <v>0</v>
      </c>
      <c r="AR52" s="20">
        <f>T52*参数!$D$3+Z52</f>
        <v>0</v>
      </c>
      <c r="AS52" s="20">
        <f>U52*参数!$D$3+AA52</f>
        <v>0</v>
      </c>
      <c r="AT52" s="20">
        <f>V52*参数!$D$3+AB52</f>
        <v>0</v>
      </c>
      <c r="AU52" s="20">
        <f>AC52*参数!$D$3+AI52</f>
        <v>0</v>
      </c>
      <c r="AV52" s="20">
        <f>AD52*参数!$D$3+AJ52</f>
        <v>0</v>
      </c>
      <c r="AW52" s="20">
        <f>AE52*参数!$D$3+AK52</f>
        <v>0</v>
      </c>
      <c r="AX52" s="20">
        <f>AF52*参数!$D$3+AL52</f>
        <v>0</v>
      </c>
      <c r="AY52" s="20">
        <f>AG52*参数!$D$3+AM52</f>
        <v>0</v>
      </c>
      <c r="AZ52" s="20">
        <f>AH52*参数!$D$3+AN52</f>
        <v>0</v>
      </c>
      <c r="BA52" s="12"/>
      <c r="BB52" s="12">
        <f t="shared" si="12"/>
        <v>1</v>
      </c>
      <c r="BC52" s="12"/>
      <c r="BD52" s="12">
        <f t="shared" si="13"/>
        <v>1</v>
      </c>
      <c r="BE52" s="12"/>
      <c r="BF52" s="12">
        <f t="shared" si="14"/>
        <v>1</v>
      </c>
      <c r="BG52" s="12"/>
      <c r="BH52" s="12">
        <f t="shared" si="15"/>
        <v>1</v>
      </c>
      <c r="BI52" s="12"/>
      <c r="BJ52" s="12">
        <f t="shared" si="16"/>
        <v>1</v>
      </c>
      <c r="BK52" s="12"/>
      <c r="BL52" s="12">
        <f t="shared" si="17"/>
        <v>1</v>
      </c>
      <c r="BM52" s="12"/>
      <c r="BN52" s="12">
        <f t="shared" si="18"/>
        <v>1</v>
      </c>
      <c r="BO52" s="12"/>
      <c r="BP52" s="12">
        <f t="shared" si="19"/>
        <v>1</v>
      </c>
      <c r="BQ52" s="12"/>
      <c r="BR52" s="12">
        <f t="shared" si="20"/>
        <v>1</v>
      </c>
      <c r="BS52" s="12"/>
      <c r="BT52" s="12">
        <f t="shared" si="21"/>
        <v>1</v>
      </c>
      <c r="BU52" s="12"/>
      <c r="BV52" s="12">
        <f t="shared" si="22"/>
        <v>1</v>
      </c>
      <c r="BW52" s="12"/>
      <c r="BX52" s="12">
        <f t="shared" si="23"/>
        <v>1</v>
      </c>
      <c r="BY52" s="22"/>
    </row>
    <row r="53" spans="2:77" customFormat="1">
      <c r="B53" s="23"/>
      <c r="C53" s="7"/>
      <c r="D53" s="7"/>
      <c r="E53" s="8"/>
      <c r="F53" s="7"/>
      <c r="G53" s="7"/>
      <c r="H53" s="7"/>
      <c r="I53" s="7"/>
      <c r="J53" s="10"/>
      <c r="K53" s="10"/>
      <c r="L53" s="10"/>
      <c r="M53" s="14"/>
      <c r="N53" s="14"/>
      <c r="O53" s="14"/>
      <c r="P53" s="19"/>
      <c r="Q53" s="17"/>
      <c r="R53" s="17"/>
      <c r="S53" s="17"/>
      <c r="T53" s="17"/>
      <c r="U53" s="17"/>
      <c r="V53" s="17"/>
      <c r="W53" s="13"/>
      <c r="X53" s="13"/>
      <c r="Y53" s="13"/>
      <c r="Z53" s="13"/>
      <c r="AA53" s="13"/>
      <c r="AB53" s="13"/>
      <c r="AC53" s="17"/>
      <c r="AD53" s="17"/>
      <c r="AE53" s="17"/>
      <c r="AF53" s="17"/>
      <c r="AG53" s="17"/>
      <c r="AH53" s="17"/>
      <c r="AI53" s="13"/>
      <c r="AJ53" s="13"/>
      <c r="AK53" s="13"/>
      <c r="AL53" s="13"/>
      <c r="AM53" s="13"/>
      <c r="AN53" s="13"/>
      <c r="AO53" s="20">
        <f>Q53*参数!$D$3+W53</f>
        <v>0</v>
      </c>
      <c r="AP53" s="20">
        <f>R53*参数!$D$3+X53</f>
        <v>0</v>
      </c>
      <c r="AQ53" s="20">
        <f>S53*参数!$D$3+Y53</f>
        <v>0</v>
      </c>
      <c r="AR53" s="20">
        <f>T53*参数!$D$3+Z53</f>
        <v>0</v>
      </c>
      <c r="AS53" s="20">
        <f>U53*参数!$D$3+AA53</f>
        <v>0</v>
      </c>
      <c r="AT53" s="20">
        <f>V53*参数!$D$3+AB53</f>
        <v>0</v>
      </c>
      <c r="AU53" s="20">
        <f>AC53*参数!$D$3+AI53</f>
        <v>0</v>
      </c>
      <c r="AV53" s="20">
        <f>AD53*参数!$D$3+AJ53</f>
        <v>0</v>
      </c>
      <c r="AW53" s="20">
        <f>AE53*参数!$D$3+AK53</f>
        <v>0</v>
      </c>
      <c r="AX53" s="20">
        <f>AF53*参数!$D$3+AL53</f>
        <v>0</v>
      </c>
      <c r="AY53" s="20">
        <f>AG53*参数!$D$3+AM53</f>
        <v>0</v>
      </c>
      <c r="AZ53" s="20">
        <f>AH53*参数!$D$3+AN53</f>
        <v>0</v>
      </c>
      <c r="BA53" s="12"/>
      <c r="BB53" s="12">
        <f t="shared" si="12"/>
        <v>1</v>
      </c>
      <c r="BC53" s="12"/>
      <c r="BD53" s="12">
        <f t="shared" si="13"/>
        <v>1</v>
      </c>
      <c r="BE53" s="12"/>
      <c r="BF53" s="12">
        <f t="shared" si="14"/>
        <v>1</v>
      </c>
      <c r="BG53" s="12"/>
      <c r="BH53" s="12">
        <f t="shared" si="15"/>
        <v>1</v>
      </c>
      <c r="BI53" s="12"/>
      <c r="BJ53" s="12">
        <f t="shared" si="16"/>
        <v>1</v>
      </c>
      <c r="BK53" s="12"/>
      <c r="BL53" s="12">
        <f t="shared" si="17"/>
        <v>1</v>
      </c>
      <c r="BM53" s="12"/>
      <c r="BN53" s="12">
        <f t="shared" si="18"/>
        <v>1</v>
      </c>
      <c r="BO53" s="12"/>
      <c r="BP53" s="12">
        <f t="shared" si="19"/>
        <v>1</v>
      </c>
      <c r="BQ53" s="12"/>
      <c r="BR53" s="12">
        <f t="shared" si="20"/>
        <v>1</v>
      </c>
      <c r="BS53" s="12"/>
      <c r="BT53" s="12">
        <f t="shared" si="21"/>
        <v>1</v>
      </c>
      <c r="BU53" s="12"/>
      <c r="BV53" s="12">
        <f t="shared" si="22"/>
        <v>1</v>
      </c>
      <c r="BW53" s="12"/>
      <c r="BX53" s="12">
        <f t="shared" si="23"/>
        <v>1</v>
      </c>
      <c r="BY53" s="22"/>
    </row>
    <row r="54" spans="2:77" customFormat="1">
      <c r="B54" s="23"/>
      <c r="C54" s="7"/>
      <c r="D54" s="7"/>
      <c r="E54" s="8"/>
      <c r="F54" s="7"/>
      <c r="G54" s="7"/>
      <c r="H54" s="7"/>
      <c r="I54" s="7"/>
      <c r="J54" s="10"/>
      <c r="K54" s="10"/>
      <c r="L54" s="10"/>
      <c r="M54" s="14"/>
      <c r="N54" s="14"/>
      <c r="O54" s="14"/>
      <c r="P54" s="19"/>
      <c r="Q54" s="17"/>
      <c r="R54" s="17"/>
      <c r="S54" s="17"/>
      <c r="T54" s="17"/>
      <c r="U54" s="17"/>
      <c r="V54" s="17"/>
      <c r="W54" s="13"/>
      <c r="X54" s="13"/>
      <c r="Y54" s="13"/>
      <c r="Z54" s="13"/>
      <c r="AA54" s="13"/>
      <c r="AB54" s="13"/>
      <c r="AC54" s="17"/>
      <c r="AD54" s="17"/>
      <c r="AE54" s="17"/>
      <c r="AF54" s="17"/>
      <c r="AG54" s="17"/>
      <c r="AH54" s="17"/>
      <c r="AI54" s="13"/>
      <c r="AJ54" s="13"/>
      <c r="AK54" s="13"/>
      <c r="AL54" s="13"/>
      <c r="AM54" s="13"/>
      <c r="AN54" s="13"/>
      <c r="AO54" s="20">
        <f>Q54*参数!$D$3+W54</f>
        <v>0</v>
      </c>
      <c r="AP54" s="20">
        <f>R54*参数!$D$3+X54</f>
        <v>0</v>
      </c>
      <c r="AQ54" s="20">
        <f>S54*参数!$D$3+Y54</f>
        <v>0</v>
      </c>
      <c r="AR54" s="20">
        <f>T54*参数!$D$3+Z54</f>
        <v>0</v>
      </c>
      <c r="AS54" s="20">
        <f>U54*参数!$D$3+AA54</f>
        <v>0</v>
      </c>
      <c r="AT54" s="20">
        <f>V54*参数!$D$3+AB54</f>
        <v>0</v>
      </c>
      <c r="AU54" s="20">
        <f>AC54*参数!$D$3+AI54</f>
        <v>0</v>
      </c>
      <c r="AV54" s="20">
        <f>AD54*参数!$D$3+AJ54</f>
        <v>0</v>
      </c>
      <c r="AW54" s="20">
        <f>AE54*参数!$D$3+AK54</f>
        <v>0</v>
      </c>
      <c r="AX54" s="20">
        <f>AF54*参数!$D$3+AL54</f>
        <v>0</v>
      </c>
      <c r="AY54" s="20">
        <f>AG54*参数!$D$3+AM54</f>
        <v>0</v>
      </c>
      <c r="AZ54" s="20">
        <f>AH54*参数!$D$3+AN54</f>
        <v>0</v>
      </c>
      <c r="BA54" s="12"/>
      <c r="BB54" s="12">
        <f t="shared" ref="BB54:BB85" si="24">IF(BA54&lt;10,IF(BA54=$T54,1,0),IF(MOD(BA54,10)=$U54,1,0))</f>
        <v>1</v>
      </c>
      <c r="BC54" s="12"/>
      <c r="BD54" s="12">
        <f t="shared" ref="BD54:BD85" si="25">IF(BC54&lt;10,IF(BC54=$T54,1,0),IF(MOD(BC54,10)=$U54,1,0))</f>
        <v>1</v>
      </c>
      <c r="BE54" s="12"/>
      <c r="BF54" s="12">
        <f t="shared" ref="BF54:BF85" si="26">IF(BE54&lt;10,IF(BE54=$T54,1,0),IF(MOD(BE54,10)=$U54,1,0))</f>
        <v>1</v>
      </c>
      <c r="BG54" s="12"/>
      <c r="BH54" s="12">
        <f t="shared" ref="BH54:BH85" si="27">IF(BG54&lt;10,IF(BG54=$T54,1,0),IF(MOD(BG54,10)=$U54,1,0))</f>
        <v>1</v>
      </c>
      <c r="BI54" s="12"/>
      <c r="BJ54" s="12">
        <f t="shared" ref="BJ54:BJ85" si="28">IF(BI54&lt;10,IF(BI54=$T54,1,0),IF(MOD(BI54,10)=$U54,1,0))</f>
        <v>1</v>
      </c>
      <c r="BK54" s="12"/>
      <c r="BL54" s="12">
        <f t="shared" ref="BL54:BL85" si="29">IF(BK54&lt;10,IF(BK54=$T54,1,0),IF(MOD(BK54,10)=$U54,1,0))</f>
        <v>1</v>
      </c>
      <c r="BM54" s="12"/>
      <c r="BN54" s="12">
        <f t="shared" ref="BN54:BN85" si="30">IF(BM54&lt;10,IF(BM54=$T54,1,0),IF(MOD(BM54,10)=$U54,1,0))</f>
        <v>1</v>
      </c>
      <c r="BO54" s="12"/>
      <c r="BP54" s="12">
        <f t="shared" ref="BP54:BP85" si="31">IF(BO54&lt;10,IF(BO54=$T54,1,0),IF(MOD(BO54,10)=$U54,1,0))</f>
        <v>1</v>
      </c>
      <c r="BQ54" s="12"/>
      <c r="BR54" s="12">
        <f t="shared" ref="BR54:BR85" si="32">IF(BQ54&lt;10,IF(BQ54=$T54,1,0),IF(MOD(BQ54,10)=$U54,1,0))</f>
        <v>1</v>
      </c>
      <c r="BS54" s="12"/>
      <c r="BT54" s="12">
        <f t="shared" ref="BT54:BT85" si="33">IF(BS54&lt;10,IF(BS54=$T54,1,0),IF(MOD(BS54,10)=$U54,1,0))</f>
        <v>1</v>
      </c>
      <c r="BU54" s="12"/>
      <c r="BV54" s="12">
        <f t="shared" ref="BV54:BV85" si="34">IF(BU54&lt;10,IF(BU54=$T54,1,0),IF(MOD(BU54,10)=$U54,1,0))</f>
        <v>1</v>
      </c>
      <c r="BW54" s="12"/>
      <c r="BX54" s="12">
        <f t="shared" ref="BX54:BX85" si="35">IF(BW54&lt;10,IF(BW54=$T54,1,0),IF(MOD(BW54,10)=$U54,1,0))</f>
        <v>1</v>
      </c>
      <c r="BY54" s="22"/>
    </row>
    <row r="55" spans="2:77" customFormat="1">
      <c r="B55" s="23"/>
      <c r="C55" s="7"/>
      <c r="D55" s="7"/>
      <c r="E55" s="8"/>
      <c r="F55" s="7"/>
      <c r="G55" s="7"/>
      <c r="H55" s="7"/>
      <c r="I55" s="7"/>
      <c r="J55" s="10"/>
      <c r="K55" s="10"/>
      <c r="L55" s="10"/>
      <c r="M55" s="14"/>
      <c r="N55" s="14"/>
      <c r="O55" s="14"/>
      <c r="P55" s="19"/>
      <c r="Q55" s="17"/>
      <c r="R55" s="17"/>
      <c r="S55" s="17"/>
      <c r="T55" s="17"/>
      <c r="U55" s="17"/>
      <c r="V55" s="17"/>
      <c r="W55" s="13"/>
      <c r="X55" s="13"/>
      <c r="Y55" s="13"/>
      <c r="Z55" s="13"/>
      <c r="AA55" s="13"/>
      <c r="AB55" s="13"/>
      <c r="AC55" s="17"/>
      <c r="AD55" s="17"/>
      <c r="AE55" s="17"/>
      <c r="AF55" s="17"/>
      <c r="AG55" s="17"/>
      <c r="AH55" s="17"/>
      <c r="AI55" s="13"/>
      <c r="AJ55" s="13"/>
      <c r="AK55" s="13"/>
      <c r="AL55" s="13"/>
      <c r="AM55" s="13"/>
      <c r="AN55" s="13"/>
      <c r="AO55" s="20">
        <f>Q55*参数!$D$3+W55</f>
        <v>0</v>
      </c>
      <c r="AP55" s="20">
        <f>R55*参数!$D$3+X55</f>
        <v>0</v>
      </c>
      <c r="AQ55" s="20">
        <f>S55*参数!$D$3+Y55</f>
        <v>0</v>
      </c>
      <c r="AR55" s="20">
        <f>T55*参数!$D$3+Z55</f>
        <v>0</v>
      </c>
      <c r="AS55" s="20">
        <f>U55*参数!$D$3+AA55</f>
        <v>0</v>
      </c>
      <c r="AT55" s="20">
        <f>V55*参数!$D$3+AB55</f>
        <v>0</v>
      </c>
      <c r="AU55" s="20">
        <f>AC55*参数!$D$3+AI55</f>
        <v>0</v>
      </c>
      <c r="AV55" s="20">
        <f>AD55*参数!$D$3+AJ55</f>
        <v>0</v>
      </c>
      <c r="AW55" s="20">
        <f>AE55*参数!$D$3+AK55</f>
        <v>0</v>
      </c>
      <c r="AX55" s="20">
        <f>AF55*参数!$D$3+AL55</f>
        <v>0</v>
      </c>
      <c r="AY55" s="20">
        <f>AG55*参数!$D$3+AM55</f>
        <v>0</v>
      </c>
      <c r="AZ55" s="20">
        <f>AH55*参数!$D$3+AN55</f>
        <v>0</v>
      </c>
      <c r="BA55" s="12"/>
      <c r="BB55" s="12">
        <f t="shared" si="24"/>
        <v>1</v>
      </c>
      <c r="BC55" s="12"/>
      <c r="BD55" s="12">
        <f t="shared" si="25"/>
        <v>1</v>
      </c>
      <c r="BE55" s="12"/>
      <c r="BF55" s="12">
        <f t="shared" si="26"/>
        <v>1</v>
      </c>
      <c r="BG55" s="12"/>
      <c r="BH55" s="12">
        <f t="shared" si="27"/>
        <v>1</v>
      </c>
      <c r="BI55" s="12"/>
      <c r="BJ55" s="12">
        <f t="shared" si="28"/>
        <v>1</v>
      </c>
      <c r="BK55" s="12"/>
      <c r="BL55" s="12">
        <f t="shared" si="29"/>
        <v>1</v>
      </c>
      <c r="BM55" s="12"/>
      <c r="BN55" s="12">
        <f t="shared" si="30"/>
        <v>1</v>
      </c>
      <c r="BO55" s="12"/>
      <c r="BP55" s="12">
        <f t="shared" si="31"/>
        <v>1</v>
      </c>
      <c r="BQ55" s="12"/>
      <c r="BR55" s="12">
        <f t="shared" si="32"/>
        <v>1</v>
      </c>
      <c r="BS55" s="12"/>
      <c r="BT55" s="12">
        <f t="shared" si="33"/>
        <v>1</v>
      </c>
      <c r="BU55" s="12"/>
      <c r="BV55" s="12">
        <f t="shared" si="34"/>
        <v>1</v>
      </c>
      <c r="BW55" s="12"/>
      <c r="BX55" s="12">
        <f t="shared" si="35"/>
        <v>1</v>
      </c>
      <c r="BY55" s="22"/>
    </row>
    <row r="56" spans="2:77" customFormat="1">
      <c r="B56" s="23"/>
      <c r="C56" s="7"/>
      <c r="D56" s="7"/>
      <c r="E56" s="8"/>
      <c r="F56" s="7"/>
      <c r="G56" s="7"/>
      <c r="H56" s="7"/>
      <c r="I56" s="7"/>
      <c r="J56" s="10"/>
      <c r="K56" s="10"/>
      <c r="L56" s="10"/>
      <c r="M56" s="14"/>
      <c r="N56" s="14"/>
      <c r="O56" s="14"/>
      <c r="P56" s="19"/>
      <c r="Q56" s="17"/>
      <c r="R56" s="17"/>
      <c r="S56" s="17"/>
      <c r="T56" s="17"/>
      <c r="U56" s="17"/>
      <c r="V56" s="17"/>
      <c r="W56" s="13"/>
      <c r="X56" s="13"/>
      <c r="Y56" s="13"/>
      <c r="Z56" s="13"/>
      <c r="AA56" s="13"/>
      <c r="AB56" s="13"/>
      <c r="AC56" s="17"/>
      <c r="AD56" s="17"/>
      <c r="AE56" s="17"/>
      <c r="AF56" s="17"/>
      <c r="AG56" s="17"/>
      <c r="AH56" s="17"/>
      <c r="AI56" s="13"/>
      <c r="AJ56" s="13"/>
      <c r="AK56" s="13"/>
      <c r="AL56" s="13"/>
      <c r="AM56" s="13"/>
      <c r="AN56" s="13"/>
      <c r="AO56" s="20">
        <f>Q56*参数!$D$3+W56</f>
        <v>0</v>
      </c>
      <c r="AP56" s="20">
        <f>R56*参数!$D$3+X56</f>
        <v>0</v>
      </c>
      <c r="AQ56" s="20">
        <f>S56*参数!$D$3+Y56</f>
        <v>0</v>
      </c>
      <c r="AR56" s="20">
        <f>T56*参数!$D$3+Z56</f>
        <v>0</v>
      </c>
      <c r="AS56" s="20">
        <f>U56*参数!$D$3+AA56</f>
        <v>0</v>
      </c>
      <c r="AT56" s="20">
        <f>V56*参数!$D$3+AB56</f>
        <v>0</v>
      </c>
      <c r="AU56" s="20">
        <f>AC56*参数!$D$3+AI56</f>
        <v>0</v>
      </c>
      <c r="AV56" s="20">
        <f>AD56*参数!$D$3+AJ56</f>
        <v>0</v>
      </c>
      <c r="AW56" s="20">
        <f>AE56*参数!$D$3+AK56</f>
        <v>0</v>
      </c>
      <c r="AX56" s="20">
        <f>AF56*参数!$D$3+AL56</f>
        <v>0</v>
      </c>
      <c r="AY56" s="20">
        <f>AG56*参数!$D$3+AM56</f>
        <v>0</v>
      </c>
      <c r="AZ56" s="20">
        <f>AH56*参数!$D$3+AN56</f>
        <v>0</v>
      </c>
      <c r="BA56" s="12"/>
      <c r="BB56" s="12">
        <f t="shared" si="24"/>
        <v>1</v>
      </c>
      <c r="BC56" s="12"/>
      <c r="BD56" s="12">
        <f t="shared" si="25"/>
        <v>1</v>
      </c>
      <c r="BE56" s="12"/>
      <c r="BF56" s="12">
        <f t="shared" si="26"/>
        <v>1</v>
      </c>
      <c r="BG56" s="12"/>
      <c r="BH56" s="12">
        <f t="shared" si="27"/>
        <v>1</v>
      </c>
      <c r="BI56" s="12"/>
      <c r="BJ56" s="12">
        <f t="shared" si="28"/>
        <v>1</v>
      </c>
      <c r="BK56" s="12"/>
      <c r="BL56" s="12">
        <f t="shared" si="29"/>
        <v>1</v>
      </c>
      <c r="BM56" s="12"/>
      <c r="BN56" s="12">
        <f t="shared" si="30"/>
        <v>1</v>
      </c>
      <c r="BO56" s="12"/>
      <c r="BP56" s="12">
        <f t="shared" si="31"/>
        <v>1</v>
      </c>
      <c r="BQ56" s="12"/>
      <c r="BR56" s="12">
        <f t="shared" si="32"/>
        <v>1</v>
      </c>
      <c r="BS56" s="12"/>
      <c r="BT56" s="12">
        <f t="shared" si="33"/>
        <v>1</v>
      </c>
      <c r="BU56" s="12"/>
      <c r="BV56" s="12">
        <f t="shared" si="34"/>
        <v>1</v>
      </c>
      <c r="BW56" s="12"/>
      <c r="BX56" s="12">
        <f t="shared" si="35"/>
        <v>1</v>
      </c>
      <c r="BY56" s="22"/>
    </row>
    <row r="57" spans="2:77" customFormat="1">
      <c r="B57" s="23"/>
      <c r="C57" s="7"/>
      <c r="D57" s="7"/>
      <c r="E57" s="8"/>
      <c r="F57" s="7"/>
      <c r="G57" s="7"/>
      <c r="H57" s="7"/>
      <c r="I57" s="7"/>
      <c r="J57" s="10"/>
      <c r="K57" s="10"/>
      <c r="L57" s="10"/>
      <c r="M57" s="14"/>
      <c r="N57" s="14"/>
      <c r="O57" s="14"/>
      <c r="P57" s="19"/>
      <c r="Q57" s="17"/>
      <c r="R57" s="17"/>
      <c r="S57" s="17"/>
      <c r="T57" s="17"/>
      <c r="U57" s="17"/>
      <c r="V57" s="17"/>
      <c r="W57" s="13"/>
      <c r="X57" s="13"/>
      <c r="Y57" s="13"/>
      <c r="Z57" s="13"/>
      <c r="AA57" s="13"/>
      <c r="AB57" s="13"/>
      <c r="AC57" s="17"/>
      <c r="AD57" s="17"/>
      <c r="AE57" s="17"/>
      <c r="AF57" s="17"/>
      <c r="AG57" s="17"/>
      <c r="AH57" s="17"/>
      <c r="AI57" s="13"/>
      <c r="AJ57" s="13"/>
      <c r="AK57" s="13"/>
      <c r="AL57" s="13"/>
      <c r="AM57" s="13"/>
      <c r="AN57" s="13"/>
      <c r="AO57" s="20">
        <f>Q57*参数!$D$3+W57</f>
        <v>0</v>
      </c>
      <c r="AP57" s="20">
        <f>R57*参数!$D$3+X57</f>
        <v>0</v>
      </c>
      <c r="AQ57" s="20">
        <f>S57*参数!$D$3+Y57</f>
        <v>0</v>
      </c>
      <c r="AR57" s="20">
        <f>T57*参数!$D$3+Z57</f>
        <v>0</v>
      </c>
      <c r="AS57" s="20">
        <f>U57*参数!$D$3+AA57</f>
        <v>0</v>
      </c>
      <c r="AT57" s="20">
        <f>V57*参数!$D$3+AB57</f>
        <v>0</v>
      </c>
      <c r="AU57" s="20">
        <f>AC57*参数!$D$3+AI57</f>
        <v>0</v>
      </c>
      <c r="AV57" s="20">
        <f>AD57*参数!$D$3+AJ57</f>
        <v>0</v>
      </c>
      <c r="AW57" s="20">
        <f>AE57*参数!$D$3+AK57</f>
        <v>0</v>
      </c>
      <c r="AX57" s="20">
        <f>AF57*参数!$D$3+AL57</f>
        <v>0</v>
      </c>
      <c r="AY57" s="20">
        <f>AG57*参数!$D$3+AM57</f>
        <v>0</v>
      </c>
      <c r="AZ57" s="20">
        <f>AH57*参数!$D$3+AN57</f>
        <v>0</v>
      </c>
      <c r="BA57" s="12"/>
      <c r="BB57" s="12">
        <f t="shared" si="24"/>
        <v>1</v>
      </c>
      <c r="BC57" s="12"/>
      <c r="BD57" s="12">
        <f t="shared" si="25"/>
        <v>1</v>
      </c>
      <c r="BE57" s="12"/>
      <c r="BF57" s="12">
        <f t="shared" si="26"/>
        <v>1</v>
      </c>
      <c r="BG57" s="12"/>
      <c r="BH57" s="12">
        <f t="shared" si="27"/>
        <v>1</v>
      </c>
      <c r="BI57" s="12"/>
      <c r="BJ57" s="12">
        <f t="shared" si="28"/>
        <v>1</v>
      </c>
      <c r="BK57" s="12"/>
      <c r="BL57" s="12">
        <f t="shared" si="29"/>
        <v>1</v>
      </c>
      <c r="BM57" s="12"/>
      <c r="BN57" s="12">
        <f t="shared" si="30"/>
        <v>1</v>
      </c>
      <c r="BO57" s="12"/>
      <c r="BP57" s="12">
        <f t="shared" si="31"/>
        <v>1</v>
      </c>
      <c r="BQ57" s="12"/>
      <c r="BR57" s="12">
        <f t="shared" si="32"/>
        <v>1</v>
      </c>
      <c r="BS57" s="12"/>
      <c r="BT57" s="12">
        <f t="shared" si="33"/>
        <v>1</v>
      </c>
      <c r="BU57" s="12"/>
      <c r="BV57" s="12">
        <f t="shared" si="34"/>
        <v>1</v>
      </c>
      <c r="BW57" s="12"/>
      <c r="BX57" s="12">
        <f t="shared" si="35"/>
        <v>1</v>
      </c>
      <c r="BY57" s="22"/>
    </row>
    <row r="58" spans="2:77" customFormat="1">
      <c r="B58" s="23"/>
      <c r="C58" s="7"/>
      <c r="D58" s="7"/>
      <c r="E58" s="8"/>
      <c r="F58" s="7"/>
      <c r="G58" s="7"/>
      <c r="H58" s="7"/>
      <c r="I58" s="7"/>
      <c r="J58" s="10"/>
      <c r="K58" s="10"/>
      <c r="L58" s="10"/>
      <c r="M58" s="14"/>
      <c r="N58" s="14"/>
      <c r="O58" s="14"/>
      <c r="P58" s="19"/>
      <c r="Q58" s="17"/>
      <c r="R58" s="17"/>
      <c r="S58" s="17"/>
      <c r="T58" s="17"/>
      <c r="U58" s="17"/>
      <c r="V58" s="17"/>
      <c r="W58" s="13"/>
      <c r="X58" s="13"/>
      <c r="Y58" s="13"/>
      <c r="Z58" s="13"/>
      <c r="AA58" s="13"/>
      <c r="AB58" s="13"/>
      <c r="AC58" s="17"/>
      <c r="AD58" s="17"/>
      <c r="AE58" s="17"/>
      <c r="AF58" s="17"/>
      <c r="AG58" s="17"/>
      <c r="AH58" s="17"/>
      <c r="AI58" s="13"/>
      <c r="AJ58" s="13"/>
      <c r="AK58" s="13"/>
      <c r="AL58" s="13"/>
      <c r="AM58" s="13"/>
      <c r="AN58" s="13"/>
      <c r="AO58" s="20">
        <f>Q58*参数!$D$3+W58</f>
        <v>0</v>
      </c>
      <c r="AP58" s="20">
        <f>R58*参数!$D$3+X58</f>
        <v>0</v>
      </c>
      <c r="AQ58" s="20">
        <f>S58*参数!$D$3+Y58</f>
        <v>0</v>
      </c>
      <c r="AR58" s="20">
        <f>T58*参数!$D$3+Z58</f>
        <v>0</v>
      </c>
      <c r="AS58" s="20">
        <f>U58*参数!$D$3+AA58</f>
        <v>0</v>
      </c>
      <c r="AT58" s="20">
        <f>V58*参数!$D$3+AB58</f>
        <v>0</v>
      </c>
      <c r="AU58" s="20">
        <f>AC58*参数!$D$3+AI58</f>
        <v>0</v>
      </c>
      <c r="AV58" s="20">
        <f>AD58*参数!$D$3+AJ58</f>
        <v>0</v>
      </c>
      <c r="AW58" s="20">
        <f>AE58*参数!$D$3+AK58</f>
        <v>0</v>
      </c>
      <c r="AX58" s="20">
        <f>AF58*参数!$D$3+AL58</f>
        <v>0</v>
      </c>
      <c r="AY58" s="20">
        <f>AG58*参数!$D$3+AM58</f>
        <v>0</v>
      </c>
      <c r="AZ58" s="20">
        <f>AH58*参数!$D$3+AN58</f>
        <v>0</v>
      </c>
      <c r="BA58" s="12"/>
      <c r="BB58" s="12">
        <f t="shared" si="24"/>
        <v>1</v>
      </c>
      <c r="BC58" s="12"/>
      <c r="BD58" s="12">
        <f t="shared" si="25"/>
        <v>1</v>
      </c>
      <c r="BE58" s="12"/>
      <c r="BF58" s="12">
        <f t="shared" si="26"/>
        <v>1</v>
      </c>
      <c r="BG58" s="12"/>
      <c r="BH58" s="12">
        <f t="shared" si="27"/>
        <v>1</v>
      </c>
      <c r="BI58" s="12"/>
      <c r="BJ58" s="12">
        <f t="shared" si="28"/>
        <v>1</v>
      </c>
      <c r="BK58" s="12"/>
      <c r="BL58" s="12">
        <f t="shared" si="29"/>
        <v>1</v>
      </c>
      <c r="BM58" s="12"/>
      <c r="BN58" s="12">
        <f t="shared" si="30"/>
        <v>1</v>
      </c>
      <c r="BO58" s="12"/>
      <c r="BP58" s="12">
        <f t="shared" si="31"/>
        <v>1</v>
      </c>
      <c r="BQ58" s="12"/>
      <c r="BR58" s="12">
        <f t="shared" si="32"/>
        <v>1</v>
      </c>
      <c r="BS58" s="12"/>
      <c r="BT58" s="12">
        <f t="shared" si="33"/>
        <v>1</v>
      </c>
      <c r="BU58" s="12"/>
      <c r="BV58" s="12">
        <f t="shared" si="34"/>
        <v>1</v>
      </c>
      <c r="BW58" s="12"/>
      <c r="BX58" s="12">
        <f t="shared" si="35"/>
        <v>1</v>
      </c>
      <c r="BY58" s="22"/>
    </row>
    <row r="59" spans="2:77" customFormat="1">
      <c r="B59" s="23"/>
      <c r="C59" s="7"/>
      <c r="D59" s="7"/>
      <c r="E59" s="8"/>
      <c r="F59" s="7"/>
      <c r="G59" s="7"/>
      <c r="H59" s="7"/>
      <c r="I59" s="7"/>
      <c r="J59" s="10"/>
      <c r="K59" s="10"/>
      <c r="L59" s="10"/>
      <c r="M59" s="14"/>
      <c r="N59" s="14"/>
      <c r="O59" s="14"/>
      <c r="P59" s="19"/>
      <c r="Q59" s="17"/>
      <c r="R59" s="17"/>
      <c r="S59" s="17"/>
      <c r="T59" s="17"/>
      <c r="U59" s="17"/>
      <c r="V59" s="17"/>
      <c r="W59" s="13"/>
      <c r="X59" s="13"/>
      <c r="Y59" s="13"/>
      <c r="Z59" s="13"/>
      <c r="AA59" s="13"/>
      <c r="AB59" s="13"/>
      <c r="AC59" s="17"/>
      <c r="AD59" s="17"/>
      <c r="AE59" s="17"/>
      <c r="AF59" s="17"/>
      <c r="AG59" s="17"/>
      <c r="AH59" s="17"/>
      <c r="AI59" s="13"/>
      <c r="AJ59" s="13"/>
      <c r="AK59" s="13"/>
      <c r="AL59" s="13"/>
      <c r="AM59" s="13"/>
      <c r="AN59" s="13"/>
      <c r="AO59" s="20">
        <f>Q59*参数!$D$3+W59</f>
        <v>0</v>
      </c>
      <c r="AP59" s="20">
        <f>R59*参数!$D$3+X59</f>
        <v>0</v>
      </c>
      <c r="AQ59" s="20">
        <f>S59*参数!$D$3+Y59</f>
        <v>0</v>
      </c>
      <c r="AR59" s="20">
        <f>T59*参数!$D$3+Z59</f>
        <v>0</v>
      </c>
      <c r="AS59" s="20">
        <f>U59*参数!$D$3+AA59</f>
        <v>0</v>
      </c>
      <c r="AT59" s="20">
        <f>V59*参数!$D$3+AB59</f>
        <v>0</v>
      </c>
      <c r="AU59" s="20">
        <f>AC59*参数!$D$3+AI59</f>
        <v>0</v>
      </c>
      <c r="AV59" s="20">
        <f>AD59*参数!$D$3+AJ59</f>
        <v>0</v>
      </c>
      <c r="AW59" s="20">
        <f>AE59*参数!$D$3+AK59</f>
        <v>0</v>
      </c>
      <c r="AX59" s="20">
        <f>AF59*参数!$D$3+AL59</f>
        <v>0</v>
      </c>
      <c r="AY59" s="20">
        <f>AG59*参数!$D$3+AM59</f>
        <v>0</v>
      </c>
      <c r="AZ59" s="20">
        <f>AH59*参数!$D$3+AN59</f>
        <v>0</v>
      </c>
      <c r="BA59" s="12"/>
      <c r="BB59" s="12">
        <f t="shared" si="24"/>
        <v>1</v>
      </c>
      <c r="BC59" s="12"/>
      <c r="BD59" s="12">
        <f t="shared" si="25"/>
        <v>1</v>
      </c>
      <c r="BE59" s="12"/>
      <c r="BF59" s="12">
        <f t="shared" si="26"/>
        <v>1</v>
      </c>
      <c r="BG59" s="12"/>
      <c r="BH59" s="12">
        <f t="shared" si="27"/>
        <v>1</v>
      </c>
      <c r="BI59" s="12"/>
      <c r="BJ59" s="12">
        <f t="shared" si="28"/>
        <v>1</v>
      </c>
      <c r="BK59" s="12"/>
      <c r="BL59" s="12">
        <f t="shared" si="29"/>
        <v>1</v>
      </c>
      <c r="BM59" s="12"/>
      <c r="BN59" s="12">
        <f t="shared" si="30"/>
        <v>1</v>
      </c>
      <c r="BO59" s="12"/>
      <c r="BP59" s="12">
        <f t="shared" si="31"/>
        <v>1</v>
      </c>
      <c r="BQ59" s="12"/>
      <c r="BR59" s="12">
        <f t="shared" si="32"/>
        <v>1</v>
      </c>
      <c r="BS59" s="12"/>
      <c r="BT59" s="12">
        <f t="shared" si="33"/>
        <v>1</v>
      </c>
      <c r="BU59" s="12"/>
      <c r="BV59" s="12">
        <f t="shared" si="34"/>
        <v>1</v>
      </c>
      <c r="BW59" s="12"/>
      <c r="BX59" s="12">
        <f t="shared" si="35"/>
        <v>1</v>
      </c>
      <c r="BY59" s="22"/>
    </row>
    <row r="60" spans="2:77" customFormat="1">
      <c r="B60" s="23"/>
      <c r="C60" s="7"/>
      <c r="D60" s="7"/>
      <c r="E60" s="8"/>
      <c r="F60" s="7"/>
      <c r="G60" s="7"/>
      <c r="H60" s="7"/>
      <c r="I60" s="7"/>
      <c r="J60" s="10"/>
      <c r="K60" s="10"/>
      <c r="L60" s="10"/>
      <c r="M60" s="14"/>
      <c r="N60" s="14"/>
      <c r="O60" s="14"/>
      <c r="P60" s="19"/>
      <c r="Q60" s="17"/>
      <c r="R60" s="17"/>
      <c r="S60" s="17"/>
      <c r="T60" s="17"/>
      <c r="U60" s="17"/>
      <c r="V60" s="17"/>
      <c r="W60" s="13"/>
      <c r="X60" s="13"/>
      <c r="Y60" s="13"/>
      <c r="Z60" s="13"/>
      <c r="AA60" s="13"/>
      <c r="AB60" s="13"/>
      <c r="AC60" s="17"/>
      <c r="AD60" s="17"/>
      <c r="AE60" s="17"/>
      <c r="AF60" s="17"/>
      <c r="AG60" s="17"/>
      <c r="AH60" s="17"/>
      <c r="AI60" s="13"/>
      <c r="AJ60" s="13"/>
      <c r="AK60" s="13"/>
      <c r="AL60" s="13"/>
      <c r="AM60" s="13"/>
      <c r="AN60" s="13"/>
      <c r="AO60" s="20">
        <f>Q60*参数!$D$3+W60</f>
        <v>0</v>
      </c>
      <c r="AP60" s="20">
        <f>R60*参数!$D$3+X60</f>
        <v>0</v>
      </c>
      <c r="AQ60" s="20">
        <f>S60*参数!$D$3+Y60</f>
        <v>0</v>
      </c>
      <c r="AR60" s="20">
        <f>T60*参数!$D$3+Z60</f>
        <v>0</v>
      </c>
      <c r="AS60" s="20">
        <f>U60*参数!$D$3+AA60</f>
        <v>0</v>
      </c>
      <c r="AT60" s="20">
        <f>V60*参数!$D$3+AB60</f>
        <v>0</v>
      </c>
      <c r="AU60" s="20">
        <f>AC60*参数!$D$3+AI60</f>
        <v>0</v>
      </c>
      <c r="AV60" s="20">
        <f>AD60*参数!$D$3+AJ60</f>
        <v>0</v>
      </c>
      <c r="AW60" s="20">
        <f>AE60*参数!$D$3+AK60</f>
        <v>0</v>
      </c>
      <c r="AX60" s="20">
        <f>AF60*参数!$D$3+AL60</f>
        <v>0</v>
      </c>
      <c r="AY60" s="20">
        <f>AG60*参数!$D$3+AM60</f>
        <v>0</v>
      </c>
      <c r="AZ60" s="20">
        <f>AH60*参数!$D$3+AN60</f>
        <v>0</v>
      </c>
      <c r="BA60" s="12"/>
      <c r="BB60" s="12">
        <f t="shared" si="24"/>
        <v>1</v>
      </c>
      <c r="BC60" s="12"/>
      <c r="BD60" s="12">
        <f t="shared" si="25"/>
        <v>1</v>
      </c>
      <c r="BE60" s="12"/>
      <c r="BF60" s="12">
        <f t="shared" si="26"/>
        <v>1</v>
      </c>
      <c r="BG60" s="12"/>
      <c r="BH60" s="12">
        <f t="shared" si="27"/>
        <v>1</v>
      </c>
      <c r="BI60" s="12"/>
      <c r="BJ60" s="12">
        <f t="shared" si="28"/>
        <v>1</v>
      </c>
      <c r="BK60" s="12"/>
      <c r="BL60" s="12">
        <f t="shared" si="29"/>
        <v>1</v>
      </c>
      <c r="BM60" s="12"/>
      <c r="BN60" s="12">
        <f t="shared" si="30"/>
        <v>1</v>
      </c>
      <c r="BO60" s="12"/>
      <c r="BP60" s="12">
        <f t="shared" si="31"/>
        <v>1</v>
      </c>
      <c r="BQ60" s="12"/>
      <c r="BR60" s="12">
        <f t="shared" si="32"/>
        <v>1</v>
      </c>
      <c r="BS60" s="12"/>
      <c r="BT60" s="12">
        <f t="shared" si="33"/>
        <v>1</v>
      </c>
      <c r="BU60" s="12"/>
      <c r="BV60" s="12">
        <f t="shared" si="34"/>
        <v>1</v>
      </c>
      <c r="BW60" s="12"/>
      <c r="BX60" s="12">
        <f t="shared" si="35"/>
        <v>1</v>
      </c>
      <c r="BY60" s="22"/>
    </row>
    <row r="61" spans="2:77" customFormat="1">
      <c r="B61" s="23"/>
      <c r="C61" s="7"/>
      <c r="D61" s="7"/>
      <c r="E61" s="8"/>
      <c r="F61" s="7"/>
      <c r="G61" s="7"/>
      <c r="H61" s="7"/>
      <c r="I61" s="7"/>
      <c r="J61" s="10"/>
      <c r="K61" s="10"/>
      <c r="L61" s="10"/>
      <c r="M61" s="14"/>
      <c r="N61" s="14"/>
      <c r="O61" s="14"/>
      <c r="P61" s="19"/>
      <c r="Q61" s="17"/>
      <c r="R61" s="17"/>
      <c r="S61" s="17"/>
      <c r="T61" s="17"/>
      <c r="U61" s="17"/>
      <c r="V61" s="17"/>
      <c r="W61" s="13"/>
      <c r="X61" s="13"/>
      <c r="Y61" s="13"/>
      <c r="Z61" s="13"/>
      <c r="AA61" s="13"/>
      <c r="AB61" s="13"/>
      <c r="AC61" s="17"/>
      <c r="AD61" s="17"/>
      <c r="AE61" s="17"/>
      <c r="AF61" s="17"/>
      <c r="AG61" s="17"/>
      <c r="AH61" s="17"/>
      <c r="AI61" s="13"/>
      <c r="AJ61" s="13"/>
      <c r="AK61" s="13"/>
      <c r="AL61" s="13"/>
      <c r="AM61" s="13"/>
      <c r="AN61" s="13"/>
      <c r="AO61" s="20">
        <f>Q61*参数!$D$3+W61</f>
        <v>0</v>
      </c>
      <c r="AP61" s="20">
        <f>R61*参数!$D$3+X61</f>
        <v>0</v>
      </c>
      <c r="AQ61" s="20">
        <f>S61*参数!$D$3+Y61</f>
        <v>0</v>
      </c>
      <c r="AR61" s="20">
        <f>T61*参数!$D$3+Z61</f>
        <v>0</v>
      </c>
      <c r="AS61" s="20">
        <f>U61*参数!$D$3+AA61</f>
        <v>0</v>
      </c>
      <c r="AT61" s="20">
        <f>V61*参数!$D$3+AB61</f>
        <v>0</v>
      </c>
      <c r="AU61" s="20">
        <f>AC61*参数!$D$3+AI61</f>
        <v>0</v>
      </c>
      <c r="AV61" s="20">
        <f>AD61*参数!$D$3+AJ61</f>
        <v>0</v>
      </c>
      <c r="AW61" s="20">
        <f>AE61*参数!$D$3+AK61</f>
        <v>0</v>
      </c>
      <c r="AX61" s="20">
        <f>AF61*参数!$D$3+AL61</f>
        <v>0</v>
      </c>
      <c r="AY61" s="20">
        <f>AG61*参数!$D$3+AM61</f>
        <v>0</v>
      </c>
      <c r="AZ61" s="20">
        <f>AH61*参数!$D$3+AN61</f>
        <v>0</v>
      </c>
      <c r="BA61" s="12"/>
      <c r="BB61" s="12">
        <f t="shared" si="24"/>
        <v>1</v>
      </c>
      <c r="BC61" s="12"/>
      <c r="BD61" s="12">
        <f t="shared" si="25"/>
        <v>1</v>
      </c>
      <c r="BE61" s="12"/>
      <c r="BF61" s="12">
        <f t="shared" si="26"/>
        <v>1</v>
      </c>
      <c r="BG61" s="12"/>
      <c r="BH61" s="12">
        <f t="shared" si="27"/>
        <v>1</v>
      </c>
      <c r="BI61" s="12"/>
      <c r="BJ61" s="12">
        <f t="shared" si="28"/>
        <v>1</v>
      </c>
      <c r="BK61" s="12"/>
      <c r="BL61" s="12">
        <f t="shared" si="29"/>
        <v>1</v>
      </c>
      <c r="BM61" s="12"/>
      <c r="BN61" s="12">
        <f t="shared" si="30"/>
        <v>1</v>
      </c>
      <c r="BO61" s="12"/>
      <c r="BP61" s="12">
        <f t="shared" si="31"/>
        <v>1</v>
      </c>
      <c r="BQ61" s="12"/>
      <c r="BR61" s="12">
        <f t="shared" si="32"/>
        <v>1</v>
      </c>
      <c r="BS61" s="12"/>
      <c r="BT61" s="12">
        <f t="shared" si="33"/>
        <v>1</v>
      </c>
      <c r="BU61" s="12"/>
      <c r="BV61" s="12">
        <f t="shared" si="34"/>
        <v>1</v>
      </c>
      <c r="BW61" s="12"/>
      <c r="BX61" s="12">
        <f t="shared" si="35"/>
        <v>1</v>
      </c>
      <c r="BY61" s="22"/>
    </row>
    <row r="62" spans="2:77" customFormat="1">
      <c r="B62" s="23"/>
      <c r="C62" s="7"/>
      <c r="D62" s="7"/>
      <c r="E62" s="8"/>
      <c r="F62" s="7"/>
      <c r="G62" s="7"/>
      <c r="H62" s="7"/>
      <c r="I62" s="7"/>
      <c r="J62" s="10"/>
      <c r="K62" s="10"/>
      <c r="L62" s="10"/>
      <c r="M62" s="14"/>
      <c r="N62" s="14"/>
      <c r="O62" s="14"/>
      <c r="P62" s="19"/>
      <c r="Q62" s="17"/>
      <c r="R62" s="17"/>
      <c r="S62" s="17"/>
      <c r="T62" s="17"/>
      <c r="U62" s="17"/>
      <c r="V62" s="17"/>
      <c r="W62" s="13"/>
      <c r="X62" s="13"/>
      <c r="Y62" s="13"/>
      <c r="Z62" s="13"/>
      <c r="AA62" s="13"/>
      <c r="AB62" s="13"/>
      <c r="AC62" s="17"/>
      <c r="AD62" s="17"/>
      <c r="AE62" s="17"/>
      <c r="AF62" s="17"/>
      <c r="AG62" s="17"/>
      <c r="AH62" s="17"/>
      <c r="AI62" s="13"/>
      <c r="AJ62" s="13"/>
      <c r="AK62" s="13"/>
      <c r="AL62" s="13"/>
      <c r="AM62" s="13"/>
      <c r="AN62" s="13"/>
      <c r="AO62" s="20">
        <f>Q62*参数!$D$3+W62</f>
        <v>0</v>
      </c>
      <c r="AP62" s="20">
        <f>R62*参数!$D$3+X62</f>
        <v>0</v>
      </c>
      <c r="AQ62" s="20">
        <f>S62*参数!$D$3+Y62</f>
        <v>0</v>
      </c>
      <c r="AR62" s="20">
        <f>T62*参数!$D$3+Z62</f>
        <v>0</v>
      </c>
      <c r="AS62" s="20">
        <f>U62*参数!$D$3+AA62</f>
        <v>0</v>
      </c>
      <c r="AT62" s="20">
        <f>V62*参数!$D$3+AB62</f>
        <v>0</v>
      </c>
      <c r="AU62" s="20">
        <f>AC62*参数!$D$3+AI62</f>
        <v>0</v>
      </c>
      <c r="AV62" s="20">
        <f>AD62*参数!$D$3+AJ62</f>
        <v>0</v>
      </c>
      <c r="AW62" s="20">
        <f>AE62*参数!$D$3+AK62</f>
        <v>0</v>
      </c>
      <c r="AX62" s="20">
        <f>AF62*参数!$D$3+AL62</f>
        <v>0</v>
      </c>
      <c r="AY62" s="20">
        <f>AG62*参数!$D$3+AM62</f>
        <v>0</v>
      </c>
      <c r="AZ62" s="20">
        <f>AH62*参数!$D$3+AN62</f>
        <v>0</v>
      </c>
      <c r="BA62" s="12"/>
      <c r="BB62" s="12">
        <f t="shared" si="24"/>
        <v>1</v>
      </c>
      <c r="BC62" s="12"/>
      <c r="BD62" s="12">
        <f t="shared" si="25"/>
        <v>1</v>
      </c>
      <c r="BE62" s="12"/>
      <c r="BF62" s="12">
        <f t="shared" si="26"/>
        <v>1</v>
      </c>
      <c r="BG62" s="12"/>
      <c r="BH62" s="12">
        <f t="shared" si="27"/>
        <v>1</v>
      </c>
      <c r="BI62" s="12"/>
      <c r="BJ62" s="12">
        <f t="shared" si="28"/>
        <v>1</v>
      </c>
      <c r="BK62" s="12"/>
      <c r="BL62" s="12">
        <f t="shared" si="29"/>
        <v>1</v>
      </c>
      <c r="BM62" s="12"/>
      <c r="BN62" s="12">
        <f t="shared" si="30"/>
        <v>1</v>
      </c>
      <c r="BO62" s="12"/>
      <c r="BP62" s="12">
        <f t="shared" si="31"/>
        <v>1</v>
      </c>
      <c r="BQ62" s="12"/>
      <c r="BR62" s="12">
        <f t="shared" si="32"/>
        <v>1</v>
      </c>
      <c r="BS62" s="12"/>
      <c r="BT62" s="12">
        <f t="shared" si="33"/>
        <v>1</v>
      </c>
      <c r="BU62" s="12"/>
      <c r="BV62" s="12">
        <f t="shared" si="34"/>
        <v>1</v>
      </c>
      <c r="BW62" s="12"/>
      <c r="BX62" s="12">
        <f t="shared" si="35"/>
        <v>1</v>
      </c>
      <c r="BY62" s="22"/>
    </row>
    <row r="63" spans="2:77" customFormat="1">
      <c r="B63" s="23"/>
      <c r="C63" s="7"/>
      <c r="D63" s="7"/>
      <c r="E63" s="8"/>
      <c r="F63" s="7"/>
      <c r="G63" s="7"/>
      <c r="H63" s="7"/>
      <c r="I63" s="7"/>
      <c r="J63" s="10"/>
      <c r="K63" s="10"/>
      <c r="L63" s="10"/>
      <c r="M63" s="14"/>
      <c r="N63" s="14"/>
      <c r="O63" s="14"/>
      <c r="P63" s="19"/>
      <c r="Q63" s="17"/>
      <c r="R63" s="17"/>
      <c r="S63" s="17"/>
      <c r="T63" s="17"/>
      <c r="U63" s="17"/>
      <c r="V63" s="17"/>
      <c r="W63" s="13"/>
      <c r="X63" s="13"/>
      <c r="Y63" s="13"/>
      <c r="Z63" s="13"/>
      <c r="AA63" s="13"/>
      <c r="AB63" s="13"/>
      <c r="AC63" s="17"/>
      <c r="AD63" s="17"/>
      <c r="AE63" s="17"/>
      <c r="AF63" s="17"/>
      <c r="AG63" s="17"/>
      <c r="AH63" s="17"/>
      <c r="AI63" s="13"/>
      <c r="AJ63" s="13"/>
      <c r="AK63" s="13"/>
      <c r="AL63" s="13"/>
      <c r="AM63" s="13"/>
      <c r="AN63" s="13"/>
      <c r="AO63" s="20">
        <f>Q63*参数!$D$3+W63</f>
        <v>0</v>
      </c>
      <c r="AP63" s="20">
        <f>R63*参数!$D$3+X63</f>
        <v>0</v>
      </c>
      <c r="AQ63" s="20">
        <f>S63*参数!$D$3+Y63</f>
        <v>0</v>
      </c>
      <c r="AR63" s="20">
        <f>T63*参数!$D$3+Z63</f>
        <v>0</v>
      </c>
      <c r="AS63" s="20">
        <f>U63*参数!$D$3+AA63</f>
        <v>0</v>
      </c>
      <c r="AT63" s="20">
        <f>V63*参数!$D$3+AB63</f>
        <v>0</v>
      </c>
      <c r="AU63" s="20">
        <f>AC63*参数!$D$3+AI63</f>
        <v>0</v>
      </c>
      <c r="AV63" s="20">
        <f>AD63*参数!$D$3+AJ63</f>
        <v>0</v>
      </c>
      <c r="AW63" s="20">
        <f>AE63*参数!$D$3+AK63</f>
        <v>0</v>
      </c>
      <c r="AX63" s="20">
        <f>AF63*参数!$D$3+AL63</f>
        <v>0</v>
      </c>
      <c r="AY63" s="20">
        <f>AG63*参数!$D$3+AM63</f>
        <v>0</v>
      </c>
      <c r="AZ63" s="20">
        <f>AH63*参数!$D$3+AN63</f>
        <v>0</v>
      </c>
      <c r="BA63" s="12"/>
      <c r="BB63" s="12">
        <f t="shared" si="24"/>
        <v>1</v>
      </c>
      <c r="BC63" s="12"/>
      <c r="BD63" s="12">
        <f t="shared" si="25"/>
        <v>1</v>
      </c>
      <c r="BE63" s="12"/>
      <c r="BF63" s="12">
        <f t="shared" si="26"/>
        <v>1</v>
      </c>
      <c r="BG63" s="12"/>
      <c r="BH63" s="12">
        <f t="shared" si="27"/>
        <v>1</v>
      </c>
      <c r="BI63" s="12"/>
      <c r="BJ63" s="12">
        <f t="shared" si="28"/>
        <v>1</v>
      </c>
      <c r="BK63" s="12"/>
      <c r="BL63" s="12">
        <f t="shared" si="29"/>
        <v>1</v>
      </c>
      <c r="BM63" s="12"/>
      <c r="BN63" s="12">
        <f t="shared" si="30"/>
        <v>1</v>
      </c>
      <c r="BO63" s="12"/>
      <c r="BP63" s="12">
        <f t="shared" si="31"/>
        <v>1</v>
      </c>
      <c r="BQ63" s="12"/>
      <c r="BR63" s="12">
        <f t="shared" si="32"/>
        <v>1</v>
      </c>
      <c r="BS63" s="12"/>
      <c r="BT63" s="12">
        <f t="shared" si="33"/>
        <v>1</v>
      </c>
      <c r="BU63" s="12"/>
      <c r="BV63" s="12">
        <f t="shared" si="34"/>
        <v>1</v>
      </c>
      <c r="BW63" s="12"/>
      <c r="BX63" s="12">
        <f t="shared" si="35"/>
        <v>1</v>
      </c>
      <c r="BY63" s="22"/>
    </row>
    <row r="64" spans="2:77" customFormat="1">
      <c r="B64" s="23"/>
      <c r="C64" s="7"/>
      <c r="D64" s="7"/>
      <c r="E64" s="8"/>
      <c r="F64" s="7"/>
      <c r="G64" s="7"/>
      <c r="H64" s="7"/>
      <c r="I64" s="7"/>
      <c r="J64" s="10"/>
      <c r="K64" s="10"/>
      <c r="L64" s="10"/>
      <c r="M64" s="14"/>
      <c r="N64" s="14"/>
      <c r="O64" s="14"/>
      <c r="P64" s="19"/>
      <c r="Q64" s="17"/>
      <c r="R64" s="17"/>
      <c r="S64" s="17"/>
      <c r="T64" s="17"/>
      <c r="U64" s="17"/>
      <c r="V64" s="17"/>
      <c r="W64" s="13"/>
      <c r="X64" s="13"/>
      <c r="Y64" s="13"/>
      <c r="Z64" s="13"/>
      <c r="AA64" s="13"/>
      <c r="AB64" s="13"/>
      <c r="AC64" s="17"/>
      <c r="AD64" s="17"/>
      <c r="AE64" s="17"/>
      <c r="AF64" s="17"/>
      <c r="AG64" s="17"/>
      <c r="AH64" s="17"/>
      <c r="AI64" s="13"/>
      <c r="AJ64" s="13"/>
      <c r="AK64" s="13"/>
      <c r="AL64" s="13"/>
      <c r="AM64" s="13"/>
      <c r="AN64" s="13"/>
      <c r="AO64" s="20">
        <f>Q64*参数!$D$3+W64</f>
        <v>0</v>
      </c>
      <c r="AP64" s="20">
        <f>R64*参数!$D$3+X64</f>
        <v>0</v>
      </c>
      <c r="AQ64" s="20">
        <f>S64*参数!$D$3+Y64</f>
        <v>0</v>
      </c>
      <c r="AR64" s="20">
        <f>T64*参数!$D$3+Z64</f>
        <v>0</v>
      </c>
      <c r="AS64" s="20">
        <f>U64*参数!$D$3+AA64</f>
        <v>0</v>
      </c>
      <c r="AT64" s="20">
        <f>V64*参数!$D$3+AB64</f>
        <v>0</v>
      </c>
      <c r="AU64" s="20">
        <f>AC64*参数!$D$3+AI64</f>
        <v>0</v>
      </c>
      <c r="AV64" s="20">
        <f>AD64*参数!$D$3+AJ64</f>
        <v>0</v>
      </c>
      <c r="AW64" s="20">
        <f>AE64*参数!$D$3+AK64</f>
        <v>0</v>
      </c>
      <c r="AX64" s="20">
        <f>AF64*参数!$D$3+AL64</f>
        <v>0</v>
      </c>
      <c r="AY64" s="20">
        <f>AG64*参数!$D$3+AM64</f>
        <v>0</v>
      </c>
      <c r="AZ64" s="20">
        <f>AH64*参数!$D$3+AN64</f>
        <v>0</v>
      </c>
      <c r="BA64" s="12"/>
      <c r="BB64" s="12">
        <f t="shared" si="24"/>
        <v>1</v>
      </c>
      <c r="BC64" s="12"/>
      <c r="BD64" s="12">
        <f t="shared" si="25"/>
        <v>1</v>
      </c>
      <c r="BE64" s="12"/>
      <c r="BF64" s="12">
        <f t="shared" si="26"/>
        <v>1</v>
      </c>
      <c r="BG64" s="12"/>
      <c r="BH64" s="12">
        <f t="shared" si="27"/>
        <v>1</v>
      </c>
      <c r="BI64" s="12"/>
      <c r="BJ64" s="12">
        <f t="shared" si="28"/>
        <v>1</v>
      </c>
      <c r="BK64" s="12"/>
      <c r="BL64" s="12">
        <f t="shared" si="29"/>
        <v>1</v>
      </c>
      <c r="BM64" s="12"/>
      <c r="BN64" s="12">
        <f t="shared" si="30"/>
        <v>1</v>
      </c>
      <c r="BO64" s="12"/>
      <c r="BP64" s="12">
        <f t="shared" si="31"/>
        <v>1</v>
      </c>
      <c r="BQ64" s="12"/>
      <c r="BR64" s="12">
        <f t="shared" si="32"/>
        <v>1</v>
      </c>
      <c r="BS64" s="12"/>
      <c r="BT64" s="12">
        <f t="shared" si="33"/>
        <v>1</v>
      </c>
      <c r="BU64" s="12"/>
      <c r="BV64" s="12">
        <f t="shared" si="34"/>
        <v>1</v>
      </c>
      <c r="BW64" s="12"/>
      <c r="BX64" s="12">
        <f t="shared" si="35"/>
        <v>1</v>
      </c>
      <c r="BY64" s="22"/>
    </row>
    <row r="65" spans="2:77" customFormat="1">
      <c r="B65" s="23"/>
      <c r="C65" s="7"/>
      <c r="D65" s="7"/>
      <c r="E65" s="8"/>
      <c r="F65" s="7"/>
      <c r="G65" s="7"/>
      <c r="H65" s="7"/>
      <c r="I65" s="7"/>
      <c r="J65" s="10"/>
      <c r="K65" s="10"/>
      <c r="L65" s="10"/>
      <c r="M65" s="14"/>
      <c r="N65" s="14"/>
      <c r="O65" s="14"/>
      <c r="P65" s="19"/>
      <c r="Q65" s="17"/>
      <c r="R65" s="17"/>
      <c r="S65" s="17"/>
      <c r="T65" s="17"/>
      <c r="U65" s="17"/>
      <c r="V65" s="17"/>
      <c r="W65" s="13"/>
      <c r="X65" s="13"/>
      <c r="Y65" s="13"/>
      <c r="Z65" s="13"/>
      <c r="AA65" s="13"/>
      <c r="AB65" s="13"/>
      <c r="AC65" s="17"/>
      <c r="AD65" s="17"/>
      <c r="AE65" s="17"/>
      <c r="AF65" s="17"/>
      <c r="AG65" s="17"/>
      <c r="AH65" s="17"/>
      <c r="AI65" s="13"/>
      <c r="AJ65" s="13"/>
      <c r="AK65" s="13"/>
      <c r="AL65" s="13"/>
      <c r="AM65" s="13"/>
      <c r="AN65" s="13"/>
      <c r="AO65" s="20">
        <f>Q65*参数!$D$3+W65</f>
        <v>0</v>
      </c>
      <c r="AP65" s="20">
        <f>R65*参数!$D$3+X65</f>
        <v>0</v>
      </c>
      <c r="AQ65" s="20">
        <f>S65*参数!$D$3+Y65</f>
        <v>0</v>
      </c>
      <c r="AR65" s="20">
        <f>T65*参数!$D$3+Z65</f>
        <v>0</v>
      </c>
      <c r="AS65" s="20">
        <f>U65*参数!$D$3+AA65</f>
        <v>0</v>
      </c>
      <c r="AT65" s="20">
        <f>V65*参数!$D$3+AB65</f>
        <v>0</v>
      </c>
      <c r="AU65" s="20">
        <f>AC65*参数!$D$3+AI65</f>
        <v>0</v>
      </c>
      <c r="AV65" s="20">
        <f>AD65*参数!$D$3+AJ65</f>
        <v>0</v>
      </c>
      <c r="AW65" s="20">
        <f>AE65*参数!$D$3+AK65</f>
        <v>0</v>
      </c>
      <c r="AX65" s="20">
        <f>AF65*参数!$D$3+AL65</f>
        <v>0</v>
      </c>
      <c r="AY65" s="20">
        <f>AG65*参数!$D$3+AM65</f>
        <v>0</v>
      </c>
      <c r="AZ65" s="20">
        <f>AH65*参数!$D$3+AN65</f>
        <v>0</v>
      </c>
      <c r="BA65" s="12"/>
      <c r="BB65" s="12">
        <f t="shared" si="24"/>
        <v>1</v>
      </c>
      <c r="BC65" s="12"/>
      <c r="BD65" s="12">
        <f t="shared" si="25"/>
        <v>1</v>
      </c>
      <c r="BE65" s="12"/>
      <c r="BF65" s="12">
        <f t="shared" si="26"/>
        <v>1</v>
      </c>
      <c r="BG65" s="12"/>
      <c r="BH65" s="12">
        <f t="shared" si="27"/>
        <v>1</v>
      </c>
      <c r="BI65" s="12"/>
      <c r="BJ65" s="12">
        <f t="shared" si="28"/>
        <v>1</v>
      </c>
      <c r="BK65" s="12"/>
      <c r="BL65" s="12">
        <f t="shared" si="29"/>
        <v>1</v>
      </c>
      <c r="BM65" s="12"/>
      <c r="BN65" s="12">
        <f t="shared" si="30"/>
        <v>1</v>
      </c>
      <c r="BO65" s="12"/>
      <c r="BP65" s="12">
        <f t="shared" si="31"/>
        <v>1</v>
      </c>
      <c r="BQ65" s="12"/>
      <c r="BR65" s="12">
        <f t="shared" si="32"/>
        <v>1</v>
      </c>
      <c r="BS65" s="12"/>
      <c r="BT65" s="12">
        <f t="shared" si="33"/>
        <v>1</v>
      </c>
      <c r="BU65" s="12"/>
      <c r="BV65" s="12">
        <f t="shared" si="34"/>
        <v>1</v>
      </c>
      <c r="BW65" s="12"/>
      <c r="BX65" s="12">
        <f t="shared" si="35"/>
        <v>1</v>
      </c>
      <c r="BY65" s="22"/>
    </row>
    <row r="66" spans="2:77" customFormat="1">
      <c r="B66" s="23"/>
      <c r="C66" s="7"/>
      <c r="D66" s="7"/>
      <c r="E66" s="8"/>
      <c r="F66" s="7"/>
      <c r="G66" s="7"/>
      <c r="H66" s="7"/>
      <c r="I66" s="7"/>
      <c r="J66" s="10"/>
      <c r="K66" s="10"/>
      <c r="L66" s="10"/>
      <c r="M66" s="14"/>
      <c r="N66" s="14"/>
      <c r="O66" s="14"/>
      <c r="P66" s="19"/>
      <c r="Q66" s="17"/>
      <c r="R66" s="17"/>
      <c r="S66" s="17"/>
      <c r="T66" s="17"/>
      <c r="U66" s="17"/>
      <c r="V66" s="17"/>
      <c r="W66" s="13"/>
      <c r="X66" s="13"/>
      <c r="Y66" s="13"/>
      <c r="Z66" s="13"/>
      <c r="AA66" s="13"/>
      <c r="AB66" s="13"/>
      <c r="AC66" s="17"/>
      <c r="AD66" s="17"/>
      <c r="AE66" s="17"/>
      <c r="AF66" s="17"/>
      <c r="AG66" s="17"/>
      <c r="AH66" s="17"/>
      <c r="AI66" s="13"/>
      <c r="AJ66" s="13"/>
      <c r="AK66" s="13"/>
      <c r="AL66" s="13"/>
      <c r="AM66" s="13"/>
      <c r="AN66" s="13"/>
      <c r="AO66" s="20">
        <f>Q66*参数!$D$3+W66</f>
        <v>0</v>
      </c>
      <c r="AP66" s="20">
        <f>R66*参数!$D$3+X66</f>
        <v>0</v>
      </c>
      <c r="AQ66" s="20">
        <f>S66*参数!$D$3+Y66</f>
        <v>0</v>
      </c>
      <c r="AR66" s="20">
        <f>T66*参数!$D$3+Z66</f>
        <v>0</v>
      </c>
      <c r="AS66" s="20">
        <f>U66*参数!$D$3+AA66</f>
        <v>0</v>
      </c>
      <c r="AT66" s="20">
        <f>V66*参数!$D$3+AB66</f>
        <v>0</v>
      </c>
      <c r="AU66" s="20">
        <f>AC66*参数!$D$3+AI66</f>
        <v>0</v>
      </c>
      <c r="AV66" s="20">
        <f>AD66*参数!$D$3+AJ66</f>
        <v>0</v>
      </c>
      <c r="AW66" s="20">
        <f>AE66*参数!$D$3+AK66</f>
        <v>0</v>
      </c>
      <c r="AX66" s="20">
        <f>AF66*参数!$D$3+AL66</f>
        <v>0</v>
      </c>
      <c r="AY66" s="20">
        <f>AG66*参数!$D$3+AM66</f>
        <v>0</v>
      </c>
      <c r="AZ66" s="20">
        <f>AH66*参数!$D$3+AN66</f>
        <v>0</v>
      </c>
      <c r="BA66" s="12"/>
      <c r="BB66" s="12">
        <f t="shared" si="24"/>
        <v>1</v>
      </c>
      <c r="BC66" s="12"/>
      <c r="BD66" s="12">
        <f t="shared" si="25"/>
        <v>1</v>
      </c>
      <c r="BE66" s="12"/>
      <c r="BF66" s="12">
        <f t="shared" si="26"/>
        <v>1</v>
      </c>
      <c r="BG66" s="12"/>
      <c r="BH66" s="12">
        <f t="shared" si="27"/>
        <v>1</v>
      </c>
      <c r="BI66" s="12"/>
      <c r="BJ66" s="12">
        <f t="shared" si="28"/>
        <v>1</v>
      </c>
      <c r="BK66" s="12"/>
      <c r="BL66" s="12">
        <f t="shared" si="29"/>
        <v>1</v>
      </c>
      <c r="BM66" s="12"/>
      <c r="BN66" s="12">
        <f t="shared" si="30"/>
        <v>1</v>
      </c>
      <c r="BO66" s="12"/>
      <c r="BP66" s="12">
        <f t="shared" si="31"/>
        <v>1</v>
      </c>
      <c r="BQ66" s="12"/>
      <c r="BR66" s="12">
        <f t="shared" si="32"/>
        <v>1</v>
      </c>
      <c r="BS66" s="12"/>
      <c r="BT66" s="12">
        <f t="shared" si="33"/>
        <v>1</v>
      </c>
      <c r="BU66" s="12"/>
      <c r="BV66" s="12">
        <f t="shared" si="34"/>
        <v>1</v>
      </c>
      <c r="BW66" s="12"/>
      <c r="BX66" s="12">
        <f t="shared" si="35"/>
        <v>1</v>
      </c>
      <c r="BY66" s="22"/>
    </row>
    <row r="67" spans="2:77" customFormat="1">
      <c r="B67" s="23"/>
      <c r="C67" s="7"/>
      <c r="D67" s="7"/>
      <c r="E67" s="8"/>
      <c r="F67" s="7"/>
      <c r="G67" s="7"/>
      <c r="H67" s="7"/>
      <c r="I67" s="7"/>
      <c r="J67" s="10"/>
      <c r="K67" s="10"/>
      <c r="L67" s="10"/>
      <c r="M67" s="14"/>
      <c r="N67" s="14"/>
      <c r="O67" s="14"/>
      <c r="P67" s="19"/>
      <c r="Q67" s="17"/>
      <c r="R67" s="17"/>
      <c r="S67" s="17"/>
      <c r="T67" s="17"/>
      <c r="U67" s="17"/>
      <c r="V67" s="17"/>
      <c r="W67" s="13"/>
      <c r="X67" s="13"/>
      <c r="Y67" s="13"/>
      <c r="Z67" s="13"/>
      <c r="AA67" s="13"/>
      <c r="AB67" s="13"/>
      <c r="AC67" s="17"/>
      <c r="AD67" s="17"/>
      <c r="AE67" s="17"/>
      <c r="AF67" s="17"/>
      <c r="AG67" s="17"/>
      <c r="AH67" s="17"/>
      <c r="AI67" s="13"/>
      <c r="AJ67" s="13"/>
      <c r="AK67" s="13"/>
      <c r="AL67" s="13"/>
      <c r="AM67" s="13"/>
      <c r="AN67" s="13"/>
      <c r="AO67" s="20">
        <f>Q67*参数!$D$3+W67</f>
        <v>0</v>
      </c>
      <c r="AP67" s="20">
        <f>R67*参数!$D$3+X67</f>
        <v>0</v>
      </c>
      <c r="AQ67" s="20">
        <f>S67*参数!$D$3+Y67</f>
        <v>0</v>
      </c>
      <c r="AR67" s="20">
        <f>T67*参数!$D$3+Z67</f>
        <v>0</v>
      </c>
      <c r="AS67" s="20">
        <f>U67*参数!$D$3+AA67</f>
        <v>0</v>
      </c>
      <c r="AT67" s="20">
        <f>V67*参数!$D$3+AB67</f>
        <v>0</v>
      </c>
      <c r="AU67" s="20">
        <f>AC67*参数!$D$3+AI67</f>
        <v>0</v>
      </c>
      <c r="AV67" s="20">
        <f>AD67*参数!$D$3+AJ67</f>
        <v>0</v>
      </c>
      <c r="AW67" s="20">
        <f>AE67*参数!$D$3+AK67</f>
        <v>0</v>
      </c>
      <c r="AX67" s="20">
        <f>AF67*参数!$D$3+AL67</f>
        <v>0</v>
      </c>
      <c r="AY67" s="20">
        <f>AG67*参数!$D$3+AM67</f>
        <v>0</v>
      </c>
      <c r="AZ67" s="20">
        <f>AH67*参数!$D$3+AN67</f>
        <v>0</v>
      </c>
      <c r="BA67" s="12"/>
      <c r="BB67" s="12">
        <f t="shared" si="24"/>
        <v>1</v>
      </c>
      <c r="BC67" s="12"/>
      <c r="BD67" s="12">
        <f t="shared" si="25"/>
        <v>1</v>
      </c>
      <c r="BE67" s="12"/>
      <c r="BF67" s="12">
        <f t="shared" si="26"/>
        <v>1</v>
      </c>
      <c r="BG67" s="12"/>
      <c r="BH67" s="12">
        <f t="shared" si="27"/>
        <v>1</v>
      </c>
      <c r="BI67" s="12"/>
      <c r="BJ67" s="12">
        <f t="shared" si="28"/>
        <v>1</v>
      </c>
      <c r="BK67" s="12"/>
      <c r="BL67" s="12">
        <f t="shared" si="29"/>
        <v>1</v>
      </c>
      <c r="BM67" s="12"/>
      <c r="BN67" s="12">
        <f t="shared" si="30"/>
        <v>1</v>
      </c>
      <c r="BO67" s="12"/>
      <c r="BP67" s="12">
        <f t="shared" si="31"/>
        <v>1</v>
      </c>
      <c r="BQ67" s="12"/>
      <c r="BR67" s="12">
        <f t="shared" si="32"/>
        <v>1</v>
      </c>
      <c r="BS67" s="12"/>
      <c r="BT67" s="12">
        <f t="shared" si="33"/>
        <v>1</v>
      </c>
      <c r="BU67" s="12"/>
      <c r="BV67" s="12">
        <f t="shared" si="34"/>
        <v>1</v>
      </c>
      <c r="BW67" s="12"/>
      <c r="BX67" s="12">
        <f t="shared" si="35"/>
        <v>1</v>
      </c>
      <c r="BY67" s="22"/>
    </row>
    <row r="68" spans="2:77" customFormat="1">
      <c r="B68" s="23"/>
      <c r="C68" s="7"/>
      <c r="D68" s="7"/>
      <c r="E68" s="8"/>
      <c r="F68" s="7"/>
      <c r="G68" s="7"/>
      <c r="H68" s="7"/>
      <c r="I68" s="7"/>
      <c r="J68" s="10"/>
      <c r="K68" s="10"/>
      <c r="L68" s="10"/>
      <c r="M68" s="14"/>
      <c r="N68" s="14"/>
      <c r="O68" s="14"/>
      <c r="P68" s="19"/>
      <c r="Q68" s="17"/>
      <c r="R68" s="17"/>
      <c r="S68" s="17"/>
      <c r="T68" s="17"/>
      <c r="U68" s="17"/>
      <c r="V68" s="17"/>
      <c r="W68" s="13"/>
      <c r="X68" s="13"/>
      <c r="Y68" s="13"/>
      <c r="Z68" s="13"/>
      <c r="AA68" s="13"/>
      <c r="AB68" s="13"/>
      <c r="AC68" s="17"/>
      <c r="AD68" s="17"/>
      <c r="AE68" s="17"/>
      <c r="AF68" s="17"/>
      <c r="AG68" s="17"/>
      <c r="AH68" s="17"/>
      <c r="AI68" s="13"/>
      <c r="AJ68" s="13"/>
      <c r="AK68" s="13"/>
      <c r="AL68" s="13"/>
      <c r="AM68" s="13"/>
      <c r="AN68" s="13"/>
      <c r="AO68" s="20">
        <f>Q68*参数!$D$3+W68</f>
        <v>0</v>
      </c>
      <c r="AP68" s="20">
        <f>R68*参数!$D$3+X68</f>
        <v>0</v>
      </c>
      <c r="AQ68" s="20">
        <f>S68*参数!$D$3+Y68</f>
        <v>0</v>
      </c>
      <c r="AR68" s="20">
        <f>T68*参数!$D$3+Z68</f>
        <v>0</v>
      </c>
      <c r="AS68" s="20">
        <f>U68*参数!$D$3+AA68</f>
        <v>0</v>
      </c>
      <c r="AT68" s="20">
        <f>V68*参数!$D$3+AB68</f>
        <v>0</v>
      </c>
      <c r="AU68" s="20">
        <f>AC68*参数!$D$3+AI68</f>
        <v>0</v>
      </c>
      <c r="AV68" s="20">
        <f>AD68*参数!$D$3+AJ68</f>
        <v>0</v>
      </c>
      <c r="AW68" s="20">
        <f>AE68*参数!$D$3+AK68</f>
        <v>0</v>
      </c>
      <c r="AX68" s="20">
        <f>AF68*参数!$D$3+AL68</f>
        <v>0</v>
      </c>
      <c r="AY68" s="20">
        <f>AG68*参数!$D$3+AM68</f>
        <v>0</v>
      </c>
      <c r="AZ68" s="20">
        <f>AH68*参数!$D$3+AN68</f>
        <v>0</v>
      </c>
      <c r="BA68" s="12"/>
      <c r="BB68" s="12">
        <f t="shared" si="24"/>
        <v>1</v>
      </c>
      <c r="BC68" s="12"/>
      <c r="BD68" s="12">
        <f t="shared" si="25"/>
        <v>1</v>
      </c>
      <c r="BE68" s="12"/>
      <c r="BF68" s="12">
        <f t="shared" si="26"/>
        <v>1</v>
      </c>
      <c r="BG68" s="12"/>
      <c r="BH68" s="12">
        <f t="shared" si="27"/>
        <v>1</v>
      </c>
      <c r="BI68" s="12"/>
      <c r="BJ68" s="12">
        <f t="shared" si="28"/>
        <v>1</v>
      </c>
      <c r="BK68" s="12"/>
      <c r="BL68" s="12">
        <f t="shared" si="29"/>
        <v>1</v>
      </c>
      <c r="BM68" s="12"/>
      <c r="BN68" s="12">
        <f t="shared" si="30"/>
        <v>1</v>
      </c>
      <c r="BO68" s="12"/>
      <c r="BP68" s="12">
        <f t="shared" si="31"/>
        <v>1</v>
      </c>
      <c r="BQ68" s="12"/>
      <c r="BR68" s="12">
        <f t="shared" si="32"/>
        <v>1</v>
      </c>
      <c r="BS68" s="12"/>
      <c r="BT68" s="12">
        <f t="shared" si="33"/>
        <v>1</v>
      </c>
      <c r="BU68" s="12"/>
      <c r="BV68" s="12">
        <f t="shared" si="34"/>
        <v>1</v>
      </c>
      <c r="BW68" s="12"/>
      <c r="BX68" s="12">
        <f t="shared" si="35"/>
        <v>1</v>
      </c>
      <c r="BY68" s="22"/>
    </row>
    <row r="69" spans="2:77" customFormat="1">
      <c r="B69" s="23"/>
      <c r="C69" s="7"/>
      <c r="D69" s="7"/>
      <c r="E69" s="8"/>
      <c r="F69" s="7"/>
      <c r="G69" s="7"/>
      <c r="H69" s="7"/>
      <c r="I69" s="7"/>
      <c r="J69" s="10"/>
      <c r="K69" s="10"/>
      <c r="L69" s="10"/>
      <c r="M69" s="14"/>
      <c r="N69" s="14"/>
      <c r="O69" s="14"/>
      <c r="P69" s="19"/>
      <c r="Q69" s="17"/>
      <c r="R69" s="17"/>
      <c r="S69" s="17"/>
      <c r="T69" s="17"/>
      <c r="U69" s="17"/>
      <c r="V69" s="17"/>
      <c r="W69" s="13"/>
      <c r="X69" s="13"/>
      <c r="Y69" s="13"/>
      <c r="Z69" s="13"/>
      <c r="AA69" s="13"/>
      <c r="AB69" s="13"/>
      <c r="AC69" s="17"/>
      <c r="AD69" s="17"/>
      <c r="AE69" s="17"/>
      <c r="AF69" s="17"/>
      <c r="AG69" s="17"/>
      <c r="AH69" s="17"/>
      <c r="AI69" s="13"/>
      <c r="AJ69" s="13"/>
      <c r="AK69" s="13"/>
      <c r="AL69" s="13"/>
      <c r="AM69" s="13"/>
      <c r="AN69" s="13"/>
      <c r="AO69" s="20">
        <f>Q69*参数!$D$3+W69</f>
        <v>0</v>
      </c>
      <c r="AP69" s="20">
        <f>R69*参数!$D$3+X69</f>
        <v>0</v>
      </c>
      <c r="AQ69" s="20">
        <f>S69*参数!$D$3+Y69</f>
        <v>0</v>
      </c>
      <c r="AR69" s="20">
        <f>T69*参数!$D$3+Z69</f>
        <v>0</v>
      </c>
      <c r="AS69" s="20">
        <f>U69*参数!$D$3+AA69</f>
        <v>0</v>
      </c>
      <c r="AT69" s="20">
        <f>V69*参数!$D$3+AB69</f>
        <v>0</v>
      </c>
      <c r="AU69" s="20">
        <f>AC69*参数!$D$3+AI69</f>
        <v>0</v>
      </c>
      <c r="AV69" s="20">
        <f>AD69*参数!$D$3+AJ69</f>
        <v>0</v>
      </c>
      <c r="AW69" s="20">
        <f>AE69*参数!$D$3+AK69</f>
        <v>0</v>
      </c>
      <c r="AX69" s="20">
        <f>AF69*参数!$D$3+AL69</f>
        <v>0</v>
      </c>
      <c r="AY69" s="20">
        <f>AG69*参数!$D$3+AM69</f>
        <v>0</v>
      </c>
      <c r="AZ69" s="20">
        <f>AH69*参数!$D$3+AN69</f>
        <v>0</v>
      </c>
      <c r="BA69" s="12"/>
      <c r="BB69" s="12">
        <f t="shared" si="24"/>
        <v>1</v>
      </c>
      <c r="BC69" s="12"/>
      <c r="BD69" s="12">
        <f t="shared" si="25"/>
        <v>1</v>
      </c>
      <c r="BE69" s="12"/>
      <c r="BF69" s="12">
        <f t="shared" si="26"/>
        <v>1</v>
      </c>
      <c r="BG69" s="12"/>
      <c r="BH69" s="12">
        <f t="shared" si="27"/>
        <v>1</v>
      </c>
      <c r="BI69" s="12"/>
      <c r="BJ69" s="12">
        <f t="shared" si="28"/>
        <v>1</v>
      </c>
      <c r="BK69" s="12"/>
      <c r="BL69" s="12">
        <f t="shared" si="29"/>
        <v>1</v>
      </c>
      <c r="BM69" s="12"/>
      <c r="BN69" s="12">
        <f t="shared" si="30"/>
        <v>1</v>
      </c>
      <c r="BO69" s="12"/>
      <c r="BP69" s="12">
        <f t="shared" si="31"/>
        <v>1</v>
      </c>
      <c r="BQ69" s="12"/>
      <c r="BR69" s="12">
        <f t="shared" si="32"/>
        <v>1</v>
      </c>
      <c r="BS69" s="12"/>
      <c r="BT69" s="12">
        <f t="shared" si="33"/>
        <v>1</v>
      </c>
      <c r="BU69" s="12"/>
      <c r="BV69" s="12">
        <f t="shared" si="34"/>
        <v>1</v>
      </c>
      <c r="BW69" s="12"/>
      <c r="BX69" s="12">
        <f t="shared" si="35"/>
        <v>1</v>
      </c>
      <c r="BY69" s="22"/>
    </row>
    <row r="70" spans="2:77" customFormat="1">
      <c r="B70" s="23"/>
      <c r="C70" s="7"/>
      <c r="D70" s="7"/>
      <c r="E70" s="8"/>
      <c r="F70" s="7"/>
      <c r="G70" s="7"/>
      <c r="H70" s="7"/>
      <c r="I70" s="7"/>
      <c r="J70" s="10"/>
      <c r="K70" s="10"/>
      <c r="L70" s="10"/>
      <c r="M70" s="14"/>
      <c r="N70" s="14"/>
      <c r="O70" s="14"/>
      <c r="P70" s="19"/>
      <c r="Q70" s="17"/>
      <c r="R70" s="17"/>
      <c r="S70" s="17"/>
      <c r="T70" s="17"/>
      <c r="U70" s="17"/>
      <c r="V70" s="17"/>
      <c r="W70" s="13"/>
      <c r="X70" s="13"/>
      <c r="Y70" s="13"/>
      <c r="Z70" s="13"/>
      <c r="AA70" s="13"/>
      <c r="AB70" s="13"/>
      <c r="AC70" s="17"/>
      <c r="AD70" s="17"/>
      <c r="AE70" s="17"/>
      <c r="AF70" s="17"/>
      <c r="AG70" s="17"/>
      <c r="AH70" s="17"/>
      <c r="AI70" s="13"/>
      <c r="AJ70" s="13"/>
      <c r="AK70" s="13"/>
      <c r="AL70" s="13"/>
      <c r="AM70" s="13"/>
      <c r="AN70" s="13"/>
      <c r="AO70" s="20">
        <f>Q70*参数!$D$3+W70</f>
        <v>0</v>
      </c>
      <c r="AP70" s="20">
        <f>R70*参数!$D$3+X70</f>
        <v>0</v>
      </c>
      <c r="AQ70" s="20">
        <f>S70*参数!$D$3+Y70</f>
        <v>0</v>
      </c>
      <c r="AR70" s="20">
        <f>T70*参数!$D$3+Z70</f>
        <v>0</v>
      </c>
      <c r="AS70" s="20">
        <f>U70*参数!$D$3+AA70</f>
        <v>0</v>
      </c>
      <c r="AT70" s="20">
        <f>V70*参数!$D$3+AB70</f>
        <v>0</v>
      </c>
      <c r="AU70" s="20">
        <f>AC70*参数!$D$3+AI70</f>
        <v>0</v>
      </c>
      <c r="AV70" s="20">
        <f>AD70*参数!$D$3+AJ70</f>
        <v>0</v>
      </c>
      <c r="AW70" s="20">
        <f>AE70*参数!$D$3+AK70</f>
        <v>0</v>
      </c>
      <c r="AX70" s="20">
        <f>AF70*参数!$D$3+AL70</f>
        <v>0</v>
      </c>
      <c r="AY70" s="20">
        <f>AG70*参数!$D$3+AM70</f>
        <v>0</v>
      </c>
      <c r="AZ70" s="20">
        <f>AH70*参数!$D$3+AN70</f>
        <v>0</v>
      </c>
      <c r="BA70" s="12"/>
      <c r="BB70" s="12">
        <f t="shared" si="24"/>
        <v>1</v>
      </c>
      <c r="BC70" s="12"/>
      <c r="BD70" s="12">
        <f t="shared" si="25"/>
        <v>1</v>
      </c>
      <c r="BE70" s="12"/>
      <c r="BF70" s="12">
        <f t="shared" si="26"/>
        <v>1</v>
      </c>
      <c r="BG70" s="12"/>
      <c r="BH70" s="12">
        <f t="shared" si="27"/>
        <v>1</v>
      </c>
      <c r="BI70" s="12"/>
      <c r="BJ70" s="12">
        <f t="shared" si="28"/>
        <v>1</v>
      </c>
      <c r="BK70" s="12"/>
      <c r="BL70" s="12">
        <f t="shared" si="29"/>
        <v>1</v>
      </c>
      <c r="BM70" s="12"/>
      <c r="BN70" s="12">
        <f t="shared" si="30"/>
        <v>1</v>
      </c>
      <c r="BO70" s="12"/>
      <c r="BP70" s="12">
        <f t="shared" si="31"/>
        <v>1</v>
      </c>
      <c r="BQ70" s="12"/>
      <c r="BR70" s="12">
        <f t="shared" si="32"/>
        <v>1</v>
      </c>
      <c r="BS70" s="12"/>
      <c r="BT70" s="12">
        <f t="shared" si="33"/>
        <v>1</v>
      </c>
      <c r="BU70" s="12"/>
      <c r="BV70" s="12">
        <f t="shared" si="34"/>
        <v>1</v>
      </c>
      <c r="BW70" s="12"/>
      <c r="BX70" s="12">
        <f t="shared" si="35"/>
        <v>1</v>
      </c>
      <c r="BY70" s="22"/>
    </row>
    <row r="71" spans="2:77" customFormat="1">
      <c r="B71" s="23"/>
      <c r="C71" s="7"/>
      <c r="D71" s="7"/>
      <c r="E71" s="8"/>
      <c r="F71" s="7"/>
      <c r="G71" s="7"/>
      <c r="H71" s="7"/>
      <c r="I71" s="7"/>
      <c r="J71" s="10"/>
      <c r="K71" s="10"/>
      <c r="L71" s="10"/>
      <c r="M71" s="14"/>
      <c r="N71" s="14"/>
      <c r="O71" s="14"/>
      <c r="P71" s="19"/>
      <c r="Q71" s="17"/>
      <c r="R71" s="17"/>
      <c r="S71" s="17"/>
      <c r="T71" s="17"/>
      <c r="U71" s="17"/>
      <c r="V71" s="17"/>
      <c r="W71" s="13"/>
      <c r="X71" s="13"/>
      <c r="Y71" s="13"/>
      <c r="Z71" s="13"/>
      <c r="AA71" s="13"/>
      <c r="AB71" s="13"/>
      <c r="AC71" s="17"/>
      <c r="AD71" s="17"/>
      <c r="AE71" s="17"/>
      <c r="AF71" s="17"/>
      <c r="AG71" s="17"/>
      <c r="AH71" s="17"/>
      <c r="AI71" s="13"/>
      <c r="AJ71" s="13"/>
      <c r="AK71" s="13"/>
      <c r="AL71" s="13"/>
      <c r="AM71" s="13"/>
      <c r="AN71" s="13"/>
      <c r="AO71" s="20">
        <f>Q71*参数!$D$3+W71</f>
        <v>0</v>
      </c>
      <c r="AP71" s="20">
        <f>R71*参数!$D$3+X71</f>
        <v>0</v>
      </c>
      <c r="AQ71" s="20">
        <f>S71*参数!$D$3+Y71</f>
        <v>0</v>
      </c>
      <c r="AR71" s="20">
        <f>T71*参数!$D$3+Z71</f>
        <v>0</v>
      </c>
      <c r="AS71" s="20">
        <f>U71*参数!$D$3+AA71</f>
        <v>0</v>
      </c>
      <c r="AT71" s="20">
        <f>V71*参数!$D$3+AB71</f>
        <v>0</v>
      </c>
      <c r="AU71" s="20">
        <f>AC71*参数!$D$3+AI71</f>
        <v>0</v>
      </c>
      <c r="AV71" s="20">
        <f>AD71*参数!$D$3+AJ71</f>
        <v>0</v>
      </c>
      <c r="AW71" s="20">
        <f>AE71*参数!$D$3+AK71</f>
        <v>0</v>
      </c>
      <c r="AX71" s="20">
        <f>AF71*参数!$D$3+AL71</f>
        <v>0</v>
      </c>
      <c r="AY71" s="20">
        <f>AG71*参数!$D$3+AM71</f>
        <v>0</v>
      </c>
      <c r="AZ71" s="20">
        <f>AH71*参数!$D$3+AN71</f>
        <v>0</v>
      </c>
      <c r="BA71" s="12"/>
      <c r="BB71" s="12">
        <f t="shared" si="24"/>
        <v>1</v>
      </c>
      <c r="BC71" s="12"/>
      <c r="BD71" s="12">
        <f t="shared" si="25"/>
        <v>1</v>
      </c>
      <c r="BE71" s="12"/>
      <c r="BF71" s="12">
        <f t="shared" si="26"/>
        <v>1</v>
      </c>
      <c r="BG71" s="12"/>
      <c r="BH71" s="12">
        <f t="shared" si="27"/>
        <v>1</v>
      </c>
      <c r="BI71" s="12"/>
      <c r="BJ71" s="12">
        <f t="shared" si="28"/>
        <v>1</v>
      </c>
      <c r="BK71" s="12"/>
      <c r="BL71" s="12">
        <f t="shared" si="29"/>
        <v>1</v>
      </c>
      <c r="BM71" s="12"/>
      <c r="BN71" s="12">
        <f t="shared" si="30"/>
        <v>1</v>
      </c>
      <c r="BO71" s="12"/>
      <c r="BP71" s="12">
        <f t="shared" si="31"/>
        <v>1</v>
      </c>
      <c r="BQ71" s="12"/>
      <c r="BR71" s="12">
        <f t="shared" si="32"/>
        <v>1</v>
      </c>
      <c r="BS71" s="12"/>
      <c r="BT71" s="12">
        <f t="shared" si="33"/>
        <v>1</v>
      </c>
      <c r="BU71" s="12"/>
      <c r="BV71" s="12">
        <f t="shared" si="34"/>
        <v>1</v>
      </c>
      <c r="BW71" s="12"/>
      <c r="BX71" s="12">
        <f t="shared" si="35"/>
        <v>1</v>
      </c>
      <c r="BY71" s="22"/>
    </row>
    <row r="72" spans="2:77" customFormat="1">
      <c r="B72" s="23"/>
      <c r="C72" s="7"/>
      <c r="D72" s="7"/>
      <c r="E72" s="8"/>
      <c r="F72" s="7"/>
      <c r="G72" s="7"/>
      <c r="H72" s="7"/>
      <c r="I72" s="7"/>
      <c r="J72" s="10"/>
      <c r="K72" s="10"/>
      <c r="L72" s="10"/>
      <c r="M72" s="14"/>
      <c r="N72" s="14"/>
      <c r="O72" s="14"/>
      <c r="P72" s="19"/>
      <c r="Q72" s="17"/>
      <c r="R72" s="17"/>
      <c r="S72" s="17"/>
      <c r="T72" s="17"/>
      <c r="U72" s="17"/>
      <c r="V72" s="17"/>
      <c r="W72" s="13"/>
      <c r="X72" s="13"/>
      <c r="Y72" s="13"/>
      <c r="Z72" s="13"/>
      <c r="AA72" s="13"/>
      <c r="AB72" s="13"/>
      <c r="AC72" s="17"/>
      <c r="AD72" s="17"/>
      <c r="AE72" s="17"/>
      <c r="AF72" s="17"/>
      <c r="AG72" s="17"/>
      <c r="AH72" s="17"/>
      <c r="AI72" s="13"/>
      <c r="AJ72" s="13"/>
      <c r="AK72" s="13"/>
      <c r="AL72" s="13"/>
      <c r="AM72" s="13"/>
      <c r="AN72" s="13"/>
      <c r="AO72" s="20">
        <f>Q72*参数!$D$3+W72</f>
        <v>0</v>
      </c>
      <c r="AP72" s="20">
        <f>R72*参数!$D$3+X72</f>
        <v>0</v>
      </c>
      <c r="AQ72" s="20">
        <f>S72*参数!$D$3+Y72</f>
        <v>0</v>
      </c>
      <c r="AR72" s="20">
        <f>T72*参数!$D$3+Z72</f>
        <v>0</v>
      </c>
      <c r="AS72" s="20">
        <f>U72*参数!$D$3+AA72</f>
        <v>0</v>
      </c>
      <c r="AT72" s="20">
        <f>V72*参数!$D$3+AB72</f>
        <v>0</v>
      </c>
      <c r="AU72" s="20">
        <f>AC72*参数!$D$3+AI72</f>
        <v>0</v>
      </c>
      <c r="AV72" s="20">
        <f>AD72*参数!$D$3+AJ72</f>
        <v>0</v>
      </c>
      <c r="AW72" s="20">
        <f>AE72*参数!$D$3+AK72</f>
        <v>0</v>
      </c>
      <c r="AX72" s="20">
        <f>AF72*参数!$D$3+AL72</f>
        <v>0</v>
      </c>
      <c r="AY72" s="20">
        <f>AG72*参数!$D$3+AM72</f>
        <v>0</v>
      </c>
      <c r="AZ72" s="20">
        <f>AH72*参数!$D$3+AN72</f>
        <v>0</v>
      </c>
      <c r="BA72" s="12"/>
      <c r="BB72" s="12">
        <f t="shared" si="24"/>
        <v>1</v>
      </c>
      <c r="BC72" s="12"/>
      <c r="BD72" s="12">
        <f t="shared" si="25"/>
        <v>1</v>
      </c>
      <c r="BE72" s="12"/>
      <c r="BF72" s="12">
        <f t="shared" si="26"/>
        <v>1</v>
      </c>
      <c r="BG72" s="12"/>
      <c r="BH72" s="12">
        <f t="shared" si="27"/>
        <v>1</v>
      </c>
      <c r="BI72" s="12"/>
      <c r="BJ72" s="12">
        <f t="shared" si="28"/>
        <v>1</v>
      </c>
      <c r="BK72" s="12"/>
      <c r="BL72" s="12">
        <f t="shared" si="29"/>
        <v>1</v>
      </c>
      <c r="BM72" s="12"/>
      <c r="BN72" s="12">
        <f t="shared" si="30"/>
        <v>1</v>
      </c>
      <c r="BO72" s="12"/>
      <c r="BP72" s="12">
        <f t="shared" si="31"/>
        <v>1</v>
      </c>
      <c r="BQ72" s="12"/>
      <c r="BR72" s="12">
        <f t="shared" si="32"/>
        <v>1</v>
      </c>
      <c r="BS72" s="12"/>
      <c r="BT72" s="12">
        <f t="shared" si="33"/>
        <v>1</v>
      </c>
      <c r="BU72" s="12"/>
      <c r="BV72" s="12">
        <f t="shared" si="34"/>
        <v>1</v>
      </c>
      <c r="BW72" s="12"/>
      <c r="BX72" s="12">
        <f t="shared" si="35"/>
        <v>1</v>
      </c>
      <c r="BY72" s="22"/>
    </row>
    <row r="73" spans="2:77" customFormat="1">
      <c r="B73" s="23"/>
      <c r="C73" s="7"/>
      <c r="D73" s="7"/>
      <c r="E73" s="8"/>
      <c r="F73" s="7"/>
      <c r="G73" s="7"/>
      <c r="H73" s="7"/>
      <c r="I73" s="7"/>
      <c r="J73" s="10"/>
      <c r="K73" s="10"/>
      <c r="L73" s="10"/>
      <c r="M73" s="14"/>
      <c r="N73" s="14"/>
      <c r="O73" s="14"/>
      <c r="P73" s="19"/>
      <c r="Q73" s="17"/>
      <c r="R73" s="17"/>
      <c r="S73" s="17"/>
      <c r="T73" s="17"/>
      <c r="U73" s="17"/>
      <c r="V73" s="17"/>
      <c r="W73" s="13"/>
      <c r="X73" s="13"/>
      <c r="Y73" s="13"/>
      <c r="Z73" s="13"/>
      <c r="AA73" s="13"/>
      <c r="AB73" s="13"/>
      <c r="AC73" s="17"/>
      <c r="AD73" s="17"/>
      <c r="AE73" s="17"/>
      <c r="AF73" s="17"/>
      <c r="AG73" s="17"/>
      <c r="AH73" s="17"/>
      <c r="AI73" s="13"/>
      <c r="AJ73" s="13"/>
      <c r="AK73" s="13"/>
      <c r="AL73" s="13"/>
      <c r="AM73" s="13"/>
      <c r="AN73" s="13"/>
      <c r="AO73" s="20">
        <f>Q73*参数!$D$3+W73</f>
        <v>0</v>
      </c>
      <c r="AP73" s="20">
        <f>R73*参数!$D$3+X73</f>
        <v>0</v>
      </c>
      <c r="AQ73" s="20">
        <f>S73*参数!$D$3+Y73</f>
        <v>0</v>
      </c>
      <c r="AR73" s="20">
        <f>T73*参数!$D$3+Z73</f>
        <v>0</v>
      </c>
      <c r="AS73" s="20">
        <f>U73*参数!$D$3+AA73</f>
        <v>0</v>
      </c>
      <c r="AT73" s="20">
        <f>V73*参数!$D$3+AB73</f>
        <v>0</v>
      </c>
      <c r="AU73" s="20">
        <f>AC73*参数!$D$3+AI73</f>
        <v>0</v>
      </c>
      <c r="AV73" s="20">
        <f>AD73*参数!$D$3+AJ73</f>
        <v>0</v>
      </c>
      <c r="AW73" s="20">
        <f>AE73*参数!$D$3+AK73</f>
        <v>0</v>
      </c>
      <c r="AX73" s="20">
        <f>AF73*参数!$D$3+AL73</f>
        <v>0</v>
      </c>
      <c r="AY73" s="20">
        <f>AG73*参数!$D$3+AM73</f>
        <v>0</v>
      </c>
      <c r="AZ73" s="20">
        <f>AH73*参数!$D$3+AN73</f>
        <v>0</v>
      </c>
      <c r="BA73" s="12"/>
      <c r="BB73" s="12">
        <f t="shared" si="24"/>
        <v>1</v>
      </c>
      <c r="BC73" s="12"/>
      <c r="BD73" s="12">
        <f t="shared" si="25"/>
        <v>1</v>
      </c>
      <c r="BE73" s="12"/>
      <c r="BF73" s="12">
        <f t="shared" si="26"/>
        <v>1</v>
      </c>
      <c r="BG73" s="12"/>
      <c r="BH73" s="12">
        <f t="shared" si="27"/>
        <v>1</v>
      </c>
      <c r="BI73" s="12"/>
      <c r="BJ73" s="12">
        <f t="shared" si="28"/>
        <v>1</v>
      </c>
      <c r="BK73" s="12"/>
      <c r="BL73" s="12">
        <f t="shared" si="29"/>
        <v>1</v>
      </c>
      <c r="BM73" s="12"/>
      <c r="BN73" s="12">
        <f t="shared" si="30"/>
        <v>1</v>
      </c>
      <c r="BO73" s="12"/>
      <c r="BP73" s="12">
        <f t="shared" si="31"/>
        <v>1</v>
      </c>
      <c r="BQ73" s="12"/>
      <c r="BR73" s="12">
        <f t="shared" si="32"/>
        <v>1</v>
      </c>
      <c r="BS73" s="12"/>
      <c r="BT73" s="12">
        <f t="shared" si="33"/>
        <v>1</v>
      </c>
      <c r="BU73" s="12"/>
      <c r="BV73" s="12">
        <f t="shared" si="34"/>
        <v>1</v>
      </c>
      <c r="BW73" s="12"/>
      <c r="BX73" s="12">
        <f t="shared" si="35"/>
        <v>1</v>
      </c>
      <c r="BY73" s="22"/>
    </row>
    <row r="74" spans="2:77" customFormat="1">
      <c r="B74" s="23"/>
      <c r="C74" s="7"/>
      <c r="D74" s="7"/>
      <c r="E74" s="8"/>
      <c r="F74" s="7"/>
      <c r="G74" s="7"/>
      <c r="H74" s="7"/>
      <c r="I74" s="7"/>
      <c r="J74" s="10"/>
      <c r="K74" s="10"/>
      <c r="L74" s="10"/>
      <c r="M74" s="14"/>
      <c r="N74" s="14"/>
      <c r="O74" s="14"/>
      <c r="P74" s="19"/>
      <c r="Q74" s="17"/>
      <c r="R74" s="17"/>
      <c r="S74" s="17"/>
      <c r="T74" s="17"/>
      <c r="U74" s="17"/>
      <c r="V74" s="17"/>
      <c r="W74" s="13"/>
      <c r="X74" s="13"/>
      <c r="Y74" s="13"/>
      <c r="Z74" s="13"/>
      <c r="AA74" s="13"/>
      <c r="AB74" s="13"/>
      <c r="AC74" s="17"/>
      <c r="AD74" s="17"/>
      <c r="AE74" s="17"/>
      <c r="AF74" s="17"/>
      <c r="AG74" s="17"/>
      <c r="AH74" s="17"/>
      <c r="AI74" s="13"/>
      <c r="AJ74" s="13"/>
      <c r="AK74" s="13"/>
      <c r="AL74" s="13"/>
      <c r="AM74" s="13"/>
      <c r="AN74" s="13"/>
      <c r="AO74" s="20">
        <f>Q74*参数!$D$3+W74</f>
        <v>0</v>
      </c>
      <c r="AP74" s="20">
        <f>R74*参数!$D$3+X74</f>
        <v>0</v>
      </c>
      <c r="AQ74" s="20">
        <f>S74*参数!$D$3+Y74</f>
        <v>0</v>
      </c>
      <c r="AR74" s="20">
        <f>T74*参数!$D$3+Z74</f>
        <v>0</v>
      </c>
      <c r="AS74" s="20">
        <f>U74*参数!$D$3+AA74</f>
        <v>0</v>
      </c>
      <c r="AT74" s="20">
        <f>V74*参数!$D$3+AB74</f>
        <v>0</v>
      </c>
      <c r="AU74" s="20">
        <f>AC74*参数!$D$3+AI74</f>
        <v>0</v>
      </c>
      <c r="AV74" s="20">
        <f>AD74*参数!$D$3+AJ74</f>
        <v>0</v>
      </c>
      <c r="AW74" s="20">
        <f>AE74*参数!$D$3+AK74</f>
        <v>0</v>
      </c>
      <c r="AX74" s="20">
        <f>AF74*参数!$D$3+AL74</f>
        <v>0</v>
      </c>
      <c r="AY74" s="20">
        <f>AG74*参数!$D$3+AM74</f>
        <v>0</v>
      </c>
      <c r="AZ74" s="20">
        <f>AH74*参数!$D$3+AN74</f>
        <v>0</v>
      </c>
      <c r="BA74" s="12"/>
      <c r="BB74" s="12">
        <f t="shared" si="24"/>
        <v>1</v>
      </c>
      <c r="BC74" s="12"/>
      <c r="BD74" s="12">
        <f t="shared" si="25"/>
        <v>1</v>
      </c>
      <c r="BE74" s="12"/>
      <c r="BF74" s="12">
        <f t="shared" si="26"/>
        <v>1</v>
      </c>
      <c r="BG74" s="12"/>
      <c r="BH74" s="12">
        <f t="shared" si="27"/>
        <v>1</v>
      </c>
      <c r="BI74" s="12"/>
      <c r="BJ74" s="12">
        <f t="shared" si="28"/>
        <v>1</v>
      </c>
      <c r="BK74" s="12"/>
      <c r="BL74" s="12">
        <f t="shared" si="29"/>
        <v>1</v>
      </c>
      <c r="BM74" s="12"/>
      <c r="BN74" s="12">
        <f t="shared" si="30"/>
        <v>1</v>
      </c>
      <c r="BO74" s="12"/>
      <c r="BP74" s="12">
        <f t="shared" si="31"/>
        <v>1</v>
      </c>
      <c r="BQ74" s="12"/>
      <c r="BR74" s="12">
        <f t="shared" si="32"/>
        <v>1</v>
      </c>
      <c r="BS74" s="12"/>
      <c r="BT74" s="12">
        <f t="shared" si="33"/>
        <v>1</v>
      </c>
      <c r="BU74" s="12"/>
      <c r="BV74" s="12">
        <f t="shared" si="34"/>
        <v>1</v>
      </c>
      <c r="BW74" s="12"/>
      <c r="BX74" s="12">
        <f t="shared" si="35"/>
        <v>1</v>
      </c>
      <c r="BY74" s="22"/>
    </row>
    <row r="75" spans="2:77" customFormat="1">
      <c r="B75" s="23"/>
      <c r="C75" s="7"/>
      <c r="D75" s="7"/>
      <c r="E75" s="8"/>
      <c r="F75" s="7"/>
      <c r="G75" s="7"/>
      <c r="H75" s="7"/>
      <c r="I75" s="7"/>
      <c r="J75" s="10"/>
      <c r="K75" s="10"/>
      <c r="L75" s="10"/>
      <c r="M75" s="14"/>
      <c r="N75" s="14"/>
      <c r="O75" s="14"/>
      <c r="P75" s="19"/>
      <c r="Q75" s="17"/>
      <c r="R75" s="17"/>
      <c r="S75" s="17"/>
      <c r="T75" s="17"/>
      <c r="U75" s="17"/>
      <c r="V75" s="17"/>
      <c r="W75" s="13"/>
      <c r="X75" s="13"/>
      <c r="Y75" s="13"/>
      <c r="Z75" s="13"/>
      <c r="AA75" s="13"/>
      <c r="AB75" s="13"/>
      <c r="AC75" s="17"/>
      <c r="AD75" s="17"/>
      <c r="AE75" s="17"/>
      <c r="AF75" s="17"/>
      <c r="AG75" s="17"/>
      <c r="AH75" s="17"/>
      <c r="AI75" s="13"/>
      <c r="AJ75" s="13"/>
      <c r="AK75" s="13"/>
      <c r="AL75" s="13"/>
      <c r="AM75" s="13"/>
      <c r="AN75" s="13"/>
      <c r="AO75" s="20">
        <f>Q75*参数!$D$3+W75</f>
        <v>0</v>
      </c>
      <c r="AP75" s="20">
        <f>R75*参数!$D$3+X75</f>
        <v>0</v>
      </c>
      <c r="AQ75" s="20">
        <f>S75*参数!$D$3+Y75</f>
        <v>0</v>
      </c>
      <c r="AR75" s="20">
        <f>T75*参数!$D$3+Z75</f>
        <v>0</v>
      </c>
      <c r="AS75" s="20">
        <f>U75*参数!$D$3+AA75</f>
        <v>0</v>
      </c>
      <c r="AT75" s="20">
        <f>V75*参数!$D$3+AB75</f>
        <v>0</v>
      </c>
      <c r="AU75" s="20">
        <f>AC75*参数!$D$3+AI75</f>
        <v>0</v>
      </c>
      <c r="AV75" s="20">
        <f>AD75*参数!$D$3+AJ75</f>
        <v>0</v>
      </c>
      <c r="AW75" s="20">
        <f>AE75*参数!$D$3+AK75</f>
        <v>0</v>
      </c>
      <c r="AX75" s="20">
        <f>AF75*参数!$D$3+AL75</f>
        <v>0</v>
      </c>
      <c r="AY75" s="20">
        <f>AG75*参数!$D$3+AM75</f>
        <v>0</v>
      </c>
      <c r="AZ75" s="20">
        <f>AH75*参数!$D$3+AN75</f>
        <v>0</v>
      </c>
      <c r="BA75" s="12"/>
      <c r="BB75" s="12">
        <f t="shared" si="24"/>
        <v>1</v>
      </c>
      <c r="BC75" s="12"/>
      <c r="BD75" s="12">
        <f t="shared" si="25"/>
        <v>1</v>
      </c>
      <c r="BE75" s="12"/>
      <c r="BF75" s="12">
        <f t="shared" si="26"/>
        <v>1</v>
      </c>
      <c r="BG75" s="12"/>
      <c r="BH75" s="12">
        <f t="shared" si="27"/>
        <v>1</v>
      </c>
      <c r="BI75" s="12"/>
      <c r="BJ75" s="12">
        <f t="shared" si="28"/>
        <v>1</v>
      </c>
      <c r="BK75" s="12"/>
      <c r="BL75" s="12">
        <f t="shared" si="29"/>
        <v>1</v>
      </c>
      <c r="BM75" s="12"/>
      <c r="BN75" s="12">
        <f t="shared" si="30"/>
        <v>1</v>
      </c>
      <c r="BO75" s="12"/>
      <c r="BP75" s="12">
        <f t="shared" si="31"/>
        <v>1</v>
      </c>
      <c r="BQ75" s="12"/>
      <c r="BR75" s="12">
        <f t="shared" si="32"/>
        <v>1</v>
      </c>
      <c r="BS75" s="12"/>
      <c r="BT75" s="12">
        <f t="shared" si="33"/>
        <v>1</v>
      </c>
      <c r="BU75" s="12"/>
      <c r="BV75" s="12">
        <f t="shared" si="34"/>
        <v>1</v>
      </c>
      <c r="BW75" s="12"/>
      <c r="BX75" s="12">
        <f t="shared" si="35"/>
        <v>1</v>
      </c>
      <c r="BY75" s="22"/>
    </row>
    <row r="76" spans="2:77" customFormat="1">
      <c r="B76" s="23"/>
      <c r="C76" s="7"/>
      <c r="D76" s="7"/>
      <c r="E76" s="8"/>
      <c r="F76" s="7"/>
      <c r="G76" s="7"/>
      <c r="H76" s="7"/>
      <c r="I76" s="7"/>
      <c r="J76" s="10"/>
      <c r="K76" s="10"/>
      <c r="L76" s="10"/>
      <c r="M76" s="14"/>
      <c r="N76" s="14"/>
      <c r="O76" s="14"/>
      <c r="P76" s="19"/>
      <c r="Q76" s="17"/>
      <c r="R76" s="17"/>
      <c r="S76" s="17"/>
      <c r="T76" s="17"/>
      <c r="U76" s="17"/>
      <c r="V76" s="17"/>
      <c r="W76" s="13"/>
      <c r="X76" s="13"/>
      <c r="Y76" s="13"/>
      <c r="Z76" s="13"/>
      <c r="AA76" s="13"/>
      <c r="AB76" s="13"/>
      <c r="AC76" s="17"/>
      <c r="AD76" s="17"/>
      <c r="AE76" s="17"/>
      <c r="AF76" s="17"/>
      <c r="AG76" s="17"/>
      <c r="AH76" s="17"/>
      <c r="AI76" s="13"/>
      <c r="AJ76" s="13"/>
      <c r="AK76" s="13"/>
      <c r="AL76" s="13"/>
      <c r="AM76" s="13"/>
      <c r="AN76" s="13"/>
      <c r="AO76" s="20">
        <f>Q76*参数!$D$3+W76</f>
        <v>0</v>
      </c>
      <c r="AP76" s="20">
        <f>R76*参数!$D$3+X76</f>
        <v>0</v>
      </c>
      <c r="AQ76" s="20">
        <f>S76*参数!$D$3+Y76</f>
        <v>0</v>
      </c>
      <c r="AR76" s="20">
        <f>T76*参数!$D$3+Z76</f>
        <v>0</v>
      </c>
      <c r="AS76" s="20">
        <f>U76*参数!$D$3+AA76</f>
        <v>0</v>
      </c>
      <c r="AT76" s="20">
        <f>V76*参数!$D$3+AB76</f>
        <v>0</v>
      </c>
      <c r="AU76" s="20">
        <f>AC76*参数!$D$3+AI76</f>
        <v>0</v>
      </c>
      <c r="AV76" s="20">
        <f>AD76*参数!$D$3+AJ76</f>
        <v>0</v>
      </c>
      <c r="AW76" s="20">
        <f>AE76*参数!$D$3+AK76</f>
        <v>0</v>
      </c>
      <c r="AX76" s="20">
        <f>AF76*参数!$D$3+AL76</f>
        <v>0</v>
      </c>
      <c r="AY76" s="20">
        <f>AG76*参数!$D$3+AM76</f>
        <v>0</v>
      </c>
      <c r="AZ76" s="20">
        <f>AH76*参数!$D$3+AN76</f>
        <v>0</v>
      </c>
      <c r="BA76" s="12"/>
      <c r="BB76" s="12">
        <f t="shared" si="24"/>
        <v>1</v>
      </c>
      <c r="BC76" s="12"/>
      <c r="BD76" s="12">
        <f t="shared" si="25"/>
        <v>1</v>
      </c>
      <c r="BE76" s="12"/>
      <c r="BF76" s="12">
        <f t="shared" si="26"/>
        <v>1</v>
      </c>
      <c r="BG76" s="12"/>
      <c r="BH76" s="12">
        <f t="shared" si="27"/>
        <v>1</v>
      </c>
      <c r="BI76" s="12"/>
      <c r="BJ76" s="12">
        <f t="shared" si="28"/>
        <v>1</v>
      </c>
      <c r="BK76" s="12"/>
      <c r="BL76" s="12">
        <f t="shared" si="29"/>
        <v>1</v>
      </c>
      <c r="BM76" s="12"/>
      <c r="BN76" s="12">
        <f t="shared" si="30"/>
        <v>1</v>
      </c>
      <c r="BO76" s="12"/>
      <c r="BP76" s="12">
        <f t="shared" si="31"/>
        <v>1</v>
      </c>
      <c r="BQ76" s="12"/>
      <c r="BR76" s="12">
        <f t="shared" si="32"/>
        <v>1</v>
      </c>
      <c r="BS76" s="12"/>
      <c r="BT76" s="12">
        <f t="shared" si="33"/>
        <v>1</v>
      </c>
      <c r="BU76" s="12"/>
      <c r="BV76" s="12">
        <f t="shared" si="34"/>
        <v>1</v>
      </c>
      <c r="BW76" s="12"/>
      <c r="BX76" s="12">
        <f t="shared" si="35"/>
        <v>1</v>
      </c>
      <c r="BY76" s="22"/>
    </row>
    <row r="77" spans="2:77" customFormat="1">
      <c r="B77" s="23"/>
      <c r="C77" s="7"/>
      <c r="D77" s="7"/>
      <c r="E77" s="8"/>
      <c r="F77" s="7"/>
      <c r="G77" s="7"/>
      <c r="H77" s="7"/>
      <c r="I77" s="7"/>
      <c r="J77" s="10"/>
      <c r="K77" s="10"/>
      <c r="L77" s="10"/>
      <c r="M77" s="14"/>
      <c r="N77" s="14"/>
      <c r="O77" s="14"/>
      <c r="P77" s="19"/>
      <c r="Q77" s="17"/>
      <c r="R77" s="17"/>
      <c r="S77" s="17"/>
      <c r="T77" s="17"/>
      <c r="U77" s="17"/>
      <c r="V77" s="17"/>
      <c r="W77" s="13"/>
      <c r="X77" s="13"/>
      <c r="Y77" s="13"/>
      <c r="Z77" s="13"/>
      <c r="AA77" s="13"/>
      <c r="AB77" s="13"/>
      <c r="AC77" s="17"/>
      <c r="AD77" s="17"/>
      <c r="AE77" s="17"/>
      <c r="AF77" s="17"/>
      <c r="AG77" s="17"/>
      <c r="AH77" s="17"/>
      <c r="AI77" s="13"/>
      <c r="AJ77" s="13"/>
      <c r="AK77" s="13"/>
      <c r="AL77" s="13"/>
      <c r="AM77" s="13"/>
      <c r="AN77" s="13"/>
      <c r="AO77" s="20">
        <f>Q77*参数!$D$3+W77</f>
        <v>0</v>
      </c>
      <c r="AP77" s="20">
        <f>R77*参数!$D$3+X77</f>
        <v>0</v>
      </c>
      <c r="AQ77" s="20">
        <f>S77*参数!$D$3+Y77</f>
        <v>0</v>
      </c>
      <c r="AR77" s="20">
        <f>T77*参数!$D$3+Z77</f>
        <v>0</v>
      </c>
      <c r="AS77" s="20">
        <f>U77*参数!$D$3+AA77</f>
        <v>0</v>
      </c>
      <c r="AT77" s="20">
        <f>V77*参数!$D$3+AB77</f>
        <v>0</v>
      </c>
      <c r="AU77" s="20">
        <f>AC77*参数!$D$3+AI77</f>
        <v>0</v>
      </c>
      <c r="AV77" s="20">
        <f>AD77*参数!$D$3+AJ77</f>
        <v>0</v>
      </c>
      <c r="AW77" s="20">
        <f>AE77*参数!$D$3+AK77</f>
        <v>0</v>
      </c>
      <c r="AX77" s="20">
        <f>AF77*参数!$D$3+AL77</f>
        <v>0</v>
      </c>
      <c r="AY77" s="20">
        <f>AG77*参数!$D$3+AM77</f>
        <v>0</v>
      </c>
      <c r="AZ77" s="20">
        <f>AH77*参数!$D$3+AN77</f>
        <v>0</v>
      </c>
      <c r="BA77" s="12"/>
      <c r="BB77" s="12">
        <f t="shared" si="24"/>
        <v>1</v>
      </c>
      <c r="BC77" s="12"/>
      <c r="BD77" s="12">
        <f t="shared" si="25"/>
        <v>1</v>
      </c>
      <c r="BE77" s="12"/>
      <c r="BF77" s="12">
        <f t="shared" si="26"/>
        <v>1</v>
      </c>
      <c r="BG77" s="12"/>
      <c r="BH77" s="12">
        <f t="shared" si="27"/>
        <v>1</v>
      </c>
      <c r="BI77" s="12"/>
      <c r="BJ77" s="12">
        <f t="shared" si="28"/>
        <v>1</v>
      </c>
      <c r="BK77" s="12"/>
      <c r="BL77" s="12">
        <f t="shared" si="29"/>
        <v>1</v>
      </c>
      <c r="BM77" s="12"/>
      <c r="BN77" s="12">
        <f t="shared" si="30"/>
        <v>1</v>
      </c>
      <c r="BO77" s="12"/>
      <c r="BP77" s="12">
        <f t="shared" si="31"/>
        <v>1</v>
      </c>
      <c r="BQ77" s="12"/>
      <c r="BR77" s="12">
        <f t="shared" si="32"/>
        <v>1</v>
      </c>
      <c r="BS77" s="12"/>
      <c r="BT77" s="12">
        <f t="shared" si="33"/>
        <v>1</v>
      </c>
      <c r="BU77" s="12"/>
      <c r="BV77" s="12">
        <f t="shared" si="34"/>
        <v>1</v>
      </c>
      <c r="BW77" s="12"/>
      <c r="BX77" s="12">
        <f t="shared" si="35"/>
        <v>1</v>
      </c>
      <c r="BY77" s="22"/>
    </row>
    <row r="78" spans="2:77" customFormat="1">
      <c r="B78" s="23"/>
      <c r="C78" s="7"/>
      <c r="D78" s="7"/>
      <c r="E78" s="8"/>
      <c r="F78" s="7"/>
      <c r="G78" s="7"/>
      <c r="H78" s="7"/>
      <c r="I78" s="7"/>
      <c r="J78" s="10"/>
      <c r="K78" s="10"/>
      <c r="L78" s="10"/>
      <c r="M78" s="14"/>
      <c r="N78" s="14"/>
      <c r="O78" s="14"/>
      <c r="P78" s="19"/>
      <c r="Q78" s="17"/>
      <c r="R78" s="17"/>
      <c r="S78" s="17"/>
      <c r="T78" s="17"/>
      <c r="U78" s="17"/>
      <c r="V78" s="17"/>
      <c r="W78" s="13"/>
      <c r="X78" s="13"/>
      <c r="Y78" s="13"/>
      <c r="Z78" s="13"/>
      <c r="AA78" s="13"/>
      <c r="AB78" s="13"/>
      <c r="AC78" s="17"/>
      <c r="AD78" s="17"/>
      <c r="AE78" s="17"/>
      <c r="AF78" s="17"/>
      <c r="AG78" s="17"/>
      <c r="AH78" s="17"/>
      <c r="AI78" s="13"/>
      <c r="AJ78" s="13"/>
      <c r="AK78" s="13"/>
      <c r="AL78" s="13"/>
      <c r="AM78" s="13"/>
      <c r="AN78" s="13"/>
      <c r="AO78" s="20">
        <f>Q78*参数!$D$3+W78</f>
        <v>0</v>
      </c>
      <c r="AP78" s="20">
        <f>R78*参数!$D$3+X78</f>
        <v>0</v>
      </c>
      <c r="AQ78" s="20">
        <f>S78*参数!$D$3+Y78</f>
        <v>0</v>
      </c>
      <c r="AR78" s="20">
        <f>T78*参数!$D$3+Z78</f>
        <v>0</v>
      </c>
      <c r="AS78" s="20">
        <f>U78*参数!$D$3+AA78</f>
        <v>0</v>
      </c>
      <c r="AT78" s="20">
        <f>V78*参数!$D$3+AB78</f>
        <v>0</v>
      </c>
      <c r="AU78" s="20">
        <f>AC78*参数!$D$3+AI78</f>
        <v>0</v>
      </c>
      <c r="AV78" s="20">
        <f>AD78*参数!$D$3+AJ78</f>
        <v>0</v>
      </c>
      <c r="AW78" s="20">
        <f>AE78*参数!$D$3+AK78</f>
        <v>0</v>
      </c>
      <c r="AX78" s="20">
        <f>AF78*参数!$D$3+AL78</f>
        <v>0</v>
      </c>
      <c r="AY78" s="20">
        <f>AG78*参数!$D$3+AM78</f>
        <v>0</v>
      </c>
      <c r="AZ78" s="20">
        <f>AH78*参数!$D$3+AN78</f>
        <v>0</v>
      </c>
      <c r="BA78" s="12"/>
      <c r="BB78" s="12">
        <f t="shared" si="24"/>
        <v>1</v>
      </c>
      <c r="BC78" s="12"/>
      <c r="BD78" s="12">
        <f t="shared" si="25"/>
        <v>1</v>
      </c>
      <c r="BE78" s="12"/>
      <c r="BF78" s="12">
        <f t="shared" si="26"/>
        <v>1</v>
      </c>
      <c r="BG78" s="12"/>
      <c r="BH78" s="12">
        <f t="shared" si="27"/>
        <v>1</v>
      </c>
      <c r="BI78" s="12"/>
      <c r="BJ78" s="12">
        <f t="shared" si="28"/>
        <v>1</v>
      </c>
      <c r="BK78" s="12"/>
      <c r="BL78" s="12">
        <f t="shared" si="29"/>
        <v>1</v>
      </c>
      <c r="BM78" s="12"/>
      <c r="BN78" s="12">
        <f t="shared" si="30"/>
        <v>1</v>
      </c>
      <c r="BO78" s="12"/>
      <c r="BP78" s="12">
        <f t="shared" si="31"/>
        <v>1</v>
      </c>
      <c r="BQ78" s="12"/>
      <c r="BR78" s="12">
        <f t="shared" si="32"/>
        <v>1</v>
      </c>
      <c r="BS78" s="12"/>
      <c r="BT78" s="12">
        <f t="shared" si="33"/>
        <v>1</v>
      </c>
      <c r="BU78" s="12"/>
      <c r="BV78" s="12">
        <f t="shared" si="34"/>
        <v>1</v>
      </c>
      <c r="BW78" s="12"/>
      <c r="BX78" s="12">
        <f t="shared" si="35"/>
        <v>1</v>
      </c>
      <c r="BY78" s="22"/>
    </row>
    <row r="79" spans="2:77" customFormat="1">
      <c r="B79" s="23"/>
      <c r="C79" s="7"/>
      <c r="D79" s="7"/>
      <c r="E79" s="8"/>
      <c r="F79" s="7"/>
      <c r="G79" s="7"/>
      <c r="H79" s="7"/>
      <c r="I79" s="7"/>
      <c r="J79" s="10"/>
      <c r="K79" s="10"/>
      <c r="L79" s="10"/>
      <c r="M79" s="14"/>
      <c r="N79" s="14"/>
      <c r="O79" s="14"/>
      <c r="P79" s="19"/>
      <c r="Q79" s="17"/>
      <c r="R79" s="17"/>
      <c r="S79" s="17"/>
      <c r="T79" s="17"/>
      <c r="U79" s="17"/>
      <c r="V79" s="17"/>
      <c r="W79" s="13"/>
      <c r="X79" s="13"/>
      <c r="Y79" s="13"/>
      <c r="Z79" s="13"/>
      <c r="AA79" s="13"/>
      <c r="AB79" s="13"/>
      <c r="AC79" s="17"/>
      <c r="AD79" s="17"/>
      <c r="AE79" s="17"/>
      <c r="AF79" s="17"/>
      <c r="AG79" s="17"/>
      <c r="AH79" s="17"/>
      <c r="AI79" s="13"/>
      <c r="AJ79" s="13"/>
      <c r="AK79" s="13"/>
      <c r="AL79" s="13"/>
      <c r="AM79" s="13"/>
      <c r="AN79" s="13"/>
      <c r="AO79" s="20">
        <f>Q79*参数!$D$3+W79</f>
        <v>0</v>
      </c>
      <c r="AP79" s="20">
        <f>R79*参数!$D$3+X79</f>
        <v>0</v>
      </c>
      <c r="AQ79" s="20">
        <f>S79*参数!$D$3+Y79</f>
        <v>0</v>
      </c>
      <c r="AR79" s="20">
        <f>T79*参数!$D$3+Z79</f>
        <v>0</v>
      </c>
      <c r="AS79" s="20">
        <f>U79*参数!$D$3+AA79</f>
        <v>0</v>
      </c>
      <c r="AT79" s="20">
        <f>V79*参数!$D$3+AB79</f>
        <v>0</v>
      </c>
      <c r="AU79" s="20">
        <f>AC79*参数!$D$3+AI79</f>
        <v>0</v>
      </c>
      <c r="AV79" s="20">
        <f>AD79*参数!$D$3+AJ79</f>
        <v>0</v>
      </c>
      <c r="AW79" s="20">
        <f>AE79*参数!$D$3+AK79</f>
        <v>0</v>
      </c>
      <c r="AX79" s="20">
        <f>AF79*参数!$D$3+AL79</f>
        <v>0</v>
      </c>
      <c r="AY79" s="20">
        <f>AG79*参数!$D$3+AM79</f>
        <v>0</v>
      </c>
      <c r="AZ79" s="20">
        <f>AH79*参数!$D$3+AN79</f>
        <v>0</v>
      </c>
      <c r="BA79" s="12"/>
      <c r="BB79" s="12">
        <f t="shared" si="24"/>
        <v>1</v>
      </c>
      <c r="BC79" s="12"/>
      <c r="BD79" s="12">
        <f t="shared" si="25"/>
        <v>1</v>
      </c>
      <c r="BE79" s="12"/>
      <c r="BF79" s="12">
        <f t="shared" si="26"/>
        <v>1</v>
      </c>
      <c r="BG79" s="12"/>
      <c r="BH79" s="12">
        <f t="shared" si="27"/>
        <v>1</v>
      </c>
      <c r="BI79" s="12"/>
      <c r="BJ79" s="12">
        <f t="shared" si="28"/>
        <v>1</v>
      </c>
      <c r="BK79" s="12"/>
      <c r="BL79" s="12">
        <f t="shared" si="29"/>
        <v>1</v>
      </c>
      <c r="BM79" s="12"/>
      <c r="BN79" s="12">
        <f t="shared" si="30"/>
        <v>1</v>
      </c>
      <c r="BO79" s="12"/>
      <c r="BP79" s="12">
        <f t="shared" si="31"/>
        <v>1</v>
      </c>
      <c r="BQ79" s="12"/>
      <c r="BR79" s="12">
        <f t="shared" si="32"/>
        <v>1</v>
      </c>
      <c r="BS79" s="12"/>
      <c r="BT79" s="12">
        <f t="shared" si="33"/>
        <v>1</v>
      </c>
      <c r="BU79" s="12"/>
      <c r="BV79" s="12">
        <f t="shared" si="34"/>
        <v>1</v>
      </c>
      <c r="BW79" s="12"/>
      <c r="BX79" s="12">
        <f t="shared" si="35"/>
        <v>1</v>
      </c>
      <c r="BY79" s="22"/>
    </row>
    <row r="80" spans="2:77" customFormat="1">
      <c r="B80" s="23"/>
      <c r="C80" s="7"/>
      <c r="D80" s="7"/>
      <c r="E80" s="8"/>
      <c r="F80" s="7"/>
      <c r="G80" s="7"/>
      <c r="H80" s="7"/>
      <c r="I80" s="7"/>
      <c r="J80" s="10"/>
      <c r="K80" s="10"/>
      <c r="L80" s="10"/>
      <c r="M80" s="14"/>
      <c r="N80" s="14"/>
      <c r="O80" s="14"/>
      <c r="P80" s="19"/>
      <c r="Q80" s="17"/>
      <c r="R80" s="17"/>
      <c r="S80" s="17"/>
      <c r="T80" s="17"/>
      <c r="U80" s="17"/>
      <c r="V80" s="17"/>
      <c r="W80" s="13"/>
      <c r="X80" s="13"/>
      <c r="Y80" s="13"/>
      <c r="Z80" s="13"/>
      <c r="AA80" s="13"/>
      <c r="AB80" s="13"/>
      <c r="AC80" s="17"/>
      <c r="AD80" s="17"/>
      <c r="AE80" s="17"/>
      <c r="AF80" s="17"/>
      <c r="AG80" s="17"/>
      <c r="AH80" s="17"/>
      <c r="AI80" s="13"/>
      <c r="AJ80" s="13"/>
      <c r="AK80" s="13"/>
      <c r="AL80" s="13"/>
      <c r="AM80" s="13"/>
      <c r="AN80" s="13"/>
      <c r="AO80" s="20">
        <f>Q80*参数!$D$3+W80</f>
        <v>0</v>
      </c>
      <c r="AP80" s="20">
        <f>R80*参数!$D$3+X80</f>
        <v>0</v>
      </c>
      <c r="AQ80" s="20">
        <f>S80*参数!$D$3+Y80</f>
        <v>0</v>
      </c>
      <c r="AR80" s="20">
        <f>T80*参数!$D$3+Z80</f>
        <v>0</v>
      </c>
      <c r="AS80" s="20">
        <f>U80*参数!$D$3+AA80</f>
        <v>0</v>
      </c>
      <c r="AT80" s="20">
        <f>V80*参数!$D$3+AB80</f>
        <v>0</v>
      </c>
      <c r="AU80" s="20">
        <f>AC80*参数!$D$3+AI80</f>
        <v>0</v>
      </c>
      <c r="AV80" s="20">
        <f>AD80*参数!$D$3+AJ80</f>
        <v>0</v>
      </c>
      <c r="AW80" s="20">
        <f>AE80*参数!$D$3+AK80</f>
        <v>0</v>
      </c>
      <c r="AX80" s="20">
        <f>AF80*参数!$D$3+AL80</f>
        <v>0</v>
      </c>
      <c r="AY80" s="20">
        <f>AG80*参数!$D$3+AM80</f>
        <v>0</v>
      </c>
      <c r="AZ80" s="20">
        <f>AH80*参数!$D$3+AN80</f>
        <v>0</v>
      </c>
      <c r="BA80" s="12"/>
      <c r="BB80" s="12">
        <f t="shared" si="24"/>
        <v>1</v>
      </c>
      <c r="BC80" s="12"/>
      <c r="BD80" s="12">
        <f t="shared" si="25"/>
        <v>1</v>
      </c>
      <c r="BE80" s="12"/>
      <c r="BF80" s="12">
        <f t="shared" si="26"/>
        <v>1</v>
      </c>
      <c r="BG80" s="12"/>
      <c r="BH80" s="12">
        <f t="shared" si="27"/>
        <v>1</v>
      </c>
      <c r="BI80" s="12"/>
      <c r="BJ80" s="12">
        <f t="shared" si="28"/>
        <v>1</v>
      </c>
      <c r="BK80" s="12"/>
      <c r="BL80" s="12">
        <f t="shared" si="29"/>
        <v>1</v>
      </c>
      <c r="BM80" s="12"/>
      <c r="BN80" s="12">
        <f t="shared" si="30"/>
        <v>1</v>
      </c>
      <c r="BO80" s="12"/>
      <c r="BP80" s="12">
        <f t="shared" si="31"/>
        <v>1</v>
      </c>
      <c r="BQ80" s="12"/>
      <c r="BR80" s="12">
        <f t="shared" si="32"/>
        <v>1</v>
      </c>
      <c r="BS80" s="12"/>
      <c r="BT80" s="12">
        <f t="shared" si="33"/>
        <v>1</v>
      </c>
      <c r="BU80" s="12"/>
      <c r="BV80" s="12">
        <f t="shared" si="34"/>
        <v>1</v>
      </c>
      <c r="BW80" s="12"/>
      <c r="BX80" s="12">
        <f t="shared" si="35"/>
        <v>1</v>
      </c>
      <c r="BY80" s="22"/>
    </row>
    <row r="81" spans="2:77" customFormat="1">
      <c r="B81" s="23"/>
      <c r="C81" s="7"/>
      <c r="D81" s="7"/>
      <c r="E81" s="8"/>
      <c r="F81" s="7"/>
      <c r="G81" s="7"/>
      <c r="H81" s="7"/>
      <c r="I81" s="7"/>
      <c r="J81" s="10"/>
      <c r="K81" s="10"/>
      <c r="L81" s="10"/>
      <c r="M81" s="14"/>
      <c r="N81" s="14"/>
      <c r="O81" s="14"/>
      <c r="P81" s="19"/>
      <c r="Q81" s="17"/>
      <c r="R81" s="17"/>
      <c r="S81" s="17"/>
      <c r="T81" s="17"/>
      <c r="U81" s="17"/>
      <c r="V81" s="17"/>
      <c r="W81" s="13"/>
      <c r="X81" s="13"/>
      <c r="Y81" s="13"/>
      <c r="Z81" s="13"/>
      <c r="AA81" s="13"/>
      <c r="AB81" s="13"/>
      <c r="AC81" s="17"/>
      <c r="AD81" s="17"/>
      <c r="AE81" s="17"/>
      <c r="AF81" s="17"/>
      <c r="AG81" s="17"/>
      <c r="AH81" s="17"/>
      <c r="AI81" s="13"/>
      <c r="AJ81" s="13"/>
      <c r="AK81" s="13"/>
      <c r="AL81" s="13"/>
      <c r="AM81" s="13"/>
      <c r="AN81" s="13"/>
      <c r="AO81" s="20">
        <f>Q81*参数!$D$3+W81</f>
        <v>0</v>
      </c>
      <c r="AP81" s="20">
        <f>R81*参数!$D$3+X81</f>
        <v>0</v>
      </c>
      <c r="AQ81" s="20">
        <f>S81*参数!$D$3+Y81</f>
        <v>0</v>
      </c>
      <c r="AR81" s="20">
        <f>T81*参数!$D$3+Z81</f>
        <v>0</v>
      </c>
      <c r="AS81" s="20">
        <f>U81*参数!$D$3+AA81</f>
        <v>0</v>
      </c>
      <c r="AT81" s="20">
        <f>V81*参数!$D$3+AB81</f>
        <v>0</v>
      </c>
      <c r="AU81" s="20">
        <f>AC81*参数!$D$3+AI81</f>
        <v>0</v>
      </c>
      <c r="AV81" s="20">
        <f>AD81*参数!$D$3+AJ81</f>
        <v>0</v>
      </c>
      <c r="AW81" s="20">
        <f>AE81*参数!$D$3+AK81</f>
        <v>0</v>
      </c>
      <c r="AX81" s="20">
        <f>AF81*参数!$D$3+AL81</f>
        <v>0</v>
      </c>
      <c r="AY81" s="20">
        <f>AG81*参数!$D$3+AM81</f>
        <v>0</v>
      </c>
      <c r="AZ81" s="20">
        <f>AH81*参数!$D$3+AN81</f>
        <v>0</v>
      </c>
      <c r="BA81" s="12"/>
      <c r="BB81" s="12">
        <f t="shared" si="24"/>
        <v>1</v>
      </c>
      <c r="BC81" s="12"/>
      <c r="BD81" s="12">
        <f t="shared" si="25"/>
        <v>1</v>
      </c>
      <c r="BE81" s="12"/>
      <c r="BF81" s="12">
        <f t="shared" si="26"/>
        <v>1</v>
      </c>
      <c r="BG81" s="12"/>
      <c r="BH81" s="12">
        <f t="shared" si="27"/>
        <v>1</v>
      </c>
      <c r="BI81" s="12"/>
      <c r="BJ81" s="12">
        <f t="shared" si="28"/>
        <v>1</v>
      </c>
      <c r="BK81" s="12"/>
      <c r="BL81" s="12">
        <f t="shared" si="29"/>
        <v>1</v>
      </c>
      <c r="BM81" s="12"/>
      <c r="BN81" s="12">
        <f t="shared" si="30"/>
        <v>1</v>
      </c>
      <c r="BO81" s="12"/>
      <c r="BP81" s="12">
        <f t="shared" si="31"/>
        <v>1</v>
      </c>
      <c r="BQ81" s="12"/>
      <c r="BR81" s="12">
        <f t="shared" si="32"/>
        <v>1</v>
      </c>
      <c r="BS81" s="12"/>
      <c r="BT81" s="12">
        <f t="shared" si="33"/>
        <v>1</v>
      </c>
      <c r="BU81" s="12"/>
      <c r="BV81" s="12">
        <f t="shared" si="34"/>
        <v>1</v>
      </c>
      <c r="BW81" s="12"/>
      <c r="BX81" s="12">
        <f t="shared" si="35"/>
        <v>1</v>
      </c>
      <c r="BY81" s="22"/>
    </row>
    <row r="82" spans="2:77" customFormat="1">
      <c r="B82" s="23"/>
      <c r="C82" s="7"/>
      <c r="D82" s="7"/>
      <c r="E82" s="8"/>
      <c r="F82" s="7"/>
      <c r="G82" s="7"/>
      <c r="H82" s="7"/>
      <c r="I82" s="7"/>
      <c r="J82" s="10"/>
      <c r="K82" s="10"/>
      <c r="L82" s="10"/>
      <c r="M82" s="14"/>
      <c r="N82" s="14"/>
      <c r="O82" s="14"/>
      <c r="P82" s="19"/>
      <c r="Q82" s="17"/>
      <c r="R82" s="17"/>
      <c r="S82" s="17"/>
      <c r="T82" s="17"/>
      <c r="U82" s="17"/>
      <c r="V82" s="17"/>
      <c r="W82" s="13"/>
      <c r="X82" s="13"/>
      <c r="Y82" s="13"/>
      <c r="Z82" s="13"/>
      <c r="AA82" s="13"/>
      <c r="AB82" s="13"/>
      <c r="AC82" s="17"/>
      <c r="AD82" s="17"/>
      <c r="AE82" s="17"/>
      <c r="AF82" s="17"/>
      <c r="AG82" s="17"/>
      <c r="AH82" s="17"/>
      <c r="AI82" s="13"/>
      <c r="AJ82" s="13"/>
      <c r="AK82" s="13"/>
      <c r="AL82" s="13"/>
      <c r="AM82" s="13"/>
      <c r="AN82" s="13"/>
      <c r="AO82" s="20">
        <f>Q82*参数!$D$3+W82</f>
        <v>0</v>
      </c>
      <c r="AP82" s="20">
        <f>R82*参数!$D$3+X82</f>
        <v>0</v>
      </c>
      <c r="AQ82" s="20">
        <f>S82*参数!$D$3+Y82</f>
        <v>0</v>
      </c>
      <c r="AR82" s="20">
        <f>T82*参数!$D$3+Z82</f>
        <v>0</v>
      </c>
      <c r="AS82" s="20">
        <f>U82*参数!$D$3+AA82</f>
        <v>0</v>
      </c>
      <c r="AT82" s="20">
        <f>V82*参数!$D$3+AB82</f>
        <v>0</v>
      </c>
      <c r="AU82" s="20">
        <f>AC82*参数!$D$3+AI82</f>
        <v>0</v>
      </c>
      <c r="AV82" s="20">
        <f>AD82*参数!$D$3+AJ82</f>
        <v>0</v>
      </c>
      <c r="AW82" s="20">
        <f>AE82*参数!$D$3+AK82</f>
        <v>0</v>
      </c>
      <c r="AX82" s="20">
        <f>AF82*参数!$D$3+AL82</f>
        <v>0</v>
      </c>
      <c r="AY82" s="20">
        <f>AG82*参数!$D$3+AM82</f>
        <v>0</v>
      </c>
      <c r="AZ82" s="20">
        <f>AH82*参数!$D$3+AN82</f>
        <v>0</v>
      </c>
      <c r="BA82" s="12"/>
      <c r="BB82" s="12">
        <f t="shared" si="24"/>
        <v>1</v>
      </c>
      <c r="BC82" s="12"/>
      <c r="BD82" s="12">
        <f t="shared" si="25"/>
        <v>1</v>
      </c>
      <c r="BE82" s="12"/>
      <c r="BF82" s="12">
        <f t="shared" si="26"/>
        <v>1</v>
      </c>
      <c r="BG82" s="12"/>
      <c r="BH82" s="12">
        <f t="shared" si="27"/>
        <v>1</v>
      </c>
      <c r="BI82" s="12"/>
      <c r="BJ82" s="12">
        <f t="shared" si="28"/>
        <v>1</v>
      </c>
      <c r="BK82" s="12"/>
      <c r="BL82" s="12">
        <f t="shared" si="29"/>
        <v>1</v>
      </c>
      <c r="BM82" s="12"/>
      <c r="BN82" s="12">
        <f t="shared" si="30"/>
        <v>1</v>
      </c>
      <c r="BO82" s="12"/>
      <c r="BP82" s="12">
        <f t="shared" si="31"/>
        <v>1</v>
      </c>
      <c r="BQ82" s="12"/>
      <c r="BR82" s="12">
        <f t="shared" si="32"/>
        <v>1</v>
      </c>
      <c r="BS82" s="12"/>
      <c r="BT82" s="12">
        <f t="shared" si="33"/>
        <v>1</v>
      </c>
      <c r="BU82" s="12"/>
      <c r="BV82" s="12">
        <f t="shared" si="34"/>
        <v>1</v>
      </c>
      <c r="BW82" s="12"/>
      <c r="BX82" s="12">
        <f t="shared" si="35"/>
        <v>1</v>
      </c>
      <c r="BY82" s="22"/>
    </row>
    <row r="83" spans="2:77" customFormat="1">
      <c r="B83" s="23"/>
      <c r="C83" s="7"/>
      <c r="D83" s="7"/>
      <c r="E83" s="8"/>
      <c r="F83" s="7"/>
      <c r="G83" s="7"/>
      <c r="H83" s="7"/>
      <c r="I83" s="7"/>
      <c r="J83" s="10"/>
      <c r="K83" s="10"/>
      <c r="L83" s="10"/>
      <c r="M83" s="14"/>
      <c r="N83" s="14"/>
      <c r="O83" s="14"/>
      <c r="P83" s="19"/>
      <c r="Q83" s="17"/>
      <c r="R83" s="17"/>
      <c r="S83" s="17"/>
      <c r="T83" s="17"/>
      <c r="U83" s="17"/>
      <c r="V83" s="17"/>
      <c r="W83" s="13"/>
      <c r="X83" s="13"/>
      <c r="Y83" s="13"/>
      <c r="Z83" s="13"/>
      <c r="AA83" s="13"/>
      <c r="AB83" s="13"/>
      <c r="AC83" s="17"/>
      <c r="AD83" s="17"/>
      <c r="AE83" s="17"/>
      <c r="AF83" s="17"/>
      <c r="AG83" s="17"/>
      <c r="AH83" s="17"/>
      <c r="AI83" s="13"/>
      <c r="AJ83" s="13"/>
      <c r="AK83" s="13"/>
      <c r="AL83" s="13"/>
      <c r="AM83" s="13"/>
      <c r="AN83" s="13"/>
      <c r="AO83" s="20">
        <f>Q83*参数!$D$3+W83</f>
        <v>0</v>
      </c>
      <c r="AP83" s="20">
        <f>R83*参数!$D$3+X83</f>
        <v>0</v>
      </c>
      <c r="AQ83" s="20">
        <f>S83*参数!$D$3+Y83</f>
        <v>0</v>
      </c>
      <c r="AR83" s="20">
        <f>T83*参数!$D$3+Z83</f>
        <v>0</v>
      </c>
      <c r="AS83" s="20">
        <f>U83*参数!$D$3+AA83</f>
        <v>0</v>
      </c>
      <c r="AT83" s="20">
        <f>V83*参数!$D$3+AB83</f>
        <v>0</v>
      </c>
      <c r="AU83" s="20">
        <f>AC83*参数!$D$3+AI83</f>
        <v>0</v>
      </c>
      <c r="AV83" s="20">
        <f>AD83*参数!$D$3+AJ83</f>
        <v>0</v>
      </c>
      <c r="AW83" s="20">
        <f>AE83*参数!$D$3+AK83</f>
        <v>0</v>
      </c>
      <c r="AX83" s="20">
        <f>AF83*参数!$D$3+AL83</f>
        <v>0</v>
      </c>
      <c r="AY83" s="20">
        <f>AG83*参数!$D$3+AM83</f>
        <v>0</v>
      </c>
      <c r="AZ83" s="20">
        <f>AH83*参数!$D$3+AN83</f>
        <v>0</v>
      </c>
      <c r="BA83" s="12"/>
      <c r="BB83" s="12">
        <f t="shared" si="24"/>
        <v>1</v>
      </c>
      <c r="BC83" s="12"/>
      <c r="BD83" s="12">
        <f t="shared" si="25"/>
        <v>1</v>
      </c>
      <c r="BE83" s="12"/>
      <c r="BF83" s="12">
        <f t="shared" si="26"/>
        <v>1</v>
      </c>
      <c r="BG83" s="12"/>
      <c r="BH83" s="12">
        <f t="shared" si="27"/>
        <v>1</v>
      </c>
      <c r="BI83" s="12"/>
      <c r="BJ83" s="12">
        <f t="shared" si="28"/>
        <v>1</v>
      </c>
      <c r="BK83" s="12"/>
      <c r="BL83" s="12">
        <f t="shared" si="29"/>
        <v>1</v>
      </c>
      <c r="BM83" s="12"/>
      <c r="BN83" s="12">
        <f t="shared" si="30"/>
        <v>1</v>
      </c>
      <c r="BO83" s="12"/>
      <c r="BP83" s="12">
        <f t="shared" si="31"/>
        <v>1</v>
      </c>
      <c r="BQ83" s="12"/>
      <c r="BR83" s="12">
        <f t="shared" si="32"/>
        <v>1</v>
      </c>
      <c r="BS83" s="12"/>
      <c r="BT83" s="12">
        <f t="shared" si="33"/>
        <v>1</v>
      </c>
      <c r="BU83" s="12"/>
      <c r="BV83" s="12">
        <f t="shared" si="34"/>
        <v>1</v>
      </c>
      <c r="BW83" s="12"/>
      <c r="BX83" s="12">
        <f t="shared" si="35"/>
        <v>1</v>
      </c>
      <c r="BY83" s="22"/>
    </row>
    <row r="84" spans="2:77" customFormat="1">
      <c r="B84" s="23"/>
      <c r="C84" s="7"/>
      <c r="D84" s="7"/>
      <c r="E84" s="8"/>
      <c r="F84" s="7"/>
      <c r="G84" s="7"/>
      <c r="H84" s="7"/>
      <c r="I84" s="7"/>
      <c r="J84" s="10"/>
      <c r="K84" s="10"/>
      <c r="L84" s="10"/>
      <c r="M84" s="14"/>
      <c r="N84" s="14"/>
      <c r="O84" s="14"/>
      <c r="P84" s="19"/>
      <c r="Q84" s="17"/>
      <c r="R84" s="17"/>
      <c r="S84" s="17"/>
      <c r="T84" s="17"/>
      <c r="U84" s="17"/>
      <c r="V84" s="17"/>
      <c r="W84" s="13"/>
      <c r="X84" s="13"/>
      <c r="Y84" s="13"/>
      <c r="Z84" s="13"/>
      <c r="AA84" s="13"/>
      <c r="AB84" s="13"/>
      <c r="AC84" s="17"/>
      <c r="AD84" s="17"/>
      <c r="AE84" s="17"/>
      <c r="AF84" s="17"/>
      <c r="AG84" s="17"/>
      <c r="AH84" s="17"/>
      <c r="AI84" s="13"/>
      <c r="AJ84" s="13"/>
      <c r="AK84" s="13"/>
      <c r="AL84" s="13"/>
      <c r="AM84" s="13"/>
      <c r="AN84" s="13"/>
      <c r="AO84" s="20">
        <f>Q84*参数!$D$3+W84</f>
        <v>0</v>
      </c>
      <c r="AP84" s="20">
        <f>R84*参数!$D$3+X84</f>
        <v>0</v>
      </c>
      <c r="AQ84" s="20">
        <f>S84*参数!$D$3+Y84</f>
        <v>0</v>
      </c>
      <c r="AR84" s="20">
        <f>T84*参数!$D$3+Z84</f>
        <v>0</v>
      </c>
      <c r="AS84" s="20">
        <f>U84*参数!$D$3+AA84</f>
        <v>0</v>
      </c>
      <c r="AT84" s="20">
        <f>V84*参数!$D$3+AB84</f>
        <v>0</v>
      </c>
      <c r="AU84" s="20">
        <f>AC84*参数!$D$3+AI84</f>
        <v>0</v>
      </c>
      <c r="AV84" s="20">
        <f>AD84*参数!$D$3+AJ84</f>
        <v>0</v>
      </c>
      <c r="AW84" s="20">
        <f>AE84*参数!$D$3+AK84</f>
        <v>0</v>
      </c>
      <c r="AX84" s="20">
        <f>AF84*参数!$D$3+AL84</f>
        <v>0</v>
      </c>
      <c r="AY84" s="20">
        <f>AG84*参数!$D$3+AM84</f>
        <v>0</v>
      </c>
      <c r="AZ84" s="20">
        <f>AH84*参数!$D$3+AN84</f>
        <v>0</v>
      </c>
      <c r="BA84" s="12"/>
      <c r="BB84" s="12">
        <f t="shared" si="24"/>
        <v>1</v>
      </c>
      <c r="BC84" s="12"/>
      <c r="BD84" s="12">
        <f t="shared" si="25"/>
        <v>1</v>
      </c>
      <c r="BE84" s="12"/>
      <c r="BF84" s="12">
        <f t="shared" si="26"/>
        <v>1</v>
      </c>
      <c r="BG84" s="12"/>
      <c r="BH84" s="12">
        <f t="shared" si="27"/>
        <v>1</v>
      </c>
      <c r="BI84" s="12"/>
      <c r="BJ84" s="12">
        <f t="shared" si="28"/>
        <v>1</v>
      </c>
      <c r="BK84" s="12"/>
      <c r="BL84" s="12">
        <f t="shared" si="29"/>
        <v>1</v>
      </c>
      <c r="BM84" s="12"/>
      <c r="BN84" s="12">
        <f t="shared" si="30"/>
        <v>1</v>
      </c>
      <c r="BO84" s="12"/>
      <c r="BP84" s="12">
        <f t="shared" si="31"/>
        <v>1</v>
      </c>
      <c r="BQ84" s="12"/>
      <c r="BR84" s="12">
        <f t="shared" si="32"/>
        <v>1</v>
      </c>
      <c r="BS84" s="12"/>
      <c r="BT84" s="12">
        <f t="shared" si="33"/>
        <v>1</v>
      </c>
      <c r="BU84" s="12"/>
      <c r="BV84" s="12">
        <f t="shared" si="34"/>
        <v>1</v>
      </c>
      <c r="BW84" s="12"/>
      <c r="BX84" s="12">
        <f t="shared" si="35"/>
        <v>1</v>
      </c>
      <c r="BY84" s="22"/>
    </row>
    <row r="85" spans="2:77" customFormat="1">
      <c r="B85" s="23"/>
      <c r="C85" s="7"/>
      <c r="D85" s="7"/>
      <c r="E85" s="8"/>
      <c r="F85" s="7"/>
      <c r="G85" s="7"/>
      <c r="H85" s="7"/>
      <c r="I85" s="7"/>
      <c r="J85" s="10"/>
      <c r="K85" s="10"/>
      <c r="L85" s="10"/>
      <c r="M85" s="14"/>
      <c r="N85" s="14"/>
      <c r="O85" s="14"/>
      <c r="P85" s="19"/>
      <c r="Q85" s="17"/>
      <c r="R85" s="17"/>
      <c r="S85" s="17"/>
      <c r="T85" s="17"/>
      <c r="U85" s="17"/>
      <c r="V85" s="17"/>
      <c r="W85" s="13"/>
      <c r="X85" s="13"/>
      <c r="Y85" s="13"/>
      <c r="Z85" s="13"/>
      <c r="AA85" s="13"/>
      <c r="AB85" s="13"/>
      <c r="AC85" s="17"/>
      <c r="AD85" s="17"/>
      <c r="AE85" s="17"/>
      <c r="AF85" s="17"/>
      <c r="AG85" s="17"/>
      <c r="AH85" s="17"/>
      <c r="AI85" s="13"/>
      <c r="AJ85" s="13"/>
      <c r="AK85" s="13"/>
      <c r="AL85" s="13"/>
      <c r="AM85" s="13"/>
      <c r="AN85" s="13"/>
      <c r="AO85" s="20">
        <f>Q85*参数!$D$3+W85</f>
        <v>0</v>
      </c>
      <c r="AP85" s="20">
        <f>R85*参数!$D$3+X85</f>
        <v>0</v>
      </c>
      <c r="AQ85" s="20">
        <f>S85*参数!$D$3+Y85</f>
        <v>0</v>
      </c>
      <c r="AR85" s="20">
        <f>T85*参数!$D$3+Z85</f>
        <v>0</v>
      </c>
      <c r="AS85" s="20">
        <f>U85*参数!$D$3+AA85</f>
        <v>0</v>
      </c>
      <c r="AT85" s="20">
        <f>V85*参数!$D$3+AB85</f>
        <v>0</v>
      </c>
      <c r="AU85" s="20">
        <f>AC85*参数!$D$3+AI85</f>
        <v>0</v>
      </c>
      <c r="AV85" s="20">
        <f>AD85*参数!$D$3+AJ85</f>
        <v>0</v>
      </c>
      <c r="AW85" s="20">
        <f>AE85*参数!$D$3+AK85</f>
        <v>0</v>
      </c>
      <c r="AX85" s="20">
        <f>AF85*参数!$D$3+AL85</f>
        <v>0</v>
      </c>
      <c r="AY85" s="20">
        <f>AG85*参数!$D$3+AM85</f>
        <v>0</v>
      </c>
      <c r="AZ85" s="20">
        <f>AH85*参数!$D$3+AN85</f>
        <v>0</v>
      </c>
      <c r="BA85" s="12"/>
      <c r="BB85" s="12">
        <f t="shared" si="24"/>
        <v>1</v>
      </c>
      <c r="BC85" s="12"/>
      <c r="BD85" s="12">
        <f t="shared" si="25"/>
        <v>1</v>
      </c>
      <c r="BE85" s="12"/>
      <c r="BF85" s="12">
        <f t="shared" si="26"/>
        <v>1</v>
      </c>
      <c r="BG85" s="12"/>
      <c r="BH85" s="12">
        <f t="shared" si="27"/>
        <v>1</v>
      </c>
      <c r="BI85" s="12"/>
      <c r="BJ85" s="12">
        <f t="shared" si="28"/>
        <v>1</v>
      </c>
      <c r="BK85" s="12"/>
      <c r="BL85" s="12">
        <f t="shared" si="29"/>
        <v>1</v>
      </c>
      <c r="BM85" s="12"/>
      <c r="BN85" s="12">
        <f t="shared" si="30"/>
        <v>1</v>
      </c>
      <c r="BO85" s="12"/>
      <c r="BP85" s="12">
        <f t="shared" si="31"/>
        <v>1</v>
      </c>
      <c r="BQ85" s="12"/>
      <c r="BR85" s="12">
        <f t="shared" si="32"/>
        <v>1</v>
      </c>
      <c r="BS85" s="12"/>
      <c r="BT85" s="12">
        <f t="shared" si="33"/>
        <v>1</v>
      </c>
      <c r="BU85" s="12"/>
      <c r="BV85" s="12">
        <f t="shared" si="34"/>
        <v>1</v>
      </c>
      <c r="BW85" s="12"/>
      <c r="BX85" s="12">
        <f t="shared" si="35"/>
        <v>1</v>
      </c>
      <c r="BY85" s="22"/>
    </row>
    <row r="86" spans="2:77" customFormat="1">
      <c r="B86" s="23"/>
      <c r="C86" s="7"/>
      <c r="D86" s="7"/>
      <c r="E86" s="8"/>
      <c r="F86" s="7"/>
      <c r="G86" s="7"/>
      <c r="H86" s="7"/>
      <c r="I86" s="7"/>
      <c r="J86" s="10"/>
      <c r="K86" s="10"/>
      <c r="L86" s="10"/>
      <c r="M86" s="14"/>
      <c r="N86" s="14"/>
      <c r="O86" s="14"/>
      <c r="P86" s="19"/>
      <c r="Q86" s="17"/>
      <c r="R86" s="17"/>
      <c r="S86" s="17"/>
      <c r="T86" s="17"/>
      <c r="U86" s="17"/>
      <c r="V86" s="17"/>
      <c r="W86" s="13"/>
      <c r="X86" s="13"/>
      <c r="Y86" s="13"/>
      <c r="Z86" s="13"/>
      <c r="AA86" s="13"/>
      <c r="AB86" s="13"/>
      <c r="AC86" s="17"/>
      <c r="AD86" s="17"/>
      <c r="AE86" s="17"/>
      <c r="AF86" s="17"/>
      <c r="AG86" s="17"/>
      <c r="AH86" s="17"/>
      <c r="AI86" s="13"/>
      <c r="AJ86" s="13"/>
      <c r="AK86" s="13"/>
      <c r="AL86" s="13"/>
      <c r="AM86" s="13"/>
      <c r="AN86" s="13"/>
      <c r="AO86" s="20">
        <f>Q86*参数!$D$3+W86</f>
        <v>0</v>
      </c>
      <c r="AP86" s="20">
        <f>R86*参数!$D$3+X86</f>
        <v>0</v>
      </c>
      <c r="AQ86" s="20">
        <f>S86*参数!$D$3+Y86</f>
        <v>0</v>
      </c>
      <c r="AR86" s="20">
        <f>T86*参数!$D$3+Z86</f>
        <v>0</v>
      </c>
      <c r="AS86" s="20">
        <f>U86*参数!$D$3+AA86</f>
        <v>0</v>
      </c>
      <c r="AT86" s="20">
        <f>V86*参数!$D$3+AB86</f>
        <v>0</v>
      </c>
      <c r="AU86" s="20">
        <f>AC86*参数!$D$3+AI86</f>
        <v>0</v>
      </c>
      <c r="AV86" s="20">
        <f>AD86*参数!$D$3+AJ86</f>
        <v>0</v>
      </c>
      <c r="AW86" s="20">
        <f>AE86*参数!$D$3+AK86</f>
        <v>0</v>
      </c>
      <c r="AX86" s="20">
        <f>AF86*参数!$D$3+AL86</f>
        <v>0</v>
      </c>
      <c r="AY86" s="20">
        <f>AG86*参数!$D$3+AM86</f>
        <v>0</v>
      </c>
      <c r="AZ86" s="20">
        <f>AH86*参数!$D$3+AN86</f>
        <v>0</v>
      </c>
      <c r="BA86" s="12"/>
      <c r="BB86" s="12">
        <f t="shared" ref="BB86:BB101" si="36">IF(BA86&lt;10,IF(BA86=$T86,1,0),IF(MOD(BA86,10)=$U86,1,0))</f>
        <v>1</v>
      </c>
      <c r="BC86" s="12"/>
      <c r="BD86" s="12">
        <f t="shared" ref="BD86:BD101" si="37">IF(BC86&lt;10,IF(BC86=$T86,1,0),IF(MOD(BC86,10)=$U86,1,0))</f>
        <v>1</v>
      </c>
      <c r="BE86" s="12"/>
      <c r="BF86" s="12">
        <f t="shared" ref="BF86:BF101" si="38">IF(BE86&lt;10,IF(BE86=$T86,1,0),IF(MOD(BE86,10)=$U86,1,0))</f>
        <v>1</v>
      </c>
      <c r="BG86" s="12"/>
      <c r="BH86" s="12">
        <f t="shared" ref="BH86:BH101" si="39">IF(BG86&lt;10,IF(BG86=$T86,1,0),IF(MOD(BG86,10)=$U86,1,0))</f>
        <v>1</v>
      </c>
      <c r="BI86" s="12"/>
      <c r="BJ86" s="12">
        <f t="shared" ref="BJ86:BJ101" si="40">IF(BI86&lt;10,IF(BI86=$T86,1,0),IF(MOD(BI86,10)=$U86,1,0))</f>
        <v>1</v>
      </c>
      <c r="BK86" s="12"/>
      <c r="BL86" s="12">
        <f t="shared" ref="BL86:BL101" si="41">IF(BK86&lt;10,IF(BK86=$T86,1,0),IF(MOD(BK86,10)=$U86,1,0))</f>
        <v>1</v>
      </c>
      <c r="BM86" s="12"/>
      <c r="BN86" s="12">
        <f t="shared" ref="BN86:BN101" si="42">IF(BM86&lt;10,IF(BM86=$T86,1,0),IF(MOD(BM86,10)=$U86,1,0))</f>
        <v>1</v>
      </c>
      <c r="BO86" s="12"/>
      <c r="BP86" s="12">
        <f t="shared" ref="BP86:BP101" si="43">IF(BO86&lt;10,IF(BO86=$T86,1,0),IF(MOD(BO86,10)=$U86,1,0))</f>
        <v>1</v>
      </c>
      <c r="BQ86" s="12"/>
      <c r="BR86" s="12">
        <f t="shared" ref="BR86:BR101" si="44">IF(BQ86&lt;10,IF(BQ86=$T86,1,0),IF(MOD(BQ86,10)=$U86,1,0))</f>
        <v>1</v>
      </c>
      <c r="BS86" s="12"/>
      <c r="BT86" s="12">
        <f t="shared" ref="BT86:BT101" si="45">IF(BS86&lt;10,IF(BS86=$T86,1,0),IF(MOD(BS86,10)=$U86,1,0))</f>
        <v>1</v>
      </c>
      <c r="BU86" s="12"/>
      <c r="BV86" s="12">
        <f t="shared" ref="BV86:BV101" si="46">IF(BU86&lt;10,IF(BU86=$T86,1,0),IF(MOD(BU86,10)=$U86,1,0))</f>
        <v>1</v>
      </c>
      <c r="BW86" s="12"/>
      <c r="BX86" s="12">
        <f t="shared" ref="BX86:BX101" si="47">IF(BW86&lt;10,IF(BW86=$T86,1,0),IF(MOD(BW86,10)=$U86,1,0))</f>
        <v>1</v>
      </c>
      <c r="BY86" s="22"/>
    </row>
    <row r="87" spans="2:77" customFormat="1">
      <c r="B87" s="23"/>
      <c r="C87" s="7"/>
      <c r="D87" s="7"/>
      <c r="E87" s="8"/>
      <c r="F87" s="7"/>
      <c r="G87" s="7"/>
      <c r="H87" s="7"/>
      <c r="I87" s="7"/>
      <c r="J87" s="10"/>
      <c r="K87" s="10"/>
      <c r="L87" s="10"/>
      <c r="M87" s="14"/>
      <c r="N87" s="14"/>
      <c r="O87" s="14"/>
      <c r="P87" s="19"/>
      <c r="Q87" s="17"/>
      <c r="R87" s="17"/>
      <c r="S87" s="17"/>
      <c r="T87" s="17"/>
      <c r="U87" s="17"/>
      <c r="V87" s="17"/>
      <c r="W87" s="13"/>
      <c r="X87" s="13"/>
      <c r="Y87" s="13"/>
      <c r="Z87" s="13"/>
      <c r="AA87" s="13"/>
      <c r="AB87" s="13"/>
      <c r="AC87" s="17"/>
      <c r="AD87" s="17"/>
      <c r="AE87" s="17"/>
      <c r="AF87" s="17"/>
      <c r="AG87" s="17"/>
      <c r="AH87" s="17"/>
      <c r="AI87" s="13"/>
      <c r="AJ87" s="13"/>
      <c r="AK87" s="13"/>
      <c r="AL87" s="13"/>
      <c r="AM87" s="13"/>
      <c r="AN87" s="13"/>
      <c r="AO87" s="20">
        <f>Q87*参数!$D$3+W87</f>
        <v>0</v>
      </c>
      <c r="AP87" s="20">
        <f>R87*参数!$D$3+X87</f>
        <v>0</v>
      </c>
      <c r="AQ87" s="20">
        <f>S87*参数!$D$3+Y87</f>
        <v>0</v>
      </c>
      <c r="AR87" s="20">
        <f>T87*参数!$D$3+Z87</f>
        <v>0</v>
      </c>
      <c r="AS87" s="20">
        <f>U87*参数!$D$3+AA87</f>
        <v>0</v>
      </c>
      <c r="AT87" s="20">
        <f>V87*参数!$D$3+AB87</f>
        <v>0</v>
      </c>
      <c r="AU87" s="20">
        <f>AC87*参数!$D$3+AI87</f>
        <v>0</v>
      </c>
      <c r="AV87" s="20">
        <f>AD87*参数!$D$3+AJ87</f>
        <v>0</v>
      </c>
      <c r="AW87" s="20">
        <f>AE87*参数!$D$3+AK87</f>
        <v>0</v>
      </c>
      <c r="AX87" s="20">
        <f>AF87*参数!$D$3+AL87</f>
        <v>0</v>
      </c>
      <c r="AY87" s="20">
        <f>AG87*参数!$D$3+AM87</f>
        <v>0</v>
      </c>
      <c r="AZ87" s="20">
        <f>AH87*参数!$D$3+AN87</f>
        <v>0</v>
      </c>
      <c r="BA87" s="12"/>
      <c r="BB87" s="12">
        <f t="shared" si="36"/>
        <v>1</v>
      </c>
      <c r="BC87" s="12"/>
      <c r="BD87" s="12">
        <f t="shared" si="37"/>
        <v>1</v>
      </c>
      <c r="BE87" s="12"/>
      <c r="BF87" s="12">
        <f t="shared" si="38"/>
        <v>1</v>
      </c>
      <c r="BG87" s="12"/>
      <c r="BH87" s="12">
        <f t="shared" si="39"/>
        <v>1</v>
      </c>
      <c r="BI87" s="12"/>
      <c r="BJ87" s="12">
        <f t="shared" si="40"/>
        <v>1</v>
      </c>
      <c r="BK87" s="12"/>
      <c r="BL87" s="12">
        <f t="shared" si="41"/>
        <v>1</v>
      </c>
      <c r="BM87" s="12"/>
      <c r="BN87" s="12">
        <f t="shared" si="42"/>
        <v>1</v>
      </c>
      <c r="BO87" s="12"/>
      <c r="BP87" s="12">
        <f t="shared" si="43"/>
        <v>1</v>
      </c>
      <c r="BQ87" s="12"/>
      <c r="BR87" s="12">
        <f t="shared" si="44"/>
        <v>1</v>
      </c>
      <c r="BS87" s="12"/>
      <c r="BT87" s="12">
        <f t="shared" si="45"/>
        <v>1</v>
      </c>
      <c r="BU87" s="12"/>
      <c r="BV87" s="12">
        <f t="shared" si="46"/>
        <v>1</v>
      </c>
      <c r="BW87" s="12"/>
      <c r="BX87" s="12">
        <f t="shared" si="47"/>
        <v>1</v>
      </c>
      <c r="BY87" s="22"/>
    </row>
    <row r="88" spans="2:77" customFormat="1">
      <c r="B88" s="23"/>
      <c r="C88" s="7"/>
      <c r="D88" s="7"/>
      <c r="E88" s="8"/>
      <c r="F88" s="7"/>
      <c r="G88" s="7"/>
      <c r="H88" s="7"/>
      <c r="I88" s="7"/>
      <c r="J88" s="10"/>
      <c r="K88" s="10"/>
      <c r="L88" s="10"/>
      <c r="M88" s="14"/>
      <c r="N88" s="14"/>
      <c r="O88" s="14"/>
      <c r="P88" s="19"/>
      <c r="Q88" s="17"/>
      <c r="R88" s="17"/>
      <c r="S88" s="17"/>
      <c r="T88" s="17"/>
      <c r="U88" s="17"/>
      <c r="V88" s="17"/>
      <c r="W88" s="13"/>
      <c r="X88" s="13"/>
      <c r="Y88" s="13"/>
      <c r="Z88" s="13"/>
      <c r="AA88" s="13"/>
      <c r="AB88" s="13"/>
      <c r="AC88" s="17"/>
      <c r="AD88" s="17"/>
      <c r="AE88" s="17"/>
      <c r="AF88" s="17"/>
      <c r="AG88" s="17"/>
      <c r="AH88" s="17"/>
      <c r="AI88" s="13"/>
      <c r="AJ88" s="13"/>
      <c r="AK88" s="13"/>
      <c r="AL88" s="13"/>
      <c r="AM88" s="13"/>
      <c r="AN88" s="13"/>
      <c r="AO88" s="20">
        <f>Q88*参数!$D$3+W88</f>
        <v>0</v>
      </c>
      <c r="AP88" s="20">
        <f>R88*参数!$D$3+X88</f>
        <v>0</v>
      </c>
      <c r="AQ88" s="20">
        <f>S88*参数!$D$3+Y88</f>
        <v>0</v>
      </c>
      <c r="AR88" s="20">
        <f>T88*参数!$D$3+Z88</f>
        <v>0</v>
      </c>
      <c r="AS88" s="20">
        <f>U88*参数!$D$3+AA88</f>
        <v>0</v>
      </c>
      <c r="AT88" s="20">
        <f>V88*参数!$D$3+AB88</f>
        <v>0</v>
      </c>
      <c r="AU88" s="20">
        <f>AC88*参数!$D$3+AI88</f>
        <v>0</v>
      </c>
      <c r="AV88" s="20">
        <f>AD88*参数!$D$3+AJ88</f>
        <v>0</v>
      </c>
      <c r="AW88" s="20">
        <f>AE88*参数!$D$3+AK88</f>
        <v>0</v>
      </c>
      <c r="AX88" s="20">
        <f>AF88*参数!$D$3+AL88</f>
        <v>0</v>
      </c>
      <c r="AY88" s="20">
        <f>AG88*参数!$D$3+AM88</f>
        <v>0</v>
      </c>
      <c r="AZ88" s="20">
        <f>AH88*参数!$D$3+AN88</f>
        <v>0</v>
      </c>
      <c r="BA88" s="12"/>
      <c r="BB88" s="12">
        <f t="shared" si="36"/>
        <v>1</v>
      </c>
      <c r="BC88" s="12"/>
      <c r="BD88" s="12">
        <f t="shared" si="37"/>
        <v>1</v>
      </c>
      <c r="BE88" s="12"/>
      <c r="BF88" s="12">
        <f t="shared" si="38"/>
        <v>1</v>
      </c>
      <c r="BG88" s="12"/>
      <c r="BH88" s="12">
        <f t="shared" si="39"/>
        <v>1</v>
      </c>
      <c r="BI88" s="12"/>
      <c r="BJ88" s="12">
        <f t="shared" si="40"/>
        <v>1</v>
      </c>
      <c r="BK88" s="12"/>
      <c r="BL88" s="12">
        <f t="shared" si="41"/>
        <v>1</v>
      </c>
      <c r="BM88" s="12"/>
      <c r="BN88" s="12">
        <f t="shared" si="42"/>
        <v>1</v>
      </c>
      <c r="BO88" s="12"/>
      <c r="BP88" s="12">
        <f t="shared" si="43"/>
        <v>1</v>
      </c>
      <c r="BQ88" s="12"/>
      <c r="BR88" s="12">
        <f t="shared" si="44"/>
        <v>1</v>
      </c>
      <c r="BS88" s="12"/>
      <c r="BT88" s="12">
        <f t="shared" si="45"/>
        <v>1</v>
      </c>
      <c r="BU88" s="12"/>
      <c r="BV88" s="12">
        <f t="shared" si="46"/>
        <v>1</v>
      </c>
      <c r="BW88" s="12"/>
      <c r="BX88" s="12">
        <f t="shared" si="47"/>
        <v>1</v>
      </c>
      <c r="BY88" s="22"/>
    </row>
    <row r="89" spans="2:77" customFormat="1">
      <c r="B89" s="23"/>
      <c r="C89" s="7"/>
      <c r="D89" s="7"/>
      <c r="E89" s="8"/>
      <c r="F89" s="7"/>
      <c r="G89" s="7"/>
      <c r="H89" s="7"/>
      <c r="I89" s="7"/>
      <c r="J89" s="10"/>
      <c r="K89" s="10"/>
      <c r="L89" s="10"/>
      <c r="M89" s="14"/>
      <c r="N89" s="14"/>
      <c r="O89" s="14"/>
      <c r="P89" s="19"/>
      <c r="Q89" s="17"/>
      <c r="R89" s="17"/>
      <c r="S89" s="17"/>
      <c r="T89" s="17"/>
      <c r="U89" s="17"/>
      <c r="V89" s="17"/>
      <c r="W89" s="13"/>
      <c r="X89" s="13"/>
      <c r="Y89" s="13"/>
      <c r="Z89" s="13"/>
      <c r="AA89" s="13"/>
      <c r="AB89" s="13"/>
      <c r="AC89" s="17"/>
      <c r="AD89" s="17"/>
      <c r="AE89" s="17"/>
      <c r="AF89" s="17"/>
      <c r="AG89" s="17"/>
      <c r="AH89" s="17"/>
      <c r="AI89" s="13"/>
      <c r="AJ89" s="13"/>
      <c r="AK89" s="13"/>
      <c r="AL89" s="13"/>
      <c r="AM89" s="13"/>
      <c r="AN89" s="13"/>
      <c r="AO89" s="20">
        <f>Q89*参数!$D$3+W89</f>
        <v>0</v>
      </c>
      <c r="AP89" s="20">
        <f>R89*参数!$D$3+X89</f>
        <v>0</v>
      </c>
      <c r="AQ89" s="20">
        <f>S89*参数!$D$3+Y89</f>
        <v>0</v>
      </c>
      <c r="AR89" s="20">
        <f>T89*参数!$D$3+Z89</f>
        <v>0</v>
      </c>
      <c r="AS89" s="20">
        <f>U89*参数!$D$3+AA89</f>
        <v>0</v>
      </c>
      <c r="AT89" s="20">
        <f>V89*参数!$D$3+AB89</f>
        <v>0</v>
      </c>
      <c r="AU89" s="20">
        <f>AC89*参数!$D$3+AI89</f>
        <v>0</v>
      </c>
      <c r="AV89" s="20">
        <f>AD89*参数!$D$3+AJ89</f>
        <v>0</v>
      </c>
      <c r="AW89" s="20">
        <f>AE89*参数!$D$3+AK89</f>
        <v>0</v>
      </c>
      <c r="AX89" s="20">
        <f>AF89*参数!$D$3+AL89</f>
        <v>0</v>
      </c>
      <c r="AY89" s="20">
        <f>AG89*参数!$D$3+AM89</f>
        <v>0</v>
      </c>
      <c r="AZ89" s="20">
        <f>AH89*参数!$D$3+AN89</f>
        <v>0</v>
      </c>
      <c r="BA89" s="12"/>
      <c r="BB89" s="12">
        <f t="shared" si="36"/>
        <v>1</v>
      </c>
      <c r="BC89" s="12"/>
      <c r="BD89" s="12">
        <f t="shared" si="37"/>
        <v>1</v>
      </c>
      <c r="BE89" s="12"/>
      <c r="BF89" s="12">
        <f t="shared" si="38"/>
        <v>1</v>
      </c>
      <c r="BG89" s="12"/>
      <c r="BH89" s="12">
        <f t="shared" si="39"/>
        <v>1</v>
      </c>
      <c r="BI89" s="12"/>
      <c r="BJ89" s="12">
        <f t="shared" si="40"/>
        <v>1</v>
      </c>
      <c r="BK89" s="12"/>
      <c r="BL89" s="12">
        <f t="shared" si="41"/>
        <v>1</v>
      </c>
      <c r="BM89" s="12"/>
      <c r="BN89" s="12">
        <f t="shared" si="42"/>
        <v>1</v>
      </c>
      <c r="BO89" s="12"/>
      <c r="BP89" s="12">
        <f t="shared" si="43"/>
        <v>1</v>
      </c>
      <c r="BQ89" s="12"/>
      <c r="BR89" s="12">
        <f t="shared" si="44"/>
        <v>1</v>
      </c>
      <c r="BS89" s="12"/>
      <c r="BT89" s="12">
        <f t="shared" si="45"/>
        <v>1</v>
      </c>
      <c r="BU89" s="12"/>
      <c r="BV89" s="12">
        <f t="shared" si="46"/>
        <v>1</v>
      </c>
      <c r="BW89" s="12"/>
      <c r="BX89" s="12">
        <f t="shared" si="47"/>
        <v>1</v>
      </c>
      <c r="BY89" s="22"/>
    </row>
    <row r="90" spans="2:77" customFormat="1">
      <c r="B90" s="23"/>
      <c r="C90" s="7"/>
      <c r="D90" s="7"/>
      <c r="E90" s="8"/>
      <c r="F90" s="7"/>
      <c r="G90" s="7"/>
      <c r="H90" s="7"/>
      <c r="I90" s="7"/>
      <c r="J90" s="10"/>
      <c r="K90" s="10"/>
      <c r="L90" s="10"/>
      <c r="M90" s="14"/>
      <c r="N90" s="14"/>
      <c r="O90" s="14"/>
      <c r="P90" s="19"/>
      <c r="Q90" s="17"/>
      <c r="R90" s="17"/>
      <c r="S90" s="17"/>
      <c r="T90" s="17"/>
      <c r="U90" s="17"/>
      <c r="V90" s="17"/>
      <c r="W90" s="13"/>
      <c r="X90" s="13"/>
      <c r="Y90" s="13"/>
      <c r="Z90" s="13"/>
      <c r="AA90" s="13"/>
      <c r="AB90" s="13"/>
      <c r="AC90" s="17"/>
      <c r="AD90" s="17"/>
      <c r="AE90" s="17"/>
      <c r="AF90" s="17"/>
      <c r="AG90" s="17"/>
      <c r="AH90" s="17"/>
      <c r="AI90" s="13"/>
      <c r="AJ90" s="13"/>
      <c r="AK90" s="13"/>
      <c r="AL90" s="13"/>
      <c r="AM90" s="13"/>
      <c r="AN90" s="13"/>
      <c r="AO90" s="20">
        <f>Q90*参数!$D$3+W90</f>
        <v>0</v>
      </c>
      <c r="AP90" s="20">
        <f>R90*参数!$D$3+X90</f>
        <v>0</v>
      </c>
      <c r="AQ90" s="20">
        <f>S90*参数!$D$3+Y90</f>
        <v>0</v>
      </c>
      <c r="AR90" s="20">
        <f>T90*参数!$D$3+Z90</f>
        <v>0</v>
      </c>
      <c r="AS90" s="20">
        <f>U90*参数!$D$3+AA90</f>
        <v>0</v>
      </c>
      <c r="AT90" s="20">
        <f>V90*参数!$D$3+AB90</f>
        <v>0</v>
      </c>
      <c r="AU90" s="20">
        <f>AC90*参数!$D$3+AI90</f>
        <v>0</v>
      </c>
      <c r="AV90" s="20">
        <f>AD90*参数!$D$3+AJ90</f>
        <v>0</v>
      </c>
      <c r="AW90" s="20">
        <f>AE90*参数!$D$3+AK90</f>
        <v>0</v>
      </c>
      <c r="AX90" s="20">
        <f>AF90*参数!$D$3+AL90</f>
        <v>0</v>
      </c>
      <c r="AY90" s="20">
        <f>AG90*参数!$D$3+AM90</f>
        <v>0</v>
      </c>
      <c r="AZ90" s="20">
        <f>AH90*参数!$D$3+AN90</f>
        <v>0</v>
      </c>
      <c r="BA90" s="12"/>
      <c r="BB90" s="12">
        <f t="shared" si="36"/>
        <v>1</v>
      </c>
      <c r="BC90" s="12"/>
      <c r="BD90" s="12">
        <f t="shared" si="37"/>
        <v>1</v>
      </c>
      <c r="BE90" s="12"/>
      <c r="BF90" s="12">
        <f t="shared" si="38"/>
        <v>1</v>
      </c>
      <c r="BG90" s="12"/>
      <c r="BH90" s="12">
        <f t="shared" si="39"/>
        <v>1</v>
      </c>
      <c r="BI90" s="12"/>
      <c r="BJ90" s="12">
        <f t="shared" si="40"/>
        <v>1</v>
      </c>
      <c r="BK90" s="12"/>
      <c r="BL90" s="12">
        <f t="shared" si="41"/>
        <v>1</v>
      </c>
      <c r="BM90" s="12"/>
      <c r="BN90" s="12">
        <f t="shared" si="42"/>
        <v>1</v>
      </c>
      <c r="BO90" s="12"/>
      <c r="BP90" s="12">
        <f t="shared" si="43"/>
        <v>1</v>
      </c>
      <c r="BQ90" s="12"/>
      <c r="BR90" s="12">
        <f t="shared" si="44"/>
        <v>1</v>
      </c>
      <c r="BS90" s="12"/>
      <c r="BT90" s="12">
        <f t="shared" si="45"/>
        <v>1</v>
      </c>
      <c r="BU90" s="12"/>
      <c r="BV90" s="12">
        <f t="shared" si="46"/>
        <v>1</v>
      </c>
      <c r="BW90" s="12"/>
      <c r="BX90" s="12">
        <f t="shared" si="47"/>
        <v>1</v>
      </c>
      <c r="BY90" s="22"/>
    </row>
    <row r="91" spans="2:77" customFormat="1">
      <c r="B91" s="23"/>
      <c r="C91" s="7"/>
      <c r="D91" s="7"/>
      <c r="E91" s="8"/>
      <c r="F91" s="7"/>
      <c r="G91" s="7"/>
      <c r="H91" s="7"/>
      <c r="I91" s="7"/>
      <c r="J91" s="10"/>
      <c r="K91" s="10"/>
      <c r="L91" s="10"/>
      <c r="M91" s="14"/>
      <c r="N91" s="14"/>
      <c r="O91" s="14"/>
      <c r="P91" s="19"/>
      <c r="Q91" s="17"/>
      <c r="R91" s="17"/>
      <c r="S91" s="17"/>
      <c r="T91" s="17"/>
      <c r="U91" s="17"/>
      <c r="V91" s="17"/>
      <c r="W91" s="13"/>
      <c r="X91" s="13"/>
      <c r="Y91" s="13"/>
      <c r="Z91" s="13"/>
      <c r="AA91" s="13"/>
      <c r="AB91" s="13"/>
      <c r="AC91" s="17"/>
      <c r="AD91" s="17"/>
      <c r="AE91" s="17"/>
      <c r="AF91" s="17"/>
      <c r="AG91" s="17"/>
      <c r="AH91" s="17"/>
      <c r="AI91" s="13"/>
      <c r="AJ91" s="13"/>
      <c r="AK91" s="13"/>
      <c r="AL91" s="13"/>
      <c r="AM91" s="13"/>
      <c r="AN91" s="13"/>
      <c r="AO91" s="20">
        <f>Q91*参数!$D$3+W91</f>
        <v>0</v>
      </c>
      <c r="AP91" s="20">
        <f>R91*参数!$D$3+X91</f>
        <v>0</v>
      </c>
      <c r="AQ91" s="20">
        <f>S91*参数!$D$3+Y91</f>
        <v>0</v>
      </c>
      <c r="AR91" s="20">
        <f>T91*参数!$D$3+Z91</f>
        <v>0</v>
      </c>
      <c r="AS91" s="20">
        <f>U91*参数!$D$3+AA91</f>
        <v>0</v>
      </c>
      <c r="AT91" s="20">
        <f>V91*参数!$D$3+AB91</f>
        <v>0</v>
      </c>
      <c r="AU91" s="20">
        <f>AC91*参数!$D$3+AI91</f>
        <v>0</v>
      </c>
      <c r="AV91" s="20">
        <f>AD91*参数!$D$3+AJ91</f>
        <v>0</v>
      </c>
      <c r="AW91" s="20">
        <f>AE91*参数!$D$3+AK91</f>
        <v>0</v>
      </c>
      <c r="AX91" s="20">
        <f>AF91*参数!$D$3+AL91</f>
        <v>0</v>
      </c>
      <c r="AY91" s="20">
        <f>AG91*参数!$D$3+AM91</f>
        <v>0</v>
      </c>
      <c r="AZ91" s="20">
        <f>AH91*参数!$D$3+AN91</f>
        <v>0</v>
      </c>
      <c r="BA91" s="12"/>
      <c r="BB91" s="12">
        <f t="shared" si="36"/>
        <v>1</v>
      </c>
      <c r="BC91" s="12"/>
      <c r="BD91" s="12">
        <f t="shared" si="37"/>
        <v>1</v>
      </c>
      <c r="BE91" s="12"/>
      <c r="BF91" s="12">
        <f t="shared" si="38"/>
        <v>1</v>
      </c>
      <c r="BG91" s="12"/>
      <c r="BH91" s="12">
        <f t="shared" si="39"/>
        <v>1</v>
      </c>
      <c r="BI91" s="12"/>
      <c r="BJ91" s="12">
        <f t="shared" si="40"/>
        <v>1</v>
      </c>
      <c r="BK91" s="12"/>
      <c r="BL91" s="12">
        <f t="shared" si="41"/>
        <v>1</v>
      </c>
      <c r="BM91" s="12"/>
      <c r="BN91" s="12">
        <f t="shared" si="42"/>
        <v>1</v>
      </c>
      <c r="BO91" s="12"/>
      <c r="BP91" s="12">
        <f t="shared" si="43"/>
        <v>1</v>
      </c>
      <c r="BQ91" s="12"/>
      <c r="BR91" s="12">
        <f t="shared" si="44"/>
        <v>1</v>
      </c>
      <c r="BS91" s="12"/>
      <c r="BT91" s="12">
        <f t="shared" si="45"/>
        <v>1</v>
      </c>
      <c r="BU91" s="12"/>
      <c r="BV91" s="12">
        <f t="shared" si="46"/>
        <v>1</v>
      </c>
      <c r="BW91" s="12"/>
      <c r="BX91" s="12">
        <f t="shared" si="47"/>
        <v>1</v>
      </c>
      <c r="BY91" s="22"/>
    </row>
    <row r="92" spans="2:77" customFormat="1">
      <c r="B92" s="23"/>
      <c r="C92" s="7"/>
      <c r="D92" s="7"/>
      <c r="E92" s="8"/>
      <c r="F92" s="7"/>
      <c r="G92" s="7"/>
      <c r="H92" s="7"/>
      <c r="I92" s="7"/>
      <c r="J92" s="10"/>
      <c r="K92" s="10"/>
      <c r="L92" s="10"/>
      <c r="M92" s="14"/>
      <c r="N92" s="14"/>
      <c r="O92" s="14"/>
      <c r="P92" s="19"/>
      <c r="Q92" s="17"/>
      <c r="R92" s="17"/>
      <c r="S92" s="17"/>
      <c r="T92" s="17"/>
      <c r="U92" s="17"/>
      <c r="V92" s="17"/>
      <c r="W92" s="13"/>
      <c r="X92" s="13"/>
      <c r="Y92" s="13"/>
      <c r="Z92" s="13"/>
      <c r="AA92" s="13"/>
      <c r="AB92" s="13"/>
      <c r="AC92" s="17"/>
      <c r="AD92" s="17"/>
      <c r="AE92" s="17"/>
      <c r="AF92" s="17"/>
      <c r="AG92" s="17"/>
      <c r="AH92" s="17"/>
      <c r="AI92" s="13"/>
      <c r="AJ92" s="13"/>
      <c r="AK92" s="13"/>
      <c r="AL92" s="13"/>
      <c r="AM92" s="13"/>
      <c r="AN92" s="13"/>
      <c r="AO92" s="20">
        <f>Q92*参数!$D$3+W92</f>
        <v>0</v>
      </c>
      <c r="AP92" s="20">
        <f>R92*参数!$D$3+X92</f>
        <v>0</v>
      </c>
      <c r="AQ92" s="20">
        <f>S92*参数!$D$3+Y92</f>
        <v>0</v>
      </c>
      <c r="AR92" s="20">
        <f>T92*参数!$D$3+Z92</f>
        <v>0</v>
      </c>
      <c r="AS92" s="20">
        <f>U92*参数!$D$3+AA92</f>
        <v>0</v>
      </c>
      <c r="AT92" s="20">
        <f>V92*参数!$D$3+AB92</f>
        <v>0</v>
      </c>
      <c r="AU92" s="20">
        <f>AC92*参数!$D$3+AI92</f>
        <v>0</v>
      </c>
      <c r="AV92" s="20">
        <f>AD92*参数!$D$3+AJ92</f>
        <v>0</v>
      </c>
      <c r="AW92" s="20">
        <f>AE92*参数!$D$3+AK92</f>
        <v>0</v>
      </c>
      <c r="AX92" s="20">
        <f>AF92*参数!$D$3+AL92</f>
        <v>0</v>
      </c>
      <c r="AY92" s="20">
        <f>AG92*参数!$D$3+AM92</f>
        <v>0</v>
      </c>
      <c r="AZ92" s="20">
        <f>AH92*参数!$D$3+AN92</f>
        <v>0</v>
      </c>
      <c r="BA92" s="12"/>
      <c r="BB92" s="12">
        <f t="shared" si="36"/>
        <v>1</v>
      </c>
      <c r="BC92" s="12"/>
      <c r="BD92" s="12">
        <f t="shared" si="37"/>
        <v>1</v>
      </c>
      <c r="BE92" s="12"/>
      <c r="BF92" s="12">
        <f t="shared" si="38"/>
        <v>1</v>
      </c>
      <c r="BG92" s="12"/>
      <c r="BH92" s="12">
        <f t="shared" si="39"/>
        <v>1</v>
      </c>
      <c r="BI92" s="12"/>
      <c r="BJ92" s="12">
        <f t="shared" si="40"/>
        <v>1</v>
      </c>
      <c r="BK92" s="12"/>
      <c r="BL92" s="12">
        <f t="shared" si="41"/>
        <v>1</v>
      </c>
      <c r="BM92" s="12"/>
      <c r="BN92" s="12">
        <f t="shared" si="42"/>
        <v>1</v>
      </c>
      <c r="BO92" s="12"/>
      <c r="BP92" s="12">
        <f t="shared" si="43"/>
        <v>1</v>
      </c>
      <c r="BQ92" s="12"/>
      <c r="BR92" s="12">
        <f t="shared" si="44"/>
        <v>1</v>
      </c>
      <c r="BS92" s="12"/>
      <c r="BT92" s="12">
        <f t="shared" si="45"/>
        <v>1</v>
      </c>
      <c r="BU92" s="12"/>
      <c r="BV92" s="12">
        <f t="shared" si="46"/>
        <v>1</v>
      </c>
      <c r="BW92" s="12"/>
      <c r="BX92" s="12">
        <f t="shared" si="47"/>
        <v>1</v>
      </c>
      <c r="BY92" s="22"/>
    </row>
    <row r="93" spans="2:77" customFormat="1">
      <c r="B93" s="23"/>
      <c r="C93" s="7"/>
      <c r="D93" s="7"/>
      <c r="E93" s="8"/>
      <c r="F93" s="7"/>
      <c r="G93" s="7"/>
      <c r="H93" s="7"/>
      <c r="I93" s="7"/>
      <c r="J93" s="10"/>
      <c r="K93" s="10"/>
      <c r="L93" s="10"/>
      <c r="M93" s="14"/>
      <c r="N93" s="14"/>
      <c r="O93" s="14"/>
      <c r="P93" s="19"/>
      <c r="Q93" s="17"/>
      <c r="R93" s="17"/>
      <c r="S93" s="17"/>
      <c r="T93" s="17"/>
      <c r="U93" s="17"/>
      <c r="V93" s="17"/>
      <c r="W93" s="13"/>
      <c r="X93" s="13"/>
      <c r="Y93" s="13"/>
      <c r="Z93" s="13"/>
      <c r="AA93" s="13"/>
      <c r="AB93" s="13"/>
      <c r="AC93" s="17"/>
      <c r="AD93" s="17"/>
      <c r="AE93" s="17"/>
      <c r="AF93" s="17"/>
      <c r="AG93" s="17"/>
      <c r="AH93" s="17"/>
      <c r="AI93" s="13"/>
      <c r="AJ93" s="13"/>
      <c r="AK93" s="13"/>
      <c r="AL93" s="13"/>
      <c r="AM93" s="13"/>
      <c r="AN93" s="13"/>
      <c r="AO93" s="20">
        <f>Q93*参数!$D$3+W93</f>
        <v>0</v>
      </c>
      <c r="AP93" s="20">
        <f>R93*参数!$D$3+X93</f>
        <v>0</v>
      </c>
      <c r="AQ93" s="20">
        <f>S93*参数!$D$3+Y93</f>
        <v>0</v>
      </c>
      <c r="AR93" s="20">
        <f>T93*参数!$D$3+Z93</f>
        <v>0</v>
      </c>
      <c r="AS93" s="20">
        <f>U93*参数!$D$3+AA93</f>
        <v>0</v>
      </c>
      <c r="AT93" s="20">
        <f>V93*参数!$D$3+AB93</f>
        <v>0</v>
      </c>
      <c r="AU93" s="20">
        <f>AC93*参数!$D$3+AI93</f>
        <v>0</v>
      </c>
      <c r="AV93" s="20">
        <f>AD93*参数!$D$3+AJ93</f>
        <v>0</v>
      </c>
      <c r="AW93" s="20">
        <f>AE93*参数!$D$3+AK93</f>
        <v>0</v>
      </c>
      <c r="AX93" s="20">
        <f>AF93*参数!$D$3+AL93</f>
        <v>0</v>
      </c>
      <c r="AY93" s="20">
        <f>AG93*参数!$D$3+AM93</f>
        <v>0</v>
      </c>
      <c r="AZ93" s="20">
        <f>AH93*参数!$D$3+AN93</f>
        <v>0</v>
      </c>
      <c r="BA93" s="12"/>
      <c r="BB93" s="12">
        <f t="shared" si="36"/>
        <v>1</v>
      </c>
      <c r="BC93" s="12"/>
      <c r="BD93" s="12">
        <f t="shared" si="37"/>
        <v>1</v>
      </c>
      <c r="BE93" s="12"/>
      <c r="BF93" s="12">
        <f t="shared" si="38"/>
        <v>1</v>
      </c>
      <c r="BG93" s="12"/>
      <c r="BH93" s="12">
        <f t="shared" si="39"/>
        <v>1</v>
      </c>
      <c r="BI93" s="12"/>
      <c r="BJ93" s="12">
        <f t="shared" si="40"/>
        <v>1</v>
      </c>
      <c r="BK93" s="12"/>
      <c r="BL93" s="12">
        <f t="shared" si="41"/>
        <v>1</v>
      </c>
      <c r="BM93" s="12"/>
      <c r="BN93" s="12">
        <f t="shared" si="42"/>
        <v>1</v>
      </c>
      <c r="BO93" s="12"/>
      <c r="BP93" s="12">
        <f t="shared" si="43"/>
        <v>1</v>
      </c>
      <c r="BQ93" s="12"/>
      <c r="BR93" s="12">
        <f t="shared" si="44"/>
        <v>1</v>
      </c>
      <c r="BS93" s="12"/>
      <c r="BT93" s="12">
        <f t="shared" si="45"/>
        <v>1</v>
      </c>
      <c r="BU93" s="12"/>
      <c r="BV93" s="12">
        <f t="shared" si="46"/>
        <v>1</v>
      </c>
      <c r="BW93" s="12"/>
      <c r="BX93" s="12">
        <f t="shared" si="47"/>
        <v>1</v>
      </c>
      <c r="BY93" s="22"/>
    </row>
    <row r="94" spans="2:77" customFormat="1">
      <c r="B94" s="23"/>
      <c r="C94" s="7"/>
      <c r="D94" s="7"/>
      <c r="E94" s="8"/>
      <c r="F94" s="7"/>
      <c r="G94" s="7"/>
      <c r="H94" s="7"/>
      <c r="I94" s="7"/>
      <c r="J94" s="10"/>
      <c r="K94" s="10"/>
      <c r="L94" s="10"/>
      <c r="M94" s="14"/>
      <c r="N94" s="14"/>
      <c r="O94" s="14"/>
      <c r="P94" s="19"/>
      <c r="Q94" s="17"/>
      <c r="R94" s="17"/>
      <c r="S94" s="17"/>
      <c r="T94" s="17"/>
      <c r="U94" s="17"/>
      <c r="V94" s="17"/>
      <c r="W94" s="13"/>
      <c r="X94" s="13"/>
      <c r="Y94" s="13"/>
      <c r="Z94" s="13"/>
      <c r="AA94" s="13"/>
      <c r="AB94" s="13"/>
      <c r="AC94" s="17"/>
      <c r="AD94" s="17"/>
      <c r="AE94" s="17"/>
      <c r="AF94" s="17"/>
      <c r="AG94" s="17"/>
      <c r="AH94" s="17"/>
      <c r="AI94" s="13"/>
      <c r="AJ94" s="13"/>
      <c r="AK94" s="13"/>
      <c r="AL94" s="13"/>
      <c r="AM94" s="13"/>
      <c r="AN94" s="13"/>
      <c r="AO94" s="20">
        <f>Q94*参数!$D$3+W94</f>
        <v>0</v>
      </c>
      <c r="AP94" s="20">
        <f>R94*参数!$D$3+X94</f>
        <v>0</v>
      </c>
      <c r="AQ94" s="20">
        <f>S94*参数!$D$3+Y94</f>
        <v>0</v>
      </c>
      <c r="AR94" s="20">
        <f>T94*参数!$D$3+Z94</f>
        <v>0</v>
      </c>
      <c r="AS94" s="20">
        <f>U94*参数!$D$3+AA94</f>
        <v>0</v>
      </c>
      <c r="AT94" s="20">
        <f>V94*参数!$D$3+AB94</f>
        <v>0</v>
      </c>
      <c r="AU94" s="20">
        <f>AC94*参数!$D$3+AI94</f>
        <v>0</v>
      </c>
      <c r="AV94" s="20">
        <f>AD94*参数!$D$3+AJ94</f>
        <v>0</v>
      </c>
      <c r="AW94" s="20">
        <f>AE94*参数!$D$3+AK94</f>
        <v>0</v>
      </c>
      <c r="AX94" s="20">
        <f>AF94*参数!$D$3+AL94</f>
        <v>0</v>
      </c>
      <c r="AY94" s="20">
        <f>AG94*参数!$D$3+AM94</f>
        <v>0</v>
      </c>
      <c r="AZ94" s="20">
        <f>AH94*参数!$D$3+AN94</f>
        <v>0</v>
      </c>
      <c r="BA94" s="12"/>
      <c r="BB94" s="12">
        <f t="shared" si="36"/>
        <v>1</v>
      </c>
      <c r="BC94" s="12"/>
      <c r="BD94" s="12">
        <f t="shared" si="37"/>
        <v>1</v>
      </c>
      <c r="BE94" s="12"/>
      <c r="BF94" s="12">
        <f t="shared" si="38"/>
        <v>1</v>
      </c>
      <c r="BG94" s="12"/>
      <c r="BH94" s="12">
        <f t="shared" si="39"/>
        <v>1</v>
      </c>
      <c r="BI94" s="12"/>
      <c r="BJ94" s="12">
        <f t="shared" si="40"/>
        <v>1</v>
      </c>
      <c r="BK94" s="12"/>
      <c r="BL94" s="12">
        <f t="shared" si="41"/>
        <v>1</v>
      </c>
      <c r="BM94" s="12"/>
      <c r="BN94" s="12">
        <f t="shared" si="42"/>
        <v>1</v>
      </c>
      <c r="BO94" s="12"/>
      <c r="BP94" s="12">
        <f t="shared" si="43"/>
        <v>1</v>
      </c>
      <c r="BQ94" s="12"/>
      <c r="BR94" s="12">
        <f t="shared" si="44"/>
        <v>1</v>
      </c>
      <c r="BS94" s="12"/>
      <c r="BT94" s="12">
        <f t="shared" si="45"/>
        <v>1</v>
      </c>
      <c r="BU94" s="12"/>
      <c r="BV94" s="12">
        <f t="shared" si="46"/>
        <v>1</v>
      </c>
      <c r="BW94" s="12"/>
      <c r="BX94" s="12">
        <f t="shared" si="47"/>
        <v>1</v>
      </c>
      <c r="BY94" s="22"/>
    </row>
    <row r="95" spans="2:77" customFormat="1">
      <c r="B95" s="23"/>
      <c r="C95" s="7"/>
      <c r="D95" s="7"/>
      <c r="E95" s="8"/>
      <c r="F95" s="7"/>
      <c r="G95" s="7"/>
      <c r="H95" s="7"/>
      <c r="I95" s="7"/>
      <c r="J95" s="10"/>
      <c r="K95" s="10"/>
      <c r="L95" s="10"/>
      <c r="M95" s="14"/>
      <c r="N95" s="14"/>
      <c r="O95" s="14"/>
      <c r="P95" s="19"/>
      <c r="Q95" s="17"/>
      <c r="R95" s="17"/>
      <c r="S95" s="17"/>
      <c r="T95" s="17"/>
      <c r="U95" s="17"/>
      <c r="V95" s="17"/>
      <c r="W95" s="13"/>
      <c r="X95" s="13"/>
      <c r="Y95" s="13"/>
      <c r="Z95" s="13"/>
      <c r="AA95" s="13"/>
      <c r="AB95" s="13"/>
      <c r="AC95" s="17"/>
      <c r="AD95" s="17"/>
      <c r="AE95" s="17"/>
      <c r="AF95" s="17"/>
      <c r="AG95" s="17"/>
      <c r="AH95" s="17"/>
      <c r="AI95" s="13"/>
      <c r="AJ95" s="13"/>
      <c r="AK95" s="13"/>
      <c r="AL95" s="13"/>
      <c r="AM95" s="13"/>
      <c r="AN95" s="13"/>
      <c r="AO95" s="20">
        <f>Q95*参数!$D$3+W95</f>
        <v>0</v>
      </c>
      <c r="AP95" s="20">
        <f>R95*参数!$D$3+X95</f>
        <v>0</v>
      </c>
      <c r="AQ95" s="20">
        <f>S95*参数!$D$3+Y95</f>
        <v>0</v>
      </c>
      <c r="AR95" s="20">
        <f>T95*参数!$D$3+Z95</f>
        <v>0</v>
      </c>
      <c r="AS95" s="20">
        <f>U95*参数!$D$3+AA95</f>
        <v>0</v>
      </c>
      <c r="AT95" s="20">
        <f>V95*参数!$D$3+AB95</f>
        <v>0</v>
      </c>
      <c r="AU95" s="20">
        <f>AC95*参数!$D$3+AI95</f>
        <v>0</v>
      </c>
      <c r="AV95" s="20">
        <f>AD95*参数!$D$3+AJ95</f>
        <v>0</v>
      </c>
      <c r="AW95" s="20">
        <f>AE95*参数!$D$3+AK95</f>
        <v>0</v>
      </c>
      <c r="AX95" s="20">
        <f>AF95*参数!$D$3+AL95</f>
        <v>0</v>
      </c>
      <c r="AY95" s="20">
        <f>AG95*参数!$D$3+AM95</f>
        <v>0</v>
      </c>
      <c r="AZ95" s="20">
        <f>AH95*参数!$D$3+AN95</f>
        <v>0</v>
      </c>
      <c r="BA95" s="12"/>
      <c r="BB95" s="12">
        <f t="shared" si="36"/>
        <v>1</v>
      </c>
      <c r="BC95" s="12"/>
      <c r="BD95" s="12">
        <f t="shared" si="37"/>
        <v>1</v>
      </c>
      <c r="BE95" s="12"/>
      <c r="BF95" s="12">
        <f t="shared" si="38"/>
        <v>1</v>
      </c>
      <c r="BG95" s="12"/>
      <c r="BH95" s="12">
        <f t="shared" si="39"/>
        <v>1</v>
      </c>
      <c r="BI95" s="12"/>
      <c r="BJ95" s="12">
        <f t="shared" si="40"/>
        <v>1</v>
      </c>
      <c r="BK95" s="12"/>
      <c r="BL95" s="12">
        <f t="shared" si="41"/>
        <v>1</v>
      </c>
      <c r="BM95" s="12"/>
      <c r="BN95" s="12">
        <f t="shared" si="42"/>
        <v>1</v>
      </c>
      <c r="BO95" s="12"/>
      <c r="BP95" s="12">
        <f t="shared" si="43"/>
        <v>1</v>
      </c>
      <c r="BQ95" s="12"/>
      <c r="BR95" s="12">
        <f t="shared" si="44"/>
        <v>1</v>
      </c>
      <c r="BS95" s="12"/>
      <c r="BT95" s="12">
        <f t="shared" si="45"/>
        <v>1</v>
      </c>
      <c r="BU95" s="12"/>
      <c r="BV95" s="12">
        <f t="shared" si="46"/>
        <v>1</v>
      </c>
      <c r="BW95" s="12"/>
      <c r="BX95" s="12">
        <f t="shared" si="47"/>
        <v>1</v>
      </c>
      <c r="BY95" s="22"/>
    </row>
    <row r="96" spans="2:77" customFormat="1">
      <c r="B96" s="23"/>
      <c r="C96" s="7"/>
      <c r="D96" s="7"/>
      <c r="E96" s="8"/>
      <c r="F96" s="7"/>
      <c r="G96" s="7"/>
      <c r="H96" s="7"/>
      <c r="I96" s="7"/>
      <c r="J96" s="10"/>
      <c r="K96" s="10"/>
      <c r="L96" s="10"/>
      <c r="M96" s="14"/>
      <c r="N96" s="14"/>
      <c r="O96" s="14"/>
      <c r="P96" s="19"/>
      <c r="Q96" s="17"/>
      <c r="R96" s="17"/>
      <c r="S96" s="17"/>
      <c r="T96" s="17"/>
      <c r="U96" s="17"/>
      <c r="V96" s="17"/>
      <c r="W96" s="13"/>
      <c r="X96" s="13"/>
      <c r="Y96" s="13"/>
      <c r="Z96" s="13"/>
      <c r="AA96" s="13"/>
      <c r="AB96" s="13"/>
      <c r="AC96" s="17"/>
      <c r="AD96" s="17"/>
      <c r="AE96" s="17"/>
      <c r="AF96" s="17"/>
      <c r="AG96" s="17"/>
      <c r="AH96" s="17"/>
      <c r="AI96" s="13"/>
      <c r="AJ96" s="13"/>
      <c r="AK96" s="13"/>
      <c r="AL96" s="13"/>
      <c r="AM96" s="13"/>
      <c r="AN96" s="13"/>
      <c r="AO96" s="20">
        <f>Q96*参数!$D$3+W96</f>
        <v>0</v>
      </c>
      <c r="AP96" s="20">
        <f>R96*参数!$D$3+X96</f>
        <v>0</v>
      </c>
      <c r="AQ96" s="20">
        <f>S96*参数!$D$3+Y96</f>
        <v>0</v>
      </c>
      <c r="AR96" s="20">
        <f>T96*参数!$D$3+Z96</f>
        <v>0</v>
      </c>
      <c r="AS96" s="20">
        <f>U96*参数!$D$3+AA96</f>
        <v>0</v>
      </c>
      <c r="AT96" s="20">
        <f>V96*参数!$D$3+AB96</f>
        <v>0</v>
      </c>
      <c r="AU96" s="20">
        <f>AC96*参数!$D$3+AI96</f>
        <v>0</v>
      </c>
      <c r="AV96" s="20">
        <f>AD96*参数!$D$3+AJ96</f>
        <v>0</v>
      </c>
      <c r="AW96" s="20">
        <f>AE96*参数!$D$3+AK96</f>
        <v>0</v>
      </c>
      <c r="AX96" s="20">
        <f>AF96*参数!$D$3+AL96</f>
        <v>0</v>
      </c>
      <c r="AY96" s="20">
        <f>AG96*参数!$D$3+AM96</f>
        <v>0</v>
      </c>
      <c r="AZ96" s="20">
        <f>AH96*参数!$D$3+AN96</f>
        <v>0</v>
      </c>
      <c r="BA96" s="12"/>
      <c r="BB96" s="12">
        <f t="shared" si="36"/>
        <v>1</v>
      </c>
      <c r="BC96" s="12"/>
      <c r="BD96" s="12">
        <f t="shared" si="37"/>
        <v>1</v>
      </c>
      <c r="BE96" s="12"/>
      <c r="BF96" s="12">
        <f t="shared" si="38"/>
        <v>1</v>
      </c>
      <c r="BG96" s="12"/>
      <c r="BH96" s="12">
        <f t="shared" si="39"/>
        <v>1</v>
      </c>
      <c r="BI96" s="12"/>
      <c r="BJ96" s="12">
        <f t="shared" si="40"/>
        <v>1</v>
      </c>
      <c r="BK96" s="12"/>
      <c r="BL96" s="12">
        <f t="shared" si="41"/>
        <v>1</v>
      </c>
      <c r="BM96" s="12"/>
      <c r="BN96" s="12">
        <f t="shared" si="42"/>
        <v>1</v>
      </c>
      <c r="BO96" s="12"/>
      <c r="BP96" s="12">
        <f t="shared" si="43"/>
        <v>1</v>
      </c>
      <c r="BQ96" s="12"/>
      <c r="BR96" s="12">
        <f t="shared" si="44"/>
        <v>1</v>
      </c>
      <c r="BS96" s="12"/>
      <c r="BT96" s="12">
        <f t="shared" si="45"/>
        <v>1</v>
      </c>
      <c r="BU96" s="12"/>
      <c r="BV96" s="12">
        <f t="shared" si="46"/>
        <v>1</v>
      </c>
      <c r="BW96" s="12"/>
      <c r="BX96" s="12">
        <f t="shared" si="47"/>
        <v>1</v>
      </c>
      <c r="BY96" s="22"/>
    </row>
    <row r="97" spans="2:77" customFormat="1">
      <c r="B97" s="23"/>
      <c r="C97" s="7"/>
      <c r="D97" s="7"/>
      <c r="E97" s="8"/>
      <c r="F97" s="7"/>
      <c r="G97" s="7"/>
      <c r="H97" s="7"/>
      <c r="I97" s="7"/>
      <c r="J97" s="10"/>
      <c r="K97" s="10"/>
      <c r="L97" s="10"/>
      <c r="M97" s="14"/>
      <c r="N97" s="14"/>
      <c r="O97" s="14"/>
      <c r="P97" s="19"/>
      <c r="Q97" s="17"/>
      <c r="R97" s="17"/>
      <c r="S97" s="17"/>
      <c r="T97" s="17"/>
      <c r="U97" s="17"/>
      <c r="V97" s="17"/>
      <c r="W97" s="13"/>
      <c r="X97" s="13"/>
      <c r="Y97" s="13"/>
      <c r="Z97" s="13"/>
      <c r="AA97" s="13"/>
      <c r="AB97" s="13"/>
      <c r="AC97" s="17"/>
      <c r="AD97" s="17"/>
      <c r="AE97" s="17"/>
      <c r="AF97" s="17"/>
      <c r="AG97" s="17"/>
      <c r="AH97" s="17"/>
      <c r="AI97" s="13"/>
      <c r="AJ97" s="13"/>
      <c r="AK97" s="13"/>
      <c r="AL97" s="13"/>
      <c r="AM97" s="13"/>
      <c r="AN97" s="13"/>
      <c r="AO97" s="20">
        <f>Q97*参数!$D$3+W97</f>
        <v>0</v>
      </c>
      <c r="AP97" s="20">
        <f>R97*参数!$D$3+X97</f>
        <v>0</v>
      </c>
      <c r="AQ97" s="20">
        <f>S97*参数!$D$3+Y97</f>
        <v>0</v>
      </c>
      <c r="AR97" s="20">
        <f>T97*参数!$D$3+Z97</f>
        <v>0</v>
      </c>
      <c r="AS97" s="20">
        <f>U97*参数!$D$3+AA97</f>
        <v>0</v>
      </c>
      <c r="AT97" s="20">
        <f>V97*参数!$D$3+AB97</f>
        <v>0</v>
      </c>
      <c r="AU97" s="20">
        <f>AC97*参数!$D$3+AI97</f>
        <v>0</v>
      </c>
      <c r="AV97" s="20">
        <f>AD97*参数!$D$3+AJ97</f>
        <v>0</v>
      </c>
      <c r="AW97" s="20">
        <f>AE97*参数!$D$3+AK97</f>
        <v>0</v>
      </c>
      <c r="AX97" s="20">
        <f>AF97*参数!$D$3+AL97</f>
        <v>0</v>
      </c>
      <c r="AY97" s="20">
        <f>AG97*参数!$D$3+AM97</f>
        <v>0</v>
      </c>
      <c r="AZ97" s="20">
        <f>AH97*参数!$D$3+AN97</f>
        <v>0</v>
      </c>
      <c r="BA97" s="12"/>
      <c r="BB97" s="12">
        <f t="shared" si="36"/>
        <v>1</v>
      </c>
      <c r="BC97" s="12"/>
      <c r="BD97" s="12">
        <f t="shared" si="37"/>
        <v>1</v>
      </c>
      <c r="BE97" s="12"/>
      <c r="BF97" s="12">
        <f t="shared" si="38"/>
        <v>1</v>
      </c>
      <c r="BG97" s="12"/>
      <c r="BH97" s="12">
        <f t="shared" si="39"/>
        <v>1</v>
      </c>
      <c r="BI97" s="12"/>
      <c r="BJ97" s="12">
        <f t="shared" si="40"/>
        <v>1</v>
      </c>
      <c r="BK97" s="12"/>
      <c r="BL97" s="12">
        <f t="shared" si="41"/>
        <v>1</v>
      </c>
      <c r="BM97" s="12"/>
      <c r="BN97" s="12">
        <f t="shared" si="42"/>
        <v>1</v>
      </c>
      <c r="BO97" s="12"/>
      <c r="BP97" s="12">
        <f t="shared" si="43"/>
        <v>1</v>
      </c>
      <c r="BQ97" s="12"/>
      <c r="BR97" s="12">
        <f t="shared" si="44"/>
        <v>1</v>
      </c>
      <c r="BS97" s="12"/>
      <c r="BT97" s="12">
        <f t="shared" si="45"/>
        <v>1</v>
      </c>
      <c r="BU97" s="12"/>
      <c r="BV97" s="12">
        <f t="shared" si="46"/>
        <v>1</v>
      </c>
      <c r="BW97" s="12"/>
      <c r="BX97" s="12">
        <f t="shared" si="47"/>
        <v>1</v>
      </c>
      <c r="BY97" s="22"/>
    </row>
    <row r="98" spans="2:77" customFormat="1">
      <c r="B98" s="23"/>
      <c r="C98" s="7"/>
      <c r="D98" s="7"/>
      <c r="E98" s="8"/>
      <c r="F98" s="7"/>
      <c r="G98" s="7"/>
      <c r="H98" s="7"/>
      <c r="I98" s="7"/>
      <c r="J98" s="10"/>
      <c r="K98" s="10"/>
      <c r="L98" s="10"/>
      <c r="M98" s="14"/>
      <c r="N98" s="14"/>
      <c r="O98" s="14"/>
      <c r="P98" s="19"/>
      <c r="Q98" s="17"/>
      <c r="R98" s="17"/>
      <c r="S98" s="17"/>
      <c r="T98" s="17"/>
      <c r="U98" s="17"/>
      <c r="V98" s="17"/>
      <c r="W98" s="13"/>
      <c r="X98" s="13"/>
      <c r="Y98" s="13"/>
      <c r="Z98" s="13"/>
      <c r="AA98" s="13"/>
      <c r="AB98" s="13"/>
      <c r="AC98" s="17"/>
      <c r="AD98" s="17"/>
      <c r="AE98" s="17"/>
      <c r="AF98" s="17"/>
      <c r="AG98" s="17"/>
      <c r="AH98" s="17"/>
      <c r="AI98" s="13"/>
      <c r="AJ98" s="13"/>
      <c r="AK98" s="13"/>
      <c r="AL98" s="13"/>
      <c r="AM98" s="13"/>
      <c r="AN98" s="13"/>
      <c r="AO98" s="20">
        <f>Q98*参数!$D$3+W98</f>
        <v>0</v>
      </c>
      <c r="AP98" s="20">
        <f>R98*参数!$D$3+X98</f>
        <v>0</v>
      </c>
      <c r="AQ98" s="20">
        <f>S98*参数!$D$3+Y98</f>
        <v>0</v>
      </c>
      <c r="AR98" s="20">
        <f>T98*参数!$D$3+Z98</f>
        <v>0</v>
      </c>
      <c r="AS98" s="20">
        <f>U98*参数!$D$3+AA98</f>
        <v>0</v>
      </c>
      <c r="AT98" s="20">
        <f>V98*参数!$D$3+AB98</f>
        <v>0</v>
      </c>
      <c r="AU98" s="20">
        <f>AC98*参数!$D$3+AI98</f>
        <v>0</v>
      </c>
      <c r="AV98" s="20">
        <f>AD98*参数!$D$3+AJ98</f>
        <v>0</v>
      </c>
      <c r="AW98" s="20">
        <f>AE98*参数!$D$3+AK98</f>
        <v>0</v>
      </c>
      <c r="AX98" s="20">
        <f>AF98*参数!$D$3+AL98</f>
        <v>0</v>
      </c>
      <c r="AY98" s="20">
        <f>AG98*参数!$D$3+AM98</f>
        <v>0</v>
      </c>
      <c r="AZ98" s="20">
        <f>AH98*参数!$D$3+AN98</f>
        <v>0</v>
      </c>
      <c r="BA98" s="12"/>
      <c r="BB98" s="12">
        <f t="shared" si="36"/>
        <v>1</v>
      </c>
      <c r="BC98" s="12"/>
      <c r="BD98" s="12">
        <f t="shared" si="37"/>
        <v>1</v>
      </c>
      <c r="BE98" s="12"/>
      <c r="BF98" s="12">
        <f t="shared" si="38"/>
        <v>1</v>
      </c>
      <c r="BG98" s="12"/>
      <c r="BH98" s="12">
        <f t="shared" si="39"/>
        <v>1</v>
      </c>
      <c r="BI98" s="12"/>
      <c r="BJ98" s="12">
        <f t="shared" si="40"/>
        <v>1</v>
      </c>
      <c r="BK98" s="12"/>
      <c r="BL98" s="12">
        <f t="shared" si="41"/>
        <v>1</v>
      </c>
      <c r="BM98" s="12"/>
      <c r="BN98" s="12">
        <f t="shared" si="42"/>
        <v>1</v>
      </c>
      <c r="BO98" s="12"/>
      <c r="BP98" s="12">
        <f t="shared" si="43"/>
        <v>1</v>
      </c>
      <c r="BQ98" s="12"/>
      <c r="BR98" s="12">
        <f t="shared" si="44"/>
        <v>1</v>
      </c>
      <c r="BS98" s="12"/>
      <c r="BT98" s="12">
        <f t="shared" si="45"/>
        <v>1</v>
      </c>
      <c r="BU98" s="12"/>
      <c r="BV98" s="12">
        <f t="shared" si="46"/>
        <v>1</v>
      </c>
      <c r="BW98" s="12"/>
      <c r="BX98" s="12">
        <f t="shared" si="47"/>
        <v>1</v>
      </c>
      <c r="BY98" s="22"/>
    </row>
    <row r="99" spans="2:77" customFormat="1">
      <c r="B99" s="23"/>
      <c r="C99" s="7"/>
      <c r="D99" s="7"/>
      <c r="E99" s="8"/>
      <c r="F99" s="7"/>
      <c r="G99" s="7"/>
      <c r="H99" s="7"/>
      <c r="I99" s="7"/>
      <c r="J99" s="10"/>
      <c r="K99" s="10"/>
      <c r="L99" s="10"/>
      <c r="M99" s="14"/>
      <c r="N99" s="14"/>
      <c r="O99" s="14"/>
      <c r="P99" s="19"/>
      <c r="Q99" s="17"/>
      <c r="R99" s="17"/>
      <c r="S99" s="17"/>
      <c r="T99" s="17"/>
      <c r="U99" s="17"/>
      <c r="V99" s="17"/>
      <c r="W99" s="13"/>
      <c r="X99" s="13"/>
      <c r="Y99" s="13"/>
      <c r="Z99" s="13"/>
      <c r="AA99" s="13"/>
      <c r="AB99" s="13"/>
      <c r="AC99" s="17"/>
      <c r="AD99" s="17"/>
      <c r="AE99" s="17"/>
      <c r="AF99" s="17"/>
      <c r="AG99" s="17"/>
      <c r="AH99" s="17"/>
      <c r="AI99" s="13"/>
      <c r="AJ99" s="13"/>
      <c r="AK99" s="13"/>
      <c r="AL99" s="13"/>
      <c r="AM99" s="13"/>
      <c r="AN99" s="13"/>
      <c r="AO99" s="20">
        <f>Q99*参数!$D$3+W99</f>
        <v>0</v>
      </c>
      <c r="AP99" s="20">
        <f>R99*参数!$D$3+X99</f>
        <v>0</v>
      </c>
      <c r="AQ99" s="20">
        <f>S99*参数!$D$3+Y99</f>
        <v>0</v>
      </c>
      <c r="AR99" s="20">
        <f>T99*参数!$D$3+Z99</f>
        <v>0</v>
      </c>
      <c r="AS99" s="20">
        <f>U99*参数!$D$3+AA99</f>
        <v>0</v>
      </c>
      <c r="AT99" s="20">
        <f>V99*参数!$D$3+AB99</f>
        <v>0</v>
      </c>
      <c r="AU99" s="20">
        <f>AC99*参数!$D$3+AI99</f>
        <v>0</v>
      </c>
      <c r="AV99" s="20">
        <f>AD99*参数!$D$3+AJ99</f>
        <v>0</v>
      </c>
      <c r="AW99" s="20">
        <f>AE99*参数!$D$3+AK99</f>
        <v>0</v>
      </c>
      <c r="AX99" s="20">
        <f>AF99*参数!$D$3+AL99</f>
        <v>0</v>
      </c>
      <c r="AY99" s="20">
        <f>AG99*参数!$D$3+AM99</f>
        <v>0</v>
      </c>
      <c r="AZ99" s="20">
        <f>AH99*参数!$D$3+AN99</f>
        <v>0</v>
      </c>
      <c r="BA99" s="12"/>
      <c r="BB99" s="12">
        <f t="shared" si="36"/>
        <v>1</v>
      </c>
      <c r="BC99" s="12"/>
      <c r="BD99" s="12">
        <f t="shared" si="37"/>
        <v>1</v>
      </c>
      <c r="BE99" s="12"/>
      <c r="BF99" s="12">
        <f t="shared" si="38"/>
        <v>1</v>
      </c>
      <c r="BG99" s="12"/>
      <c r="BH99" s="12">
        <f t="shared" si="39"/>
        <v>1</v>
      </c>
      <c r="BI99" s="12"/>
      <c r="BJ99" s="12">
        <f t="shared" si="40"/>
        <v>1</v>
      </c>
      <c r="BK99" s="12"/>
      <c r="BL99" s="12">
        <f t="shared" si="41"/>
        <v>1</v>
      </c>
      <c r="BM99" s="12"/>
      <c r="BN99" s="12">
        <f t="shared" si="42"/>
        <v>1</v>
      </c>
      <c r="BO99" s="12"/>
      <c r="BP99" s="12">
        <f t="shared" si="43"/>
        <v>1</v>
      </c>
      <c r="BQ99" s="12"/>
      <c r="BR99" s="12">
        <f t="shared" si="44"/>
        <v>1</v>
      </c>
      <c r="BS99" s="12"/>
      <c r="BT99" s="12">
        <f t="shared" si="45"/>
        <v>1</v>
      </c>
      <c r="BU99" s="12"/>
      <c r="BV99" s="12">
        <f t="shared" si="46"/>
        <v>1</v>
      </c>
      <c r="BW99" s="12"/>
      <c r="BX99" s="12">
        <f t="shared" si="47"/>
        <v>1</v>
      </c>
      <c r="BY99" s="22"/>
    </row>
    <row r="100" spans="2:77" customFormat="1">
      <c r="B100" s="23"/>
      <c r="C100" s="7"/>
      <c r="D100" s="7"/>
      <c r="E100" s="8"/>
      <c r="F100" s="7"/>
      <c r="G100" s="7"/>
      <c r="H100" s="7"/>
      <c r="I100" s="7"/>
      <c r="J100" s="10"/>
      <c r="K100" s="10"/>
      <c r="L100" s="10"/>
      <c r="M100" s="14"/>
      <c r="N100" s="14"/>
      <c r="O100" s="14"/>
      <c r="P100" s="19"/>
      <c r="Q100" s="17"/>
      <c r="R100" s="17"/>
      <c r="S100" s="17"/>
      <c r="T100" s="17"/>
      <c r="U100" s="17"/>
      <c r="V100" s="17"/>
      <c r="W100" s="13"/>
      <c r="X100" s="13"/>
      <c r="Y100" s="13"/>
      <c r="Z100" s="13"/>
      <c r="AA100" s="13"/>
      <c r="AB100" s="13"/>
      <c r="AC100" s="17"/>
      <c r="AD100" s="17"/>
      <c r="AE100" s="17"/>
      <c r="AF100" s="17"/>
      <c r="AG100" s="17"/>
      <c r="AH100" s="17"/>
      <c r="AI100" s="13"/>
      <c r="AJ100" s="13"/>
      <c r="AK100" s="13"/>
      <c r="AL100" s="13"/>
      <c r="AM100" s="13"/>
      <c r="AN100" s="13"/>
      <c r="AO100" s="20">
        <f>Q100*参数!$D$3+W100</f>
        <v>0</v>
      </c>
      <c r="AP100" s="20">
        <f>R100*参数!$D$3+X100</f>
        <v>0</v>
      </c>
      <c r="AQ100" s="20">
        <f>S100*参数!$D$3+Y100</f>
        <v>0</v>
      </c>
      <c r="AR100" s="20">
        <f>T100*参数!$D$3+Z100</f>
        <v>0</v>
      </c>
      <c r="AS100" s="20">
        <f>U100*参数!$D$3+AA100</f>
        <v>0</v>
      </c>
      <c r="AT100" s="20">
        <f>V100*参数!$D$3+AB100</f>
        <v>0</v>
      </c>
      <c r="AU100" s="20">
        <f>AC100*参数!$D$3+AI100</f>
        <v>0</v>
      </c>
      <c r="AV100" s="20">
        <f>AD100*参数!$D$3+AJ100</f>
        <v>0</v>
      </c>
      <c r="AW100" s="20">
        <f>AE100*参数!$D$3+AK100</f>
        <v>0</v>
      </c>
      <c r="AX100" s="20">
        <f>AF100*参数!$D$3+AL100</f>
        <v>0</v>
      </c>
      <c r="AY100" s="20">
        <f>AG100*参数!$D$3+AM100</f>
        <v>0</v>
      </c>
      <c r="AZ100" s="20">
        <f>AH100*参数!$D$3+AN100</f>
        <v>0</v>
      </c>
      <c r="BA100" s="12"/>
      <c r="BB100" s="12">
        <f t="shared" si="36"/>
        <v>1</v>
      </c>
      <c r="BC100" s="12"/>
      <c r="BD100" s="12">
        <f t="shared" si="37"/>
        <v>1</v>
      </c>
      <c r="BE100" s="12"/>
      <c r="BF100" s="12">
        <f t="shared" si="38"/>
        <v>1</v>
      </c>
      <c r="BG100" s="12"/>
      <c r="BH100" s="12">
        <f t="shared" si="39"/>
        <v>1</v>
      </c>
      <c r="BI100" s="12"/>
      <c r="BJ100" s="12">
        <f t="shared" si="40"/>
        <v>1</v>
      </c>
      <c r="BK100" s="12"/>
      <c r="BL100" s="12">
        <f t="shared" si="41"/>
        <v>1</v>
      </c>
      <c r="BM100" s="12"/>
      <c r="BN100" s="12">
        <f t="shared" si="42"/>
        <v>1</v>
      </c>
      <c r="BO100" s="12"/>
      <c r="BP100" s="12">
        <f t="shared" si="43"/>
        <v>1</v>
      </c>
      <c r="BQ100" s="12"/>
      <c r="BR100" s="12">
        <f t="shared" si="44"/>
        <v>1</v>
      </c>
      <c r="BS100" s="12"/>
      <c r="BT100" s="12">
        <f t="shared" si="45"/>
        <v>1</v>
      </c>
      <c r="BU100" s="12"/>
      <c r="BV100" s="12">
        <f t="shared" si="46"/>
        <v>1</v>
      </c>
      <c r="BW100" s="12"/>
      <c r="BX100" s="12">
        <f t="shared" si="47"/>
        <v>1</v>
      </c>
      <c r="BY100" s="22"/>
    </row>
    <row r="101" spans="2:77" customFormat="1">
      <c r="B101" s="23"/>
      <c r="C101" s="7"/>
      <c r="D101" s="7"/>
      <c r="E101" s="8"/>
      <c r="F101" s="7"/>
      <c r="G101" s="7"/>
      <c r="H101" s="7"/>
      <c r="I101" s="7"/>
      <c r="J101" s="10"/>
      <c r="K101" s="10"/>
      <c r="L101" s="10"/>
      <c r="M101" s="14"/>
      <c r="N101" s="14"/>
      <c r="O101" s="14"/>
      <c r="P101" s="19"/>
      <c r="Q101" s="17"/>
      <c r="R101" s="17"/>
      <c r="S101" s="17"/>
      <c r="T101" s="17"/>
      <c r="U101" s="17"/>
      <c r="V101" s="17"/>
      <c r="W101" s="13"/>
      <c r="X101" s="13"/>
      <c r="Y101" s="13"/>
      <c r="Z101" s="13"/>
      <c r="AA101" s="13"/>
      <c r="AB101" s="13"/>
      <c r="AC101" s="17"/>
      <c r="AD101" s="17"/>
      <c r="AE101" s="17"/>
      <c r="AF101" s="17"/>
      <c r="AG101" s="17"/>
      <c r="AH101" s="17"/>
      <c r="AI101" s="13"/>
      <c r="AJ101" s="13"/>
      <c r="AK101" s="13"/>
      <c r="AL101" s="13"/>
      <c r="AM101" s="13"/>
      <c r="AN101" s="13"/>
      <c r="AO101" s="20">
        <f>Q101*参数!$D$3+W101</f>
        <v>0</v>
      </c>
      <c r="AP101" s="20">
        <f>R101*参数!$D$3+X101</f>
        <v>0</v>
      </c>
      <c r="AQ101" s="20">
        <f>S101*参数!$D$3+Y101</f>
        <v>0</v>
      </c>
      <c r="AR101" s="20">
        <f>T101*参数!$D$3+Z101</f>
        <v>0</v>
      </c>
      <c r="AS101" s="20">
        <f>U101*参数!$D$3+AA101</f>
        <v>0</v>
      </c>
      <c r="AT101" s="20">
        <f>V101*参数!$D$3+AB101</f>
        <v>0</v>
      </c>
      <c r="AU101" s="20">
        <f>AC101*参数!$D$3+AI101</f>
        <v>0</v>
      </c>
      <c r="AV101" s="20">
        <f>AD101*参数!$D$3+AJ101</f>
        <v>0</v>
      </c>
      <c r="AW101" s="20">
        <f>AE101*参数!$D$3+AK101</f>
        <v>0</v>
      </c>
      <c r="AX101" s="20">
        <f>AF101*参数!$D$3+AL101</f>
        <v>0</v>
      </c>
      <c r="AY101" s="20">
        <f>AG101*参数!$D$3+AM101</f>
        <v>0</v>
      </c>
      <c r="AZ101" s="20">
        <f>AH101*参数!$D$3+AN101</f>
        <v>0</v>
      </c>
      <c r="BA101" s="12"/>
      <c r="BB101" s="12">
        <f t="shared" si="36"/>
        <v>1</v>
      </c>
      <c r="BC101" s="12"/>
      <c r="BD101" s="12">
        <f t="shared" si="37"/>
        <v>1</v>
      </c>
      <c r="BE101" s="12"/>
      <c r="BF101" s="12">
        <f t="shared" si="38"/>
        <v>1</v>
      </c>
      <c r="BG101" s="12"/>
      <c r="BH101" s="12">
        <f t="shared" si="39"/>
        <v>1</v>
      </c>
      <c r="BI101" s="12"/>
      <c r="BJ101" s="12">
        <f t="shared" si="40"/>
        <v>1</v>
      </c>
      <c r="BK101" s="12"/>
      <c r="BL101" s="12">
        <f t="shared" si="41"/>
        <v>1</v>
      </c>
      <c r="BM101" s="12"/>
      <c r="BN101" s="12">
        <f t="shared" si="42"/>
        <v>1</v>
      </c>
      <c r="BO101" s="12"/>
      <c r="BP101" s="12">
        <f t="shared" si="43"/>
        <v>1</v>
      </c>
      <c r="BQ101" s="12"/>
      <c r="BR101" s="12">
        <f t="shared" si="44"/>
        <v>1</v>
      </c>
      <c r="BS101" s="12"/>
      <c r="BT101" s="12">
        <f t="shared" si="45"/>
        <v>1</v>
      </c>
      <c r="BU101" s="12"/>
      <c r="BV101" s="12">
        <f t="shared" si="46"/>
        <v>1</v>
      </c>
      <c r="BW101" s="12"/>
      <c r="BX101" s="12">
        <f t="shared" si="47"/>
        <v>1</v>
      </c>
      <c r="BY101" s="22"/>
    </row>
    <row r="102" spans="2:77" customFormat="1">
      <c r="B102" s="23"/>
      <c r="C102" s="7"/>
      <c r="D102" s="7"/>
      <c r="E102" s="8"/>
      <c r="F102" s="7"/>
      <c r="G102" s="7"/>
      <c r="H102" s="7"/>
      <c r="I102" s="7"/>
      <c r="J102" s="10"/>
      <c r="K102" s="10"/>
      <c r="L102" s="10"/>
      <c r="M102" s="14"/>
      <c r="N102" s="14"/>
      <c r="O102" s="14"/>
      <c r="P102" s="19"/>
      <c r="Q102" s="17"/>
      <c r="R102" s="17"/>
      <c r="S102" s="17"/>
      <c r="T102" s="17"/>
      <c r="U102" s="17"/>
      <c r="V102" s="17"/>
      <c r="W102" s="13"/>
      <c r="X102" s="13"/>
      <c r="Y102" s="13"/>
      <c r="Z102" s="13"/>
      <c r="AA102" s="13"/>
      <c r="AB102" s="13"/>
      <c r="AC102" s="17"/>
      <c r="AD102" s="17"/>
      <c r="AE102" s="17"/>
      <c r="AF102" s="17"/>
      <c r="AG102" s="17"/>
      <c r="AH102" s="17"/>
      <c r="AI102" s="13"/>
      <c r="AJ102" s="13"/>
      <c r="AK102" s="13"/>
      <c r="AL102" s="13"/>
      <c r="AM102" s="13"/>
      <c r="AN102" s="13"/>
      <c r="AO102" s="20"/>
      <c r="AP102" s="20"/>
      <c r="AQ102" s="20"/>
      <c r="AR102" s="20"/>
      <c r="AS102" s="20"/>
      <c r="AT102" s="20"/>
      <c r="AU102" s="20"/>
      <c r="AV102" s="20"/>
      <c r="AW102" s="20"/>
      <c r="AX102" s="20"/>
      <c r="AY102" s="20"/>
      <c r="AZ102" s="20"/>
      <c r="BA102" s="12"/>
      <c r="BB102" s="12"/>
      <c r="BC102" s="12"/>
      <c r="BD102" s="12"/>
      <c r="BE102" s="12"/>
      <c r="BF102" s="12"/>
      <c r="BG102" s="12"/>
      <c r="BH102" s="12"/>
      <c r="BI102" s="12"/>
      <c r="BJ102" s="12"/>
      <c r="BK102" s="12"/>
      <c r="BL102" s="12"/>
      <c r="BM102" s="12"/>
      <c r="BN102" s="12"/>
      <c r="BO102" s="12"/>
      <c r="BP102" s="12"/>
      <c r="BQ102" s="12"/>
      <c r="BR102" s="12"/>
      <c r="BS102" s="12"/>
      <c r="BT102" s="12"/>
      <c r="BU102" s="12"/>
      <c r="BV102" s="35"/>
      <c r="BW102" s="12"/>
      <c r="BX102" s="12"/>
      <c r="BY102" s="22"/>
    </row>
    <row r="103" spans="2:77" customFormat="1" ht="14.25" thickBot="1">
      <c r="B103" s="38"/>
      <c r="C103" s="24"/>
      <c r="D103" s="24"/>
      <c r="E103" s="25"/>
      <c r="F103" s="24"/>
      <c r="G103" s="24"/>
      <c r="H103" s="24"/>
      <c r="I103" s="24"/>
      <c r="J103" s="26"/>
      <c r="K103" s="26"/>
      <c r="L103" s="26"/>
      <c r="M103" s="27"/>
      <c r="N103" s="27"/>
      <c r="O103" s="27"/>
      <c r="P103" s="34"/>
      <c r="Q103" s="28"/>
      <c r="R103" s="28"/>
      <c r="S103" s="28"/>
      <c r="T103" s="28"/>
      <c r="U103" s="28"/>
      <c r="V103" s="28"/>
      <c r="W103" s="29"/>
      <c r="X103" s="29"/>
      <c r="Y103" s="29"/>
      <c r="Z103" s="29"/>
      <c r="AA103" s="29"/>
      <c r="AB103" s="29"/>
      <c r="AC103" s="28"/>
      <c r="AD103" s="28"/>
      <c r="AE103" s="28"/>
      <c r="AF103" s="28"/>
      <c r="AG103" s="28"/>
      <c r="AH103" s="28"/>
      <c r="AI103" s="29"/>
      <c r="AJ103" s="29"/>
      <c r="AK103" s="29"/>
      <c r="AL103" s="29"/>
      <c r="AM103" s="29"/>
      <c r="AN103" s="29"/>
      <c r="AO103" s="30"/>
      <c r="AP103" s="30"/>
      <c r="AQ103" s="30"/>
      <c r="AR103" s="30"/>
      <c r="AS103" s="30"/>
      <c r="AT103" s="30"/>
      <c r="AU103" s="30"/>
      <c r="AV103" s="30"/>
      <c r="AW103" s="30"/>
      <c r="AX103" s="30"/>
      <c r="AY103" s="30"/>
      <c r="AZ103" s="30"/>
      <c r="BA103" s="31"/>
      <c r="BB103" s="31"/>
      <c r="BC103" s="31"/>
      <c r="BD103" s="31"/>
      <c r="BE103" s="31"/>
      <c r="BF103" s="31"/>
      <c r="BG103" s="31"/>
      <c r="BH103" s="31"/>
      <c r="BI103" s="31"/>
      <c r="BJ103" s="31"/>
      <c r="BK103" s="31"/>
      <c r="BL103" s="31"/>
      <c r="BM103" s="31"/>
      <c r="BN103" s="31"/>
      <c r="BO103" s="31"/>
      <c r="BP103" s="31"/>
      <c r="BQ103" s="31"/>
      <c r="BR103" s="31"/>
      <c r="BS103" s="31"/>
      <c r="BT103" s="31"/>
      <c r="BU103" s="31"/>
      <c r="BV103" s="36"/>
      <c r="BW103" s="31"/>
      <c r="BX103" s="31"/>
      <c r="BY103" s="32"/>
    </row>
  </sheetData>
  <mergeCells count="13">
    <mergeCell ref="B2:AB2"/>
    <mergeCell ref="AO2:AT2"/>
    <mergeCell ref="BA2:BY2"/>
    <mergeCell ref="Q3:V3"/>
    <mergeCell ref="W3:AB3"/>
    <mergeCell ref="AO3:AT3"/>
    <mergeCell ref="BA3:BY3"/>
    <mergeCell ref="AC3:AH3"/>
    <mergeCell ref="AI3:AN3"/>
    <mergeCell ref="AU2:AZ2"/>
    <mergeCell ref="AU3:AZ3"/>
    <mergeCell ref="B3:I3"/>
    <mergeCell ref="J3:P3"/>
  </mergeCells>
  <phoneticPr fontId="1"/>
  <conditionalFormatting sqref="BD7:BD14 BD16:BD45">
    <cfRule type="cellIs" dxfId="554" priority="500" operator="equal">
      <formula>1</formula>
    </cfRule>
  </conditionalFormatting>
  <conditionalFormatting sqref="BB7:BB14 BB16:BB45">
    <cfRule type="cellIs" dxfId="553" priority="501" operator="equal">
      <formula>1</formula>
    </cfRule>
  </conditionalFormatting>
  <conditionalFormatting sqref="BT7:BT45">
    <cfRule type="cellIs" dxfId="552" priority="494" operator="equal">
      <formula>1</formula>
    </cfRule>
  </conditionalFormatting>
  <conditionalFormatting sqref="BF7:BF14 BF16:BF45">
    <cfRule type="cellIs" dxfId="551" priority="499" operator="equal">
      <formula>1</formula>
    </cfRule>
  </conditionalFormatting>
  <conditionalFormatting sqref="BL7:BL14 BL16:BL45">
    <cfRule type="cellIs" dxfId="550" priority="498" operator="equal">
      <formula>1</formula>
    </cfRule>
  </conditionalFormatting>
  <conditionalFormatting sqref="BN7:BN14 BN16:BN45">
    <cfRule type="cellIs" dxfId="549" priority="497" operator="equal">
      <formula>1</formula>
    </cfRule>
  </conditionalFormatting>
  <conditionalFormatting sqref="BP7:BP45">
    <cfRule type="cellIs" dxfId="548" priority="496" operator="equal">
      <formula>1</formula>
    </cfRule>
  </conditionalFormatting>
  <conditionalFormatting sqref="BR7:BR45">
    <cfRule type="cellIs" dxfId="547" priority="495" operator="equal">
      <formula>1</formula>
    </cfRule>
  </conditionalFormatting>
  <conditionalFormatting sqref="BV7:BV45">
    <cfRule type="cellIs" dxfId="546" priority="493" operator="equal">
      <formula>1</formula>
    </cfRule>
  </conditionalFormatting>
  <conditionalFormatting sqref="BD6:BD14 BD16:BD45">
    <cfRule type="cellIs" dxfId="545" priority="491" operator="equal">
      <formula>1</formula>
    </cfRule>
  </conditionalFormatting>
  <conditionalFormatting sqref="BB6:BB14 BB16:BB45">
    <cfRule type="cellIs" dxfId="544" priority="492" operator="equal">
      <formula>1</formula>
    </cfRule>
  </conditionalFormatting>
  <conditionalFormatting sqref="BT6:BT45">
    <cfRule type="cellIs" dxfId="543" priority="485" operator="equal">
      <formula>1</formula>
    </cfRule>
  </conditionalFormatting>
  <conditionalFormatting sqref="BF6:BF14 BF16:BF45">
    <cfRule type="cellIs" dxfId="542" priority="490" operator="equal">
      <formula>1</formula>
    </cfRule>
  </conditionalFormatting>
  <conditionalFormatting sqref="BL6:BL14 BL16:BL45">
    <cfRule type="cellIs" dxfId="541" priority="489" operator="equal">
      <formula>1</formula>
    </cfRule>
  </conditionalFormatting>
  <conditionalFormatting sqref="BN6:BN14 BN16:BN45">
    <cfRule type="cellIs" dxfId="540" priority="488" operator="equal">
      <formula>1</formula>
    </cfRule>
  </conditionalFormatting>
  <conditionalFormatting sqref="BP6:BP45">
    <cfRule type="cellIs" dxfId="539" priority="487" operator="equal">
      <formula>1</formula>
    </cfRule>
  </conditionalFormatting>
  <conditionalFormatting sqref="BR6:BR45">
    <cfRule type="cellIs" dxfId="538" priority="486" operator="equal">
      <formula>1</formula>
    </cfRule>
  </conditionalFormatting>
  <conditionalFormatting sqref="BV6:BV45">
    <cfRule type="cellIs" dxfId="537" priority="484" operator="equal">
      <formula>1</formula>
    </cfRule>
  </conditionalFormatting>
  <conditionalFormatting sqref="BB6:BB14 BB16:BB45">
    <cfRule type="cellIs" dxfId="536" priority="483" operator="equal">
      <formula>1</formula>
    </cfRule>
  </conditionalFormatting>
  <conditionalFormatting sqref="BD6:BD14 BD16:BD45">
    <cfRule type="cellIs" dxfId="535" priority="482" operator="equal">
      <formula>1</formula>
    </cfRule>
  </conditionalFormatting>
  <conditionalFormatting sqref="BF6:BF14 BF16:BF45">
    <cfRule type="cellIs" dxfId="534" priority="481" operator="equal">
      <formula>1</formula>
    </cfRule>
  </conditionalFormatting>
  <conditionalFormatting sqref="BL6:BL14 BL16:BL45">
    <cfRule type="cellIs" dxfId="533" priority="480" operator="equal">
      <formula>1</formula>
    </cfRule>
  </conditionalFormatting>
  <conditionalFormatting sqref="BN6:BN14 BN16:BN45">
    <cfRule type="cellIs" dxfId="532" priority="479" operator="equal">
      <formula>1</formula>
    </cfRule>
  </conditionalFormatting>
  <conditionalFormatting sqref="BP6:BP45">
    <cfRule type="cellIs" dxfId="531" priority="478" operator="equal">
      <formula>1</formula>
    </cfRule>
  </conditionalFormatting>
  <conditionalFormatting sqref="BR6:BR45">
    <cfRule type="cellIs" dxfId="530" priority="477" operator="equal">
      <formula>1</formula>
    </cfRule>
  </conditionalFormatting>
  <conditionalFormatting sqref="BT6:BT45">
    <cfRule type="cellIs" dxfId="529" priority="476" operator="equal">
      <formula>1</formula>
    </cfRule>
  </conditionalFormatting>
  <conditionalFormatting sqref="BV6:BV45">
    <cfRule type="cellIs" dxfId="528" priority="475" operator="equal">
      <formula>1</formula>
    </cfRule>
  </conditionalFormatting>
  <conditionalFormatting sqref="AO5:AO45">
    <cfRule type="expression" dxfId="527" priority="442">
      <formula>AO5=MAX($AO5:$AT5)</formula>
    </cfRule>
  </conditionalFormatting>
  <conditionalFormatting sqref="AO5:AO45">
    <cfRule type="expression" dxfId="526" priority="441">
      <formula>AO5=MIN($AO5:$AT5)</formula>
    </cfRule>
  </conditionalFormatting>
  <conditionalFormatting sqref="AP5:AT45">
    <cfRule type="expression" dxfId="525" priority="440">
      <formula>AP5=MAX($AO5:$AT5)</formula>
    </cfRule>
  </conditionalFormatting>
  <conditionalFormatting sqref="AP5:AT45">
    <cfRule type="expression" dxfId="524" priority="439">
      <formula>AP5=MIN($AO5:$AT5)</formula>
    </cfRule>
  </conditionalFormatting>
  <conditionalFormatting sqref="AU5:AU45">
    <cfRule type="expression" dxfId="523" priority="438">
      <formula>AU5=MAX($AU5:$AZ5)</formula>
    </cfRule>
  </conditionalFormatting>
  <conditionalFormatting sqref="AU5:AU45">
    <cfRule type="expression" dxfId="522" priority="437">
      <formula>AU5=MIN($AU5:$AZ5)</formula>
    </cfRule>
  </conditionalFormatting>
  <conditionalFormatting sqref="AV6:AZ45">
    <cfRule type="expression" dxfId="521" priority="436">
      <formula>AV6=MAX($AO6:$AT6)</formula>
    </cfRule>
  </conditionalFormatting>
  <conditionalFormatting sqref="AV6:AZ45">
    <cfRule type="expression" dxfId="520" priority="435">
      <formula>AV6=MIN($AO6:$AT6)</formula>
    </cfRule>
  </conditionalFormatting>
  <conditionalFormatting sqref="AV6:AZ45">
    <cfRule type="expression" dxfId="519" priority="434">
      <formula>AV6=MAX($AO6:$AT6)</formula>
    </cfRule>
  </conditionalFormatting>
  <conditionalFormatting sqref="AV6:AZ45">
    <cfRule type="expression" dxfId="518" priority="433">
      <formula>AV6=MIN($AO6:$AT6)</formula>
    </cfRule>
  </conditionalFormatting>
  <conditionalFormatting sqref="AV5:AV45">
    <cfRule type="expression" dxfId="517" priority="432">
      <formula>AV5=MAX($AU5:$AZ5)</formula>
    </cfRule>
  </conditionalFormatting>
  <conditionalFormatting sqref="AV5:AV45">
    <cfRule type="expression" dxfId="516" priority="431">
      <formula>AV5=MIN($AU5:$AZ5)</formula>
    </cfRule>
  </conditionalFormatting>
  <conditionalFormatting sqref="AW5:AW45">
    <cfRule type="expression" dxfId="515" priority="430">
      <formula>AW5=MAX($AU5:$AZ5)</formula>
    </cfRule>
  </conditionalFormatting>
  <conditionalFormatting sqref="AW5:AW45">
    <cfRule type="expression" dxfId="514" priority="429">
      <formula>AW5=MIN($AU5:$AZ5)</formula>
    </cfRule>
  </conditionalFormatting>
  <conditionalFormatting sqref="AX5:AX45">
    <cfRule type="expression" dxfId="513" priority="428">
      <formula>AX5=MAX($AU5:$AZ5)</formula>
    </cfRule>
  </conditionalFormatting>
  <conditionalFormatting sqref="AX5:AX45">
    <cfRule type="expression" dxfId="512" priority="427">
      <formula>AX5=MIN($AU5:$AZ5)</formula>
    </cfRule>
  </conditionalFormatting>
  <conditionalFormatting sqref="AY5:AY45">
    <cfRule type="expression" dxfId="511" priority="426">
      <formula>AY5=MAX($AU5:$AZ5)</formula>
    </cfRule>
  </conditionalFormatting>
  <conditionalFormatting sqref="AY5:AY45">
    <cfRule type="expression" dxfId="510" priority="425">
      <formula>AY5=MIN($AU5:$AZ5)</formula>
    </cfRule>
  </conditionalFormatting>
  <conditionalFormatting sqref="AZ5:AZ45">
    <cfRule type="expression" dxfId="509" priority="424">
      <formula>AZ5=MAX($AU5:$AZ5)</formula>
    </cfRule>
  </conditionalFormatting>
  <conditionalFormatting sqref="AZ5:AZ45">
    <cfRule type="expression" dxfId="508" priority="423">
      <formula>AZ5=MIN($AU5:$AZ5)</formula>
    </cfRule>
  </conditionalFormatting>
  <conditionalFormatting sqref="BD15">
    <cfRule type="cellIs" dxfId="507" priority="421" operator="equal">
      <formula>1</formula>
    </cfRule>
  </conditionalFormatting>
  <conditionalFormatting sqref="BB15">
    <cfRule type="cellIs" dxfId="506" priority="422" operator="equal">
      <formula>1</formula>
    </cfRule>
  </conditionalFormatting>
  <conditionalFormatting sqref="BF15">
    <cfRule type="cellIs" dxfId="505" priority="420" operator="equal">
      <formula>1</formula>
    </cfRule>
  </conditionalFormatting>
  <conditionalFormatting sqref="BL15">
    <cfRule type="cellIs" dxfId="504" priority="419" operator="equal">
      <formula>1</formula>
    </cfRule>
  </conditionalFormatting>
  <conditionalFormatting sqref="BN15">
    <cfRule type="cellIs" dxfId="503" priority="418" operator="equal">
      <formula>1</formula>
    </cfRule>
  </conditionalFormatting>
  <conditionalFormatting sqref="BD15">
    <cfRule type="cellIs" dxfId="502" priority="416" operator="equal">
      <formula>1</formula>
    </cfRule>
  </conditionalFormatting>
  <conditionalFormatting sqref="BB15">
    <cfRule type="cellIs" dxfId="501" priority="417" operator="equal">
      <formula>1</formula>
    </cfRule>
  </conditionalFormatting>
  <conditionalFormatting sqref="BF15">
    <cfRule type="cellIs" dxfId="500" priority="415" operator="equal">
      <formula>1</formula>
    </cfRule>
  </conditionalFormatting>
  <conditionalFormatting sqref="BL15">
    <cfRule type="cellIs" dxfId="499" priority="414" operator="equal">
      <formula>1</formula>
    </cfRule>
  </conditionalFormatting>
  <conditionalFormatting sqref="BN15">
    <cfRule type="cellIs" dxfId="498" priority="413" operator="equal">
      <formula>1</formula>
    </cfRule>
  </conditionalFormatting>
  <conditionalFormatting sqref="BB15">
    <cfRule type="cellIs" dxfId="497" priority="412" operator="equal">
      <formula>1</formula>
    </cfRule>
  </conditionalFormatting>
  <conditionalFormatting sqref="BD15">
    <cfRule type="cellIs" dxfId="496" priority="411" operator="equal">
      <formula>1</formula>
    </cfRule>
  </conditionalFormatting>
  <conditionalFormatting sqref="BF15">
    <cfRule type="cellIs" dxfId="495" priority="410" operator="equal">
      <formula>1</formula>
    </cfRule>
  </conditionalFormatting>
  <conditionalFormatting sqref="BL15">
    <cfRule type="cellIs" dxfId="494" priority="409" operator="equal">
      <formula>1</formula>
    </cfRule>
  </conditionalFormatting>
  <conditionalFormatting sqref="BN15">
    <cfRule type="cellIs" dxfId="493" priority="408" operator="equal">
      <formula>1</formula>
    </cfRule>
  </conditionalFormatting>
  <conditionalFormatting sqref="BH7:BH14 BH16:BH45">
    <cfRule type="cellIs" dxfId="492" priority="407" operator="equal">
      <formula>1</formula>
    </cfRule>
  </conditionalFormatting>
  <conditionalFormatting sqref="BH6:BH14 BH16:BH45">
    <cfRule type="cellIs" dxfId="491" priority="406" operator="equal">
      <formula>1</formula>
    </cfRule>
  </conditionalFormatting>
  <conditionalFormatting sqref="BH6:BH14 BH16:BH45">
    <cfRule type="cellIs" dxfId="490" priority="405" operator="equal">
      <formula>1</formula>
    </cfRule>
  </conditionalFormatting>
  <conditionalFormatting sqref="BH15">
    <cfRule type="cellIs" dxfId="489" priority="404" operator="equal">
      <formula>1</formula>
    </cfRule>
  </conditionalFormatting>
  <conditionalFormatting sqref="BH15">
    <cfRule type="cellIs" dxfId="488" priority="403" operator="equal">
      <formula>1</formula>
    </cfRule>
  </conditionalFormatting>
  <conditionalFormatting sqref="BH15">
    <cfRule type="cellIs" dxfId="487" priority="402" operator="equal">
      <formula>1</formula>
    </cfRule>
  </conditionalFormatting>
  <conditionalFormatting sqref="BX7:BX45">
    <cfRule type="cellIs" dxfId="486" priority="401" operator="equal">
      <formula>1</formula>
    </cfRule>
  </conditionalFormatting>
  <conditionalFormatting sqref="BX6:BX45">
    <cfRule type="cellIs" dxfId="485" priority="400" operator="equal">
      <formula>1</formula>
    </cfRule>
  </conditionalFormatting>
  <conditionalFormatting sqref="BX6:BX45">
    <cfRule type="cellIs" dxfId="484" priority="399" operator="equal">
      <formula>1</formula>
    </cfRule>
  </conditionalFormatting>
  <conditionalFormatting sqref="BJ7:BJ14 BJ16:BJ45">
    <cfRule type="cellIs" dxfId="483" priority="398" operator="equal">
      <formula>1</formula>
    </cfRule>
  </conditionalFormatting>
  <conditionalFormatting sqref="BJ6:BJ14 BJ16:BJ45">
    <cfRule type="cellIs" dxfId="482" priority="397" operator="equal">
      <formula>1</formula>
    </cfRule>
  </conditionalFormatting>
  <conditionalFormatting sqref="BJ6:BJ14 BJ16:BJ45">
    <cfRule type="cellIs" dxfId="481" priority="396" operator="equal">
      <formula>1</formula>
    </cfRule>
  </conditionalFormatting>
  <conditionalFormatting sqref="BJ15">
    <cfRule type="cellIs" dxfId="480" priority="395" operator="equal">
      <formula>1</formula>
    </cfRule>
  </conditionalFormatting>
  <conditionalFormatting sqref="BJ15">
    <cfRule type="cellIs" dxfId="479" priority="394" operator="equal">
      <formula>1</formula>
    </cfRule>
  </conditionalFormatting>
  <conditionalFormatting sqref="BJ15">
    <cfRule type="cellIs" dxfId="478" priority="393" operator="equal">
      <formula>1</formula>
    </cfRule>
  </conditionalFormatting>
  <conditionalFormatting sqref="BD46:BD53">
    <cfRule type="cellIs" dxfId="477" priority="391" operator="equal">
      <formula>1</formula>
    </cfRule>
  </conditionalFormatting>
  <conditionalFormatting sqref="BB46:BB53">
    <cfRule type="cellIs" dxfId="476" priority="392" operator="equal">
      <formula>1</formula>
    </cfRule>
  </conditionalFormatting>
  <conditionalFormatting sqref="BT46:BT53">
    <cfRule type="cellIs" dxfId="475" priority="385" operator="equal">
      <formula>1</formula>
    </cfRule>
  </conditionalFormatting>
  <conditionalFormatting sqref="BF46:BF53">
    <cfRule type="cellIs" dxfId="474" priority="390" operator="equal">
      <formula>1</formula>
    </cfRule>
  </conditionalFormatting>
  <conditionalFormatting sqref="BL46:BL53">
    <cfRule type="cellIs" dxfId="473" priority="389" operator="equal">
      <formula>1</formula>
    </cfRule>
  </conditionalFormatting>
  <conditionalFormatting sqref="BN46:BN53">
    <cfRule type="cellIs" dxfId="472" priority="388" operator="equal">
      <formula>1</formula>
    </cfRule>
  </conditionalFormatting>
  <conditionalFormatting sqref="BP46:BP53">
    <cfRule type="cellIs" dxfId="471" priority="387" operator="equal">
      <formula>1</formula>
    </cfRule>
  </conditionalFormatting>
  <conditionalFormatting sqref="BR46:BR53">
    <cfRule type="cellIs" dxfId="470" priority="386" operator="equal">
      <formula>1</formula>
    </cfRule>
  </conditionalFormatting>
  <conditionalFormatting sqref="BV46:BV53">
    <cfRule type="cellIs" dxfId="469" priority="384" operator="equal">
      <formula>1</formula>
    </cfRule>
  </conditionalFormatting>
  <conditionalFormatting sqref="BD46:BD53">
    <cfRule type="cellIs" dxfId="468" priority="382" operator="equal">
      <formula>1</formula>
    </cfRule>
  </conditionalFormatting>
  <conditionalFormatting sqref="BB46:BB53">
    <cfRule type="cellIs" dxfId="467" priority="383" operator="equal">
      <formula>1</formula>
    </cfRule>
  </conditionalFormatting>
  <conditionalFormatting sqref="BT46:BT53">
    <cfRule type="cellIs" dxfId="466" priority="376" operator="equal">
      <formula>1</formula>
    </cfRule>
  </conditionalFormatting>
  <conditionalFormatting sqref="BF46:BF53">
    <cfRule type="cellIs" dxfId="465" priority="381" operator="equal">
      <formula>1</formula>
    </cfRule>
  </conditionalFormatting>
  <conditionalFormatting sqref="BL46:BL53">
    <cfRule type="cellIs" dxfId="464" priority="380" operator="equal">
      <formula>1</formula>
    </cfRule>
  </conditionalFormatting>
  <conditionalFormatting sqref="BN46:BN53">
    <cfRule type="cellIs" dxfId="463" priority="379" operator="equal">
      <formula>1</formula>
    </cfRule>
  </conditionalFormatting>
  <conditionalFormatting sqref="BP46:BP53">
    <cfRule type="cellIs" dxfId="462" priority="378" operator="equal">
      <formula>1</formula>
    </cfRule>
  </conditionalFormatting>
  <conditionalFormatting sqref="BR46:BR53">
    <cfRule type="cellIs" dxfId="461" priority="377" operator="equal">
      <formula>1</formula>
    </cfRule>
  </conditionalFormatting>
  <conditionalFormatting sqref="BV46:BV53">
    <cfRule type="cellIs" dxfId="460" priority="375" operator="equal">
      <formula>1</formula>
    </cfRule>
  </conditionalFormatting>
  <conditionalFormatting sqref="BB46:BB53">
    <cfRule type="cellIs" dxfId="459" priority="374" operator="equal">
      <formula>1</formula>
    </cfRule>
  </conditionalFormatting>
  <conditionalFormatting sqref="BD46:BD53">
    <cfRule type="cellIs" dxfId="458" priority="373" operator="equal">
      <formula>1</formula>
    </cfRule>
  </conditionalFormatting>
  <conditionalFormatting sqref="BF46:BF53">
    <cfRule type="cellIs" dxfId="457" priority="372" operator="equal">
      <formula>1</formula>
    </cfRule>
  </conditionalFormatting>
  <conditionalFormatting sqref="BL46:BL53">
    <cfRule type="cellIs" dxfId="456" priority="371" operator="equal">
      <formula>1</formula>
    </cfRule>
  </conditionalFormatting>
  <conditionalFormatting sqref="BN46:BN53">
    <cfRule type="cellIs" dxfId="455" priority="370" operator="equal">
      <formula>1</formula>
    </cfRule>
  </conditionalFormatting>
  <conditionalFormatting sqref="BP46:BP53">
    <cfRule type="cellIs" dxfId="454" priority="369" operator="equal">
      <formula>1</formula>
    </cfRule>
  </conditionalFormatting>
  <conditionalFormatting sqref="BR46:BR53">
    <cfRule type="cellIs" dxfId="453" priority="368" operator="equal">
      <formula>1</formula>
    </cfRule>
  </conditionalFormatting>
  <conditionalFormatting sqref="BT46:BT53">
    <cfRule type="cellIs" dxfId="452" priority="367" operator="equal">
      <formula>1</formula>
    </cfRule>
  </conditionalFormatting>
  <conditionalFormatting sqref="BV46:BV53">
    <cfRule type="cellIs" dxfId="451" priority="366" operator="equal">
      <formula>1</formula>
    </cfRule>
  </conditionalFormatting>
  <conditionalFormatting sqref="AO46:AO53">
    <cfRule type="expression" dxfId="450" priority="365">
      <formula>AO46=MAX($AO46:$AT46)</formula>
    </cfRule>
  </conditionalFormatting>
  <conditionalFormatting sqref="AO46:AO53">
    <cfRule type="expression" dxfId="449" priority="364">
      <formula>AO46=MIN($AO46:$AT46)</formula>
    </cfRule>
  </conditionalFormatting>
  <conditionalFormatting sqref="AP46:AT53">
    <cfRule type="expression" dxfId="448" priority="363">
      <formula>AP46=MAX($AO46:$AT46)</formula>
    </cfRule>
  </conditionalFormatting>
  <conditionalFormatting sqref="AP46:AT53">
    <cfRule type="expression" dxfId="447" priority="362">
      <formula>AP46=MIN($AO46:$AT46)</formula>
    </cfRule>
  </conditionalFormatting>
  <conditionalFormatting sqref="AU46:AU53">
    <cfRule type="expression" dxfId="446" priority="361">
      <formula>AU46=MAX($AU46:$AZ46)</formula>
    </cfRule>
  </conditionalFormatting>
  <conditionalFormatting sqref="AU46:AU53">
    <cfRule type="expression" dxfId="445" priority="360">
      <formula>AU46=MIN($AU46:$AZ46)</formula>
    </cfRule>
  </conditionalFormatting>
  <conditionalFormatting sqref="AV46:AZ53">
    <cfRule type="expression" dxfId="444" priority="359">
      <formula>AV46=MAX($AO46:$AT46)</formula>
    </cfRule>
  </conditionalFormatting>
  <conditionalFormatting sqref="AV46:AZ53">
    <cfRule type="expression" dxfId="443" priority="358">
      <formula>AV46=MIN($AO46:$AT46)</formula>
    </cfRule>
  </conditionalFormatting>
  <conditionalFormatting sqref="AV46:AZ53">
    <cfRule type="expression" dxfId="442" priority="357">
      <formula>AV46=MAX($AO46:$AT46)</formula>
    </cfRule>
  </conditionalFormatting>
  <conditionalFormatting sqref="AV46:AZ53">
    <cfRule type="expression" dxfId="441" priority="356">
      <formula>AV46=MIN($AO46:$AT46)</formula>
    </cfRule>
  </conditionalFormatting>
  <conditionalFormatting sqref="AV46:AV53">
    <cfRule type="expression" dxfId="440" priority="355">
      <formula>AV46=MAX($AU46:$AZ46)</formula>
    </cfRule>
  </conditionalFormatting>
  <conditionalFormatting sqref="AV46:AV53">
    <cfRule type="expression" dxfId="439" priority="354">
      <formula>AV46=MIN($AU46:$AZ46)</formula>
    </cfRule>
  </conditionalFormatting>
  <conditionalFormatting sqref="AW46:AW53">
    <cfRule type="expression" dxfId="438" priority="353">
      <formula>AW46=MAX($AU46:$AZ46)</formula>
    </cfRule>
  </conditionalFormatting>
  <conditionalFormatting sqref="AW46:AW53">
    <cfRule type="expression" dxfId="437" priority="352">
      <formula>AW46=MIN($AU46:$AZ46)</formula>
    </cfRule>
  </conditionalFormatting>
  <conditionalFormatting sqref="AX46:AX53">
    <cfRule type="expression" dxfId="436" priority="351">
      <formula>AX46=MAX($AU46:$AZ46)</formula>
    </cfRule>
  </conditionalFormatting>
  <conditionalFormatting sqref="AX46:AX53">
    <cfRule type="expression" dxfId="435" priority="350">
      <formula>AX46=MIN($AU46:$AZ46)</formula>
    </cfRule>
  </conditionalFormatting>
  <conditionalFormatting sqref="AY46:AY53">
    <cfRule type="expression" dxfId="434" priority="349">
      <formula>AY46=MAX($AU46:$AZ46)</formula>
    </cfRule>
  </conditionalFormatting>
  <conditionalFormatting sqref="AY46:AY53">
    <cfRule type="expression" dxfId="433" priority="348">
      <formula>AY46=MIN($AU46:$AZ46)</formula>
    </cfRule>
  </conditionalFormatting>
  <conditionalFormatting sqref="AZ46:AZ53">
    <cfRule type="expression" dxfId="432" priority="347">
      <formula>AZ46=MAX($AU46:$AZ46)</formula>
    </cfRule>
  </conditionalFormatting>
  <conditionalFormatting sqref="AZ46:AZ53">
    <cfRule type="expression" dxfId="431" priority="346">
      <formula>AZ46=MIN($AU46:$AZ46)</formula>
    </cfRule>
  </conditionalFormatting>
  <conditionalFormatting sqref="BH46:BH53">
    <cfRule type="cellIs" dxfId="430" priority="345" operator="equal">
      <formula>1</formula>
    </cfRule>
  </conditionalFormatting>
  <conditionalFormatting sqref="BH46:BH53">
    <cfRule type="cellIs" dxfId="429" priority="344" operator="equal">
      <formula>1</formula>
    </cfRule>
  </conditionalFormatting>
  <conditionalFormatting sqref="BH46:BH53">
    <cfRule type="cellIs" dxfId="428" priority="343" operator="equal">
      <formula>1</formula>
    </cfRule>
  </conditionalFormatting>
  <conditionalFormatting sqref="BX46:BX53">
    <cfRule type="cellIs" dxfId="427" priority="342" operator="equal">
      <formula>1</formula>
    </cfRule>
  </conditionalFormatting>
  <conditionalFormatting sqref="BX46:BX53">
    <cfRule type="cellIs" dxfId="426" priority="341" operator="equal">
      <formula>1</formula>
    </cfRule>
  </conditionalFormatting>
  <conditionalFormatting sqref="BX46:BX53">
    <cfRule type="cellIs" dxfId="425" priority="340" operator="equal">
      <formula>1</formula>
    </cfRule>
  </conditionalFormatting>
  <conditionalFormatting sqref="BJ46:BJ53">
    <cfRule type="cellIs" dxfId="424" priority="339" operator="equal">
      <formula>1</formula>
    </cfRule>
  </conditionalFormatting>
  <conditionalFormatting sqref="BJ46:BJ53">
    <cfRule type="cellIs" dxfId="423" priority="338" operator="equal">
      <formula>1</formula>
    </cfRule>
  </conditionalFormatting>
  <conditionalFormatting sqref="BJ46:BJ53">
    <cfRule type="cellIs" dxfId="422" priority="337" operator="equal">
      <formula>1</formula>
    </cfRule>
  </conditionalFormatting>
  <conditionalFormatting sqref="BD54:BD61">
    <cfRule type="cellIs" dxfId="421" priority="335" operator="equal">
      <formula>1</formula>
    </cfRule>
  </conditionalFormatting>
  <conditionalFormatting sqref="BB54:BB61">
    <cfRule type="cellIs" dxfId="420" priority="336" operator="equal">
      <formula>1</formula>
    </cfRule>
  </conditionalFormatting>
  <conditionalFormatting sqref="BT54:BT61">
    <cfRule type="cellIs" dxfId="419" priority="329" operator="equal">
      <formula>1</formula>
    </cfRule>
  </conditionalFormatting>
  <conditionalFormatting sqref="BF54:BF61">
    <cfRule type="cellIs" dxfId="418" priority="334" operator="equal">
      <formula>1</formula>
    </cfRule>
  </conditionalFormatting>
  <conditionalFormatting sqref="BL54:BL61">
    <cfRule type="cellIs" dxfId="417" priority="333" operator="equal">
      <formula>1</formula>
    </cfRule>
  </conditionalFormatting>
  <conditionalFormatting sqref="BN54:BN61">
    <cfRule type="cellIs" dxfId="416" priority="332" operator="equal">
      <formula>1</formula>
    </cfRule>
  </conditionalFormatting>
  <conditionalFormatting sqref="BP54:BP61">
    <cfRule type="cellIs" dxfId="415" priority="331" operator="equal">
      <formula>1</formula>
    </cfRule>
  </conditionalFormatting>
  <conditionalFormatting sqref="BR54:BR61">
    <cfRule type="cellIs" dxfId="414" priority="330" operator="equal">
      <formula>1</formula>
    </cfRule>
  </conditionalFormatting>
  <conditionalFormatting sqref="BV54:BV61">
    <cfRule type="cellIs" dxfId="413" priority="328" operator="equal">
      <formula>1</formula>
    </cfRule>
  </conditionalFormatting>
  <conditionalFormatting sqref="BD54:BD61">
    <cfRule type="cellIs" dxfId="412" priority="326" operator="equal">
      <formula>1</formula>
    </cfRule>
  </conditionalFormatting>
  <conditionalFormatting sqref="BB54:BB61">
    <cfRule type="cellIs" dxfId="411" priority="327" operator="equal">
      <formula>1</formula>
    </cfRule>
  </conditionalFormatting>
  <conditionalFormatting sqref="BT54:BT61">
    <cfRule type="cellIs" dxfId="410" priority="320" operator="equal">
      <formula>1</formula>
    </cfRule>
  </conditionalFormatting>
  <conditionalFormatting sqref="BF54:BF61">
    <cfRule type="cellIs" dxfId="409" priority="325" operator="equal">
      <formula>1</formula>
    </cfRule>
  </conditionalFormatting>
  <conditionalFormatting sqref="BL54:BL61">
    <cfRule type="cellIs" dxfId="408" priority="324" operator="equal">
      <formula>1</formula>
    </cfRule>
  </conditionalFormatting>
  <conditionalFormatting sqref="BN54:BN61">
    <cfRule type="cellIs" dxfId="407" priority="323" operator="equal">
      <formula>1</formula>
    </cfRule>
  </conditionalFormatting>
  <conditionalFormatting sqref="BP54:BP61">
    <cfRule type="cellIs" dxfId="406" priority="322" operator="equal">
      <formula>1</formula>
    </cfRule>
  </conditionalFormatting>
  <conditionalFormatting sqref="BR54:BR61">
    <cfRule type="cellIs" dxfId="405" priority="321" operator="equal">
      <formula>1</formula>
    </cfRule>
  </conditionalFormatting>
  <conditionalFormatting sqref="BV54:BV61">
    <cfRule type="cellIs" dxfId="404" priority="319" operator="equal">
      <formula>1</formula>
    </cfRule>
  </conditionalFormatting>
  <conditionalFormatting sqref="BB54:BB61">
    <cfRule type="cellIs" dxfId="403" priority="318" operator="equal">
      <formula>1</formula>
    </cfRule>
  </conditionalFormatting>
  <conditionalFormatting sqref="BD54:BD61">
    <cfRule type="cellIs" dxfId="402" priority="317" operator="equal">
      <formula>1</formula>
    </cfRule>
  </conditionalFormatting>
  <conditionalFormatting sqref="BF54:BF61">
    <cfRule type="cellIs" dxfId="401" priority="316" operator="equal">
      <formula>1</formula>
    </cfRule>
  </conditionalFormatting>
  <conditionalFormatting sqref="BL54:BL61">
    <cfRule type="cellIs" dxfId="400" priority="315" operator="equal">
      <formula>1</formula>
    </cfRule>
  </conditionalFormatting>
  <conditionalFormatting sqref="BN54:BN61">
    <cfRule type="cellIs" dxfId="399" priority="314" operator="equal">
      <formula>1</formula>
    </cfRule>
  </conditionalFormatting>
  <conditionalFormatting sqref="BP54:BP61">
    <cfRule type="cellIs" dxfId="398" priority="313" operator="equal">
      <formula>1</formula>
    </cfRule>
  </conditionalFormatting>
  <conditionalFormatting sqref="BR54:BR61">
    <cfRule type="cellIs" dxfId="397" priority="312" operator="equal">
      <formula>1</formula>
    </cfRule>
  </conditionalFormatting>
  <conditionalFormatting sqref="BT54:BT61">
    <cfRule type="cellIs" dxfId="396" priority="311" operator="equal">
      <formula>1</formula>
    </cfRule>
  </conditionalFormatting>
  <conditionalFormatting sqref="BV54:BV61">
    <cfRule type="cellIs" dxfId="395" priority="310" operator="equal">
      <formula>1</formula>
    </cfRule>
  </conditionalFormatting>
  <conditionalFormatting sqref="AO54:AO61">
    <cfRule type="expression" dxfId="394" priority="309">
      <formula>AO54=MAX($AO54:$AT54)</formula>
    </cfRule>
  </conditionalFormatting>
  <conditionalFormatting sqref="AO54:AO61">
    <cfRule type="expression" dxfId="393" priority="308">
      <formula>AO54=MIN($AO54:$AT54)</formula>
    </cfRule>
  </conditionalFormatting>
  <conditionalFormatting sqref="AP54:AT61">
    <cfRule type="expression" dxfId="392" priority="307">
      <formula>AP54=MAX($AO54:$AT54)</formula>
    </cfRule>
  </conditionalFormatting>
  <conditionalFormatting sqref="AP54:AT61">
    <cfRule type="expression" dxfId="391" priority="306">
      <formula>AP54=MIN($AO54:$AT54)</formula>
    </cfRule>
  </conditionalFormatting>
  <conditionalFormatting sqref="AU54:AU61">
    <cfRule type="expression" dxfId="390" priority="305">
      <formula>AU54=MAX($AU54:$AZ54)</formula>
    </cfRule>
  </conditionalFormatting>
  <conditionalFormatting sqref="AU54:AU61">
    <cfRule type="expression" dxfId="389" priority="304">
      <formula>AU54=MIN($AU54:$AZ54)</formula>
    </cfRule>
  </conditionalFormatting>
  <conditionalFormatting sqref="AV54:AZ61">
    <cfRule type="expression" dxfId="388" priority="303">
      <formula>AV54=MAX($AO54:$AT54)</formula>
    </cfRule>
  </conditionalFormatting>
  <conditionalFormatting sqref="AV54:AZ61">
    <cfRule type="expression" dxfId="387" priority="302">
      <formula>AV54=MIN($AO54:$AT54)</formula>
    </cfRule>
  </conditionalFormatting>
  <conditionalFormatting sqref="AV54:AZ61">
    <cfRule type="expression" dxfId="386" priority="301">
      <formula>AV54=MAX($AO54:$AT54)</formula>
    </cfRule>
  </conditionalFormatting>
  <conditionalFormatting sqref="AV54:AZ61">
    <cfRule type="expression" dxfId="385" priority="300">
      <formula>AV54=MIN($AO54:$AT54)</formula>
    </cfRule>
  </conditionalFormatting>
  <conditionalFormatting sqref="AV54:AV61">
    <cfRule type="expression" dxfId="384" priority="299">
      <formula>AV54=MAX($AU54:$AZ54)</formula>
    </cfRule>
  </conditionalFormatting>
  <conditionalFormatting sqref="AV54:AV61">
    <cfRule type="expression" dxfId="383" priority="298">
      <formula>AV54=MIN($AU54:$AZ54)</formula>
    </cfRule>
  </conditionalFormatting>
  <conditionalFormatting sqref="AW54:AW61">
    <cfRule type="expression" dxfId="382" priority="297">
      <formula>AW54=MAX($AU54:$AZ54)</formula>
    </cfRule>
  </conditionalFormatting>
  <conditionalFormatting sqref="AW54:AW61">
    <cfRule type="expression" dxfId="381" priority="296">
      <formula>AW54=MIN($AU54:$AZ54)</formula>
    </cfRule>
  </conditionalFormatting>
  <conditionalFormatting sqref="AX54:AX61">
    <cfRule type="expression" dxfId="380" priority="295">
      <formula>AX54=MAX($AU54:$AZ54)</formula>
    </cfRule>
  </conditionalFormatting>
  <conditionalFormatting sqref="AX54:AX61">
    <cfRule type="expression" dxfId="379" priority="294">
      <formula>AX54=MIN($AU54:$AZ54)</formula>
    </cfRule>
  </conditionalFormatting>
  <conditionalFormatting sqref="AY54:AY61">
    <cfRule type="expression" dxfId="378" priority="293">
      <formula>AY54=MAX($AU54:$AZ54)</formula>
    </cfRule>
  </conditionalFormatting>
  <conditionalFormatting sqref="AY54:AY61">
    <cfRule type="expression" dxfId="377" priority="292">
      <formula>AY54=MIN($AU54:$AZ54)</formula>
    </cfRule>
  </conditionalFormatting>
  <conditionalFormatting sqref="AZ54:AZ61">
    <cfRule type="expression" dxfId="376" priority="291">
      <formula>AZ54=MAX($AU54:$AZ54)</formula>
    </cfRule>
  </conditionalFormatting>
  <conditionalFormatting sqref="AZ54:AZ61">
    <cfRule type="expression" dxfId="375" priority="290">
      <formula>AZ54=MIN($AU54:$AZ54)</formula>
    </cfRule>
  </conditionalFormatting>
  <conditionalFormatting sqref="BH54:BH61">
    <cfRule type="cellIs" dxfId="374" priority="289" operator="equal">
      <formula>1</formula>
    </cfRule>
  </conditionalFormatting>
  <conditionalFormatting sqref="BH54:BH61">
    <cfRule type="cellIs" dxfId="373" priority="288" operator="equal">
      <formula>1</formula>
    </cfRule>
  </conditionalFormatting>
  <conditionalFormatting sqref="BH54:BH61">
    <cfRule type="cellIs" dxfId="372" priority="287" operator="equal">
      <formula>1</formula>
    </cfRule>
  </conditionalFormatting>
  <conditionalFormatting sqref="BX54:BX61">
    <cfRule type="cellIs" dxfId="371" priority="286" operator="equal">
      <formula>1</formula>
    </cfRule>
  </conditionalFormatting>
  <conditionalFormatting sqref="BX54:BX61">
    <cfRule type="cellIs" dxfId="370" priority="285" operator="equal">
      <formula>1</formula>
    </cfRule>
  </conditionalFormatting>
  <conditionalFormatting sqref="BX54:BX61">
    <cfRule type="cellIs" dxfId="369" priority="284" operator="equal">
      <formula>1</formula>
    </cfRule>
  </conditionalFormatting>
  <conditionalFormatting sqref="BJ54:BJ61">
    <cfRule type="cellIs" dxfId="368" priority="283" operator="equal">
      <formula>1</formula>
    </cfRule>
  </conditionalFormatting>
  <conditionalFormatting sqref="BJ54:BJ61">
    <cfRule type="cellIs" dxfId="367" priority="282" operator="equal">
      <formula>1</formula>
    </cfRule>
  </conditionalFormatting>
  <conditionalFormatting sqref="BJ54:BJ61">
    <cfRule type="cellIs" dxfId="366" priority="281" operator="equal">
      <formula>1</formula>
    </cfRule>
  </conditionalFormatting>
  <conditionalFormatting sqref="BD62:BD69">
    <cfRule type="cellIs" dxfId="365" priority="279" operator="equal">
      <formula>1</formula>
    </cfRule>
  </conditionalFormatting>
  <conditionalFormatting sqref="BB62:BB69">
    <cfRule type="cellIs" dxfId="364" priority="280" operator="equal">
      <formula>1</formula>
    </cfRule>
  </conditionalFormatting>
  <conditionalFormatting sqref="BT62:BT69">
    <cfRule type="cellIs" dxfId="363" priority="273" operator="equal">
      <formula>1</formula>
    </cfRule>
  </conditionalFormatting>
  <conditionalFormatting sqref="BF62:BF69">
    <cfRule type="cellIs" dxfId="362" priority="278" operator="equal">
      <formula>1</formula>
    </cfRule>
  </conditionalFormatting>
  <conditionalFormatting sqref="BL62:BL69">
    <cfRule type="cellIs" dxfId="361" priority="277" operator="equal">
      <formula>1</formula>
    </cfRule>
  </conditionalFormatting>
  <conditionalFormatting sqref="BN62:BN69">
    <cfRule type="cellIs" dxfId="360" priority="276" operator="equal">
      <formula>1</formula>
    </cfRule>
  </conditionalFormatting>
  <conditionalFormatting sqref="BP62:BP69">
    <cfRule type="cellIs" dxfId="359" priority="275" operator="equal">
      <formula>1</formula>
    </cfRule>
  </conditionalFormatting>
  <conditionalFormatting sqref="BR62:BR69">
    <cfRule type="cellIs" dxfId="358" priority="274" operator="equal">
      <formula>1</formula>
    </cfRule>
  </conditionalFormatting>
  <conditionalFormatting sqref="BV62:BV69">
    <cfRule type="cellIs" dxfId="357" priority="272" operator="equal">
      <formula>1</formula>
    </cfRule>
  </conditionalFormatting>
  <conditionalFormatting sqref="BD62:BD69">
    <cfRule type="cellIs" dxfId="356" priority="270" operator="equal">
      <formula>1</formula>
    </cfRule>
  </conditionalFormatting>
  <conditionalFormatting sqref="BB62:BB69">
    <cfRule type="cellIs" dxfId="355" priority="271" operator="equal">
      <formula>1</formula>
    </cfRule>
  </conditionalFormatting>
  <conditionalFormatting sqref="BT62:BT69">
    <cfRule type="cellIs" dxfId="354" priority="264" operator="equal">
      <formula>1</formula>
    </cfRule>
  </conditionalFormatting>
  <conditionalFormatting sqref="BF62:BF69">
    <cfRule type="cellIs" dxfId="353" priority="269" operator="equal">
      <formula>1</formula>
    </cfRule>
  </conditionalFormatting>
  <conditionalFormatting sqref="BL62:BL69">
    <cfRule type="cellIs" dxfId="352" priority="268" operator="equal">
      <formula>1</formula>
    </cfRule>
  </conditionalFormatting>
  <conditionalFormatting sqref="BN62:BN69">
    <cfRule type="cellIs" dxfId="351" priority="267" operator="equal">
      <formula>1</formula>
    </cfRule>
  </conditionalFormatting>
  <conditionalFormatting sqref="BP62:BP69">
    <cfRule type="cellIs" dxfId="350" priority="266" operator="equal">
      <formula>1</formula>
    </cfRule>
  </conditionalFormatting>
  <conditionalFormatting sqref="BR62:BR69">
    <cfRule type="cellIs" dxfId="349" priority="265" operator="equal">
      <formula>1</formula>
    </cfRule>
  </conditionalFormatting>
  <conditionalFormatting sqref="BV62:BV69">
    <cfRule type="cellIs" dxfId="348" priority="263" operator="equal">
      <formula>1</formula>
    </cfRule>
  </conditionalFormatting>
  <conditionalFormatting sqref="BB62:BB69">
    <cfRule type="cellIs" dxfId="347" priority="262" operator="equal">
      <formula>1</formula>
    </cfRule>
  </conditionalFormatting>
  <conditionalFormatting sqref="BD62:BD69">
    <cfRule type="cellIs" dxfId="346" priority="261" operator="equal">
      <formula>1</formula>
    </cfRule>
  </conditionalFormatting>
  <conditionalFormatting sqref="BF62:BF69">
    <cfRule type="cellIs" dxfId="345" priority="260" operator="equal">
      <formula>1</formula>
    </cfRule>
  </conditionalFormatting>
  <conditionalFormatting sqref="BL62:BL69">
    <cfRule type="cellIs" dxfId="344" priority="259" operator="equal">
      <formula>1</formula>
    </cfRule>
  </conditionalFormatting>
  <conditionalFormatting sqref="BN62:BN69">
    <cfRule type="cellIs" dxfId="343" priority="258" operator="equal">
      <formula>1</formula>
    </cfRule>
  </conditionalFormatting>
  <conditionalFormatting sqref="BP62:BP69">
    <cfRule type="cellIs" dxfId="342" priority="257" operator="equal">
      <formula>1</formula>
    </cfRule>
  </conditionalFormatting>
  <conditionalFormatting sqref="BR62:BR69">
    <cfRule type="cellIs" dxfId="341" priority="256" operator="equal">
      <formula>1</formula>
    </cfRule>
  </conditionalFormatting>
  <conditionalFormatting sqref="BT62:BT69">
    <cfRule type="cellIs" dxfId="340" priority="255" operator="equal">
      <formula>1</formula>
    </cfRule>
  </conditionalFormatting>
  <conditionalFormatting sqref="BV62:BV69">
    <cfRule type="cellIs" dxfId="339" priority="254" operator="equal">
      <formula>1</formula>
    </cfRule>
  </conditionalFormatting>
  <conditionalFormatting sqref="AO62:AO69">
    <cfRule type="expression" dxfId="338" priority="253">
      <formula>AO62=MAX($AO62:$AT62)</formula>
    </cfRule>
  </conditionalFormatting>
  <conditionalFormatting sqref="AO62:AO69">
    <cfRule type="expression" dxfId="337" priority="252">
      <formula>AO62=MIN($AO62:$AT62)</formula>
    </cfRule>
  </conditionalFormatting>
  <conditionalFormatting sqref="AP62:AT69">
    <cfRule type="expression" dxfId="336" priority="251">
      <formula>AP62=MAX($AO62:$AT62)</formula>
    </cfRule>
  </conditionalFormatting>
  <conditionalFormatting sqref="AP62:AT69">
    <cfRule type="expression" dxfId="335" priority="250">
      <formula>AP62=MIN($AO62:$AT62)</formula>
    </cfRule>
  </conditionalFormatting>
  <conditionalFormatting sqref="AU62:AU69">
    <cfRule type="expression" dxfId="334" priority="249">
      <formula>AU62=MAX($AU62:$AZ62)</formula>
    </cfRule>
  </conditionalFormatting>
  <conditionalFormatting sqref="AU62:AU69">
    <cfRule type="expression" dxfId="333" priority="248">
      <formula>AU62=MIN($AU62:$AZ62)</formula>
    </cfRule>
  </conditionalFormatting>
  <conditionalFormatting sqref="AV62:AZ69">
    <cfRule type="expression" dxfId="332" priority="247">
      <formula>AV62=MAX($AO62:$AT62)</formula>
    </cfRule>
  </conditionalFormatting>
  <conditionalFormatting sqref="AV62:AZ69">
    <cfRule type="expression" dxfId="331" priority="246">
      <formula>AV62=MIN($AO62:$AT62)</formula>
    </cfRule>
  </conditionalFormatting>
  <conditionalFormatting sqref="AV62:AZ69">
    <cfRule type="expression" dxfId="330" priority="245">
      <formula>AV62=MAX($AO62:$AT62)</formula>
    </cfRule>
  </conditionalFormatting>
  <conditionalFormatting sqref="AV62:AZ69">
    <cfRule type="expression" dxfId="329" priority="244">
      <formula>AV62=MIN($AO62:$AT62)</formula>
    </cfRule>
  </conditionalFormatting>
  <conditionalFormatting sqref="AV62:AV69">
    <cfRule type="expression" dxfId="328" priority="243">
      <formula>AV62=MAX($AU62:$AZ62)</formula>
    </cfRule>
  </conditionalFormatting>
  <conditionalFormatting sqref="AV62:AV69">
    <cfRule type="expression" dxfId="327" priority="242">
      <formula>AV62=MIN($AU62:$AZ62)</formula>
    </cfRule>
  </conditionalFormatting>
  <conditionalFormatting sqref="AW62:AW69">
    <cfRule type="expression" dxfId="326" priority="241">
      <formula>AW62=MAX($AU62:$AZ62)</formula>
    </cfRule>
  </conditionalFormatting>
  <conditionalFormatting sqref="AW62:AW69">
    <cfRule type="expression" dxfId="325" priority="240">
      <formula>AW62=MIN($AU62:$AZ62)</formula>
    </cfRule>
  </conditionalFormatting>
  <conditionalFormatting sqref="AX62:AX69">
    <cfRule type="expression" dxfId="324" priority="239">
      <formula>AX62=MAX($AU62:$AZ62)</formula>
    </cfRule>
  </conditionalFormatting>
  <conditionalFormatting sqref="AX62:AX69">
    <cfRule type="expression" dxfId="323" priority="238">
      <formula>AX62=MIN($AU62:$AZ62)</formula>
    </cfRule>
  </conditionalFormatting>
  <conditionalFormatting sqref="AY62:AY69">
    <cfRule type="expression" dxfId="322" priority="237">
      <formula>AY62=MAX($AU62:$AZ62)</formula>
    </cfRule>
  </conditionalFormatting>
  <conditionalFormatting sqref="AY62:AY69">
    <cfRule type="expression" dxfId="321" priority="236">
      <formula>AY62=MIN($AU62:$AZ62)</formula>
    </cfRule>
  </conditionalFormatting>
  <conditionalFormatting sqref="AZ62:AZ69">
    <cfRule type="expression" dxfId="320" priority="235">
      <formula>AZ62=MAX($AU62:$AZ62)</formula>
    </cfRule>
  </conditionalFormatting>
  <conditionalFormatting sqref="AZ62:AZ69">
    <cfRule type="expression" dxfId="319" priority="234">
      <formula>AZ62=MIN($AU62:$AZ62)</formula>
    </cfRule>
  </conditionalFormatting>
  <conditionalFormatting sqref="BH62:BH69">
    <cfRule type="cellIs" dxfId="318" priority="233" operator="equal">
      <formula>1</formula>
    </cfRule>
  </conditionalFormatting>
  <conditionalFormatting sqref="BH62:BH69">
    <cfRule type="cellIs" dxfId="317" priority="232" operator="equal">
      <formula>1</formula>
    </cfRule>
  </conditionalFormatting>
  <conditionalFormatting sqref="BH62:BH69">
    <cfRule type="cellIs" dxfId="316" priority="231" operator="equal">
      <formula>1</formula>
    </cfRule>
  </conditionalFormatting>
  <conditionalFormatting sqref="BX62:BX69">
    <cfRule type="cellIs" dxfId="315" priority="230" operator="equal">
      <formula>1</formula>
    </cfRule>
  </conditionalFormatting>
  <conditionalFormatting sqref="BX62:BX69">
    <cfRule type="cellIs" dxfId="314" priority="229" operator="equal">
      <formula>1</formula>
    </cfRule>
  </conditionalFormatting>
  <conditionalFormatting sqref="BX62:BX69">
    <cfRule type="cellIs" dxfId="313" priority="228" operator="equal">
      <formula>1</formula>
    </cfRule>
  </conditionalFormatting>
  <conditionalFormatting sqref="BJ62:BJ69">
    <cfRule type="cellIs" dxfId="312" priority="227" operator="equal">
      <formula>1</formula>
    </cfRule>
  </conditionalFormatting>
  <conditionalFormatting sqref="BJ62:BJ69">
    <cfRule type="cellIs" dxfId="311" priority="226" operator="equal">
      <formula>1</formula>
    </cfRule>
  </conditionalFormatting>
  <conditionalFormatting sqref="BJ62:BJ69">
    <cfRule type="cellIs" dxfId="310" priority="225" operator="equal">
      <formula>1</formula>
    </cfRule>
  </conditionalFormatting>
  <conditionalFormatting sqref="BD70:BD77">
    <cfRule type="cellIs" dxfId="309" priority="223" operator="equal">
      <formula>1</formula>
    </cfRule>
  </conditionalFormatting>
  <conditionalFormatting sqref="BB70:BB77">
    <cfRule type="cellIs" dxfId="308" priority="224" operator="equal">
      <formula>1</formula>
    </cfRule>
  </conditionalFormatting>
  <conditionalFormatting sqref="BT70:BT77">
    <cfRule type="cellIs" dxfId="307" priority="217" operator="equal">
      <formula>1</formula>
    </cfRule>
  </conditionalFormatting>
  <conditionalFormatting sqref="BF70:BF77">
    <cfRule type="cellIs" dxfId="306" priority="222" operator="equal">
      <formula>1</formula>
    </cfRule>
  </conditionalFormatting>
  <conditionalFormatting sqref="BL70:BL77">
    <cfRule type="cellIs" dxfId="305" priority="221" operator="equal">
      <formula>1</formula>
    </cfRule>
  </conditionalFormatting>
  <conditionalFormatting sqref="BN70:BN77">
    <cfRule type="cellIs" dxfId="304" priority="220" operator="equal">
      <formula>1</formula>
    </cfRule>
  </conditionalFormatting>
  <conditionalFormatting sqref="BP70:BP77">
    <cfRule type="cellIs" dxfId="303" priority="219" operator="equal">
      <formula>1</formula>
    </cfRule>
  </conditionalFormatting>
  <conditionalFormatting sqref="BR70:BR77">
    <cfRule type="cellIs" dxfId="302" priority="218" operator="equal">
      <formula>1</formula>
    </cfRule>
  </conditionalFormatting>
  <conditionalFormatting sqref="BV70:BV77">
    <cfRule type="cellIs" dxfId="301" priority="216" operator="equal">
      <formula>1</formula>
    </cfRule>
  </conditionalFormatting>
  <conditionalFormatting sqref="BD70:BD77">
    <cfRule type="cellIs" dxfId="300" priority="214" operator="equal">
      <formula>1</formula>
    </cfRule>
  </conditionalFormatting>
  <conditionalFormatting sqref="BB70:BB77">
    <cfRule type="cellIs" dxfId="299" priority="215" operator="equal">
      <formula>1</formula>
    </cfRule>
  </conditionalFormatting>
  <conditionalFormatting sqref="BT70:BT77">
    <cfRule type="cellIs" dxfId="298" priority="208" operator="equal">
      <formula>1</formula>
    </cfRule>
  </conditionalFormatting>
  <conditionalFormatting sqref="BF70:BF77">
    <cfRule type="cellIs" dxfId="297" priority="213" operator="equal">
      <formula>1</formula>
    </cfRule>
  </conditionalFormatting>
  <conditionalFormatting sqref="BL70:BL77">
    <cfRule type="cellIs" dxfId="296" priority="212" operator="equal">
      <formula>1</formula>
    </cfRule>
  </conditionalFormatting>
  <conditionalFormatting sqref="BN70:BN77">
    <cfRule type="cellIs" dxfId="295" priority="211" operator="equal">
      <formula>1</formula>
    </cfRule>
  </conditionalFormatting>
  <conditionalFormatting sqref="BP70:BP77">
    <cfRule type="cellIs" dxfId="294" priority="210" operator="equal">
      <formula>1</formula>
    </cfRule>
  </conditionalFormatting>
  <conditionalFormatting sqref="BR70:BR77">
    <cfRule type="cellIs" dxfId="293" priority="209" operator="equal">
      <formula>1</formula>
    </cfRule>
  </conditionalFormatting>
  <conditionalFormatting sqref="BV70:BV77">
    <cfRule type="cellIs" dxfId="292" priority="207" operator="equal">
      <formula>1</formula>
    </cfRule>
  </conditionalFormatting>
  <conditionalFormatting sqref="BB70:BB77">
    <cfRule type="cellIs" dxfId="291" priority="206" operator="equal">
      <formula>1</formula>
    </cfRule>
  </conditionalFormatting>
  <conditionalFormatting sqref="BD70:BD77">
    <cfRule type="cellIs" dxfId="290" priority="205" operator="equal">
      <formula>1</formula>
    </cfRule>
  </conditionalFormatting>
  <conditionalFormatting sqref="BF70:BF77">
    <cfRule type="cellIs" dxfId="289" priority="204" operator="equal">
      <formula>1</formula>
    </cfRule>
  </conditionalFormatting>
  <conditionalFormatting sqref="BL70:BL77">
    <cfRule type="cellIs" dxfId="288" priority="203" operator="equal">
      <formula>1</formula>
    </cfRule>
  </conditionalFormatting>
  <conditionalFormatting sqref="BN70:BN77">
    <cfRule type="cellIs" dxfId="287" priority="202" operator="equal">
      <formula>1</formula>
    </cfRule>
  </conditionalFormatting>
  <conditionalFormatting sqref="BP70:BP77">
    <cfRule type="cellIs" dxfId="286" priority="201" operator="equal">
      <formula>1</formula>
    </cfRule>
  </conditionalFormatting>
  <conditionalFormatting sqref="BR70:BR77">
    <cfRule type="cellIs" dxfId="285" priority="200" operator="equal">
      <formula>1</formula>
    </cfRule>
  </conditionalFormatting>
  <conditionalFormatting sqref="BT70:BT77">
    <cfRule type="cellIs" dxfId="284" priority="199" operator="equal">
      <formula>1</formula>
    </cfRule>
  </conditionalFormatting>
  <conditionalFormatting sqref="BV70:BV77">
    <cfRule type="cellIs" dxfId="283" priority="198" operator="equal">
      <formula>1</formula>
    </cfRule>
  </conditionalFormatting>
  <conditionalFormatting sqref="AO70:AO77">
    <cfRule type="expression" dxfId="282" priority="197">
      <formula>AO70=MAX($AO70:$AT70)</formula>
    </cfRule>
  </conditionalFormatting>
  <conditionalFormatting sqref="AO70:AO77">
    <cfRule type="expression" dxfId="281" priority="196">
      <formula>AO70=MIN($AO70:$AT70)</formula>
    </cfRule>
  </conditionalFormatting>
  <conditionalFormatting sqref="AP70:AT77">
    <cfRule type="expression" dxfId="280" priority="195">
      <formula>AP70=MAX($AO70:$AT70)</formula>
    </cfRule>
  </conditionalFormatting>
  <conditionalFormatting sqref="AP70:AT77">
    <cfRule type="expression" dxfId="279" priority="194">
      <formula>AP70=MIN($AO70:$AT70)</formula>
    </cfRule>
  </conditionalFormatting>
  <conditionalFormatting sqref="AU70:AU77">
    <cfRule type="expression" dxfId="278" priority="193">
      <formula>AU70=MAX($AU70:$AZ70)</formula>
    </cfRule>
  </conditionalFormatting>
  <conditionalFormatting sqref="AU70:AU77">
    <cfRule type="expression" dxfId="277" priority="192">
      <formula>AU70=MIN($AU70:$AZ70)</formula>
    </cfRule>
  </conditionalFormatting>
  <conditionalFormatting sqref="AV70:AZ77">
    <cfRule type="expression" dxfId="276" priority="191">
      <formula>AV70=MAX($AO70:$AT70)</formula>
    </cfRule>
  </conditionalFormatting>
  <conditionalFormatting sqref="AV70:AZ77">
    <cfRule type="expression" dxfId="275" priority="190">
      <formula>AV70=MIN($AO70:$AT70)</formula>
    </cfRule>
  </conditionalFormatting>
  <conditionalFormatting sqref="AV70:AZ77">
    <cfRule type="expression" dxfId="274" priority="189">
      <formula>AV70=MAX($AO70:$AT70)</formula>
    </cfRule>
  </conditionalFormatting>
  <conditionalFormatting sqref="AV70:AZ77">
    <cfRule type="expression" dxfId="273" priority="188">
      <formula>AV70=MIN($AO70:$AT70)</formula>
    </cfRule>
  </conditionalFormatting>
  <conditionalFormatting sqref="AV70:AV77">
    <cfRule type="expression" dxfId="272" priority="187">
      <formula>AV70=MAX($AU70:$AZ70)</formula>
    </cfRule>
  </conditionalFormatting>
  <conditionalFormatting sqref="AV70:AV77">
    <cfRule type="expression" dxfId="271" priority="186">
      <formula>AV70=MIN($AU70:$AZ70)</formula>
    </cfRule>
  </conditionalFormatting>
  <conditionalFormatting sqref="AW70:AW77">
    <cfRule type="expression" dxfId="270" priority="185">
      <formula>AW70=MAX($AU70:$AZ70)</formula>
    </cfRule>
  </conditionalFormatting>
  <conditionalFormatting sqref="AW70:AW77">
    <cfRule type="expression" dxfId="269" priority="184">
      <formula>AW70=MIN($AU70:$AZ70)</formula>
    </cfRule>
  </conditionalFormatting>
  <conditionalFormatting sqref="AX70:AX77">
    <cfRule type="expression" dxfId="268" priority="183">
      <formula>AX70=MAX($AU70:$AZ70)</formula>
    </cfRule>
  </conditionalFormatting>
  <conditionalFormatting sqref="AX70:AX77">
    <cfRule type="expression" dxfId="267" priority="182">
      <formula>AX70=MIN($AU70:$AZ70)</formula>
    </cfRule>
  </conditionalFormatting>
  <conditionalFormatting sqref="AY70:AY77">
    <cfRule type="expression" dxfId="266" priority="181">
      <formula>AY70=MAX($AU70:$AZ70)</formula>
    </cfRule>
  </conditionalFormatting>
  <conditionalFormatting sqref="AY70:AY77">
    <cfRule type="expression" dxfId="265" priority="180">
      <formula>AY70=MIN($AU70:$AZ70)</formula>
    </cfRule>
  </conditionalFormatting>
  <conditionalFormatting sqref="AZ70:AZ77">
    <cfRule type="expression" dxfId="264" priority="179">
      <formula>AZ70=MAX($AU70:$AZ70)</formula>
    </cfRule>
  </conditionalFormatting>
  <conditionalFormatting sqref="AZ70:AZ77">
    <cfRule type="expression" dxfId="263" priority="178">
      <formula>AZ70=MIN($AU70:$AZ70)</formula>
    </cfRule>
  </conditionalFormatting>
  <conditionalFormatting sqref="BH70:BH77">
    <cfRule type="cellIs" dxfId="262" priority="177" operator="equal">
      <formula>1</formula>
    </cfRule>
  </conditionalFormatting>
  <conditionalFormatting sqref="BH70:BH77">
    <cfRule type="cellIs" dxfId="261" priority="176" operator="equal">
      <formula>1</formula>
    </cfRule>
  </conditionalFormatting>
  <conditionalFormatting sqref="BH70:BH77">
    <cfRule type="cellIs" dxfId="260" priority="175" operator="equal">
      <formula>1</formula>
    </cfRule>
  </conditionalFormatting>
  <conditionalFormatting sqref="BX70:BX77">
    <cfRule type="cellIs" dxfId="259" priority="174" operator="equal">
      <formula>1</formula>
    </cfRule>
  </conditionalFormatting>
  <conditionalFormatting sqref="BX70:BX77">
    <cfRule type="cellIs" dxfId="258" priority="173" operator="equal">
      <formula>1</formula>
    </cfRule>
  </conditionalFormatting>
  <conditionalFormatting sqref="BX70:BX77">
    <cfRule type="cellIs" dxfId="257" priority="172" operator="equal">
      <formula>1</formula>
    </cfRule>
  </conditionalFormatting>
  <conditionalFormatting sqref="BJ70:BJ77">
    <cfRule type="cellIs" dxfId="256" priority="171" operator="equal">
      <formula>1</formula>
    </cfRule>
  </conditionalFormatting>
  <conditionalFormatting sqref="BJ70:BJ77">
    <cfRule type="cellIs" dxfId="255" priority="170" operator="equal">
      <formula>1</formula>
    </cfRule>
  </conditionalFormatting>
  <conditionalFormatting sqref="BJ70:BJ77">
    <cfRule type="cellIs" dxfId="254" priority="169" operator="equal">
      <formula>1</formula>
    </cfRule>
  </conditionalFormatting>
  <conditionalFormatting sqref="BD78:BD85">
    <cfRule type="cellIs" dxfId="253" priority="167" operator="equal">
      <formula>1</formula>
    </cfRule>
  </conditionalFormatting>
  <conditionalFormatting sqref="BB78:BB85">
    <cfRule type="cellIs" dxfId="252" priority="168" operator="equal">
      <formula>1</formula>
    </cfRule>
  </conditionalFormatting>
  <conditionalFormatting sqref="BT78:BT85">
    <cfRule type="cellIs" dxfId="251" priority="161" operator="equal">
      <formula>1</formula>
    </cfRule>
  </conditionalFormatting>
  <conditionalFormatting sqref="BF78:BF85">
    <cfRule type="cellIs" dxfId="250" priority="166" operator="equal">
      <formula>1</formula>
    </cfRule>
  </conditionalFormatting>
  <conditionalFormatting sqref="BL78:BL85">
    <cfRule type="cellIs" dxfId="249" priority="165" operator="equal">
      <formula>1</formula>
    </cfRule>
  </conditionalFormatting>
  <conditionalFormatting sqref="BN78:BN85">
    <cfRule type="cellIs" dxfId="248" priority="164" operator="equal">
      <formula>1</formula>
    </cfRule>
  </conditionalFormatting>
  <conditionalFormatting sqref="BP78:BP85">
    <cfRule type="cellIs" dxfId="247" priority="163" operator="equal">
      <formula>1</formula>
    </cfRule>
  </conditionalFormatting>
  <conditionalFormatting sqref="BR78:BR85">
    <cfRule type="cellIs" dxfId="246" priority="162" operator="equal">
      <formula>1</formula>
    </cfRule>
  </conditionalFormatting>
  <conditionalFormatting sqref="BV78:BV85">
    <cfRule type="cellIs" dxfId="245" priority="160" operator="equal">
      <formula>1</formula>
    </cfRule>
  </conditionalFormatting>
  <conditionalFormatting sqref="BD78:BD85">
    <cfRule type="cellIs" dxfId="244" priority="158" operator="equal">
      <formula>1</formula>
    </cfRule>
  </conditionalFormatting>
  <conditionalFormatting sqref="BB78:BB85">
    <cfRule type="cellIs" dxfId="243" priority="159" operator="equal">
      <formula>1</formula>
    </cfRule>
  </conditionalFormatting>
  <conditionalFormatting sqref="BT78:BT85">
    <cfRule type="cellIs" dxfId="242" priority="152" operator="equal">
      <formula>1</formula>
    </cfRule>
  </conditionalFormatting>
  <conditionalFormatting sqref="BF78:BF85">
    <cfRule type="cellIs" dxfId="241" priority="157" operator="equal">
      <formula>1</formula>
    </cfRule>
  </conditionalFormatting>
  <conditionalFormatting sqref="BL78:BL85">
    <cfRule type="cellIs" dxfId="240" priority="156" operator="equal">
      <formula>1</formula>
    </cfRule>
  </conditionalFormatting>
  <conditionalFormatting sqref="BN78:BN85">
    <cfRule type="cellIs" dxfId="239" priority="155" operator="equal">
      <formula>1</formula>
    </cfRule>
  </conditionalFormatting>
  <conditionalFormatting sqref="BP78:BP85">
    <cfRule type="cellIs" dxfId="238" priority="154" operator="equal">
      <formula>1</formula>
    </cfRule>
  </conditionalFormatting>
  <conditionalFormatting sqref="BR78:BR85">
    <cfRule type="cellIs" dxfId="237" priority="153" operator="equal">
      <formula>1</formula>
    </cfRule>
  </conditionalFormatting>
  <conditionalFormatting sqref="BV78:BV85">
    <cfRule type="cellIs" dxfId="236" priority="151" operator="equal">
      <formula>1</formula>
    </cfRule>
  </conditionalFormatting>
  <conditionalFormatting sqref="BB78:BB85">
    <cfRule type="cellIs" dxfId="235" priority="150" operator="equal">
      <formula>1</formula>
    </cfRule>
  </conditionalFormatting>
  <conditionalFormatting sqref="BD78:BD85">
    <cfRule type="cellIs" dxfId="234" priority="149" operator="equal">
      <formula>1</formula>
    </cfRule>
  </conditionalFormatting>
  <conditionalFormatting sqref="BF78:BF85">
    <cfRule type="cellIs" dxfId="233" priority="148" operator="equal">
      <formula>1</formula>
    </cfRule>
  </conditionalFormatting>
  <conditionalFormatting sqref="BL78:BL85">
    <cfRule type="cellIs" dxfId="232" priority="147" operator="equal">
      <formula>1</formula>
    </cfRule>
  </conditionalFormatting>
  <conditionalFormatting sqref="BN78:BN85">
    <cfRule type="cellIs" dxfId="231" priority="146" operator="equal">
      <formula>1</formula>
    </cfRule>
  </conditionalFormatting>
  <conditionalFormatting sqref="BP78:BP85">
    <cfRule type="cellIs" dxfId="230" priority="145" operator="equal">
      <formula>1</formula>
    </cfRule>
  </conditionalFormatting>
  <conditionalFormatting sqref="BR78:BR85">
    <cfRule type="cellIs" dxfId="229" priority="144" operator="equal">
      <formula>1</formula>
    </cfRule>
  </conditionalFormatting>
  <conditionalFormatting sqref="BT78:BT85">
    <cfRule type="cellIs" dxfId="228" priority="143" operator="equal">
      <formula>1</formula>
    </cfRule>
  </conditionalFormatting>
  <conditionalFormatting sqref="BV78:BV85">
    <cfRule type="cellIs" dxfId="227" priority="142" operator="equal">
      <formula>1</formula>
    </cfRule>
  </conditionalFormatting>
  <conditionalFormatting sqref="AO78:AO85">
    <cfRule type="expression" dxfId="226" priority="141">
      <formula>AO78=MAX($AO78:$AT78)</formula>
    </cfRule>
  </conditionalFormatting>
  <conditionalFormatting sqref="AO78:AO85">
    <cfRule type="expression" dxfId="225" priority="140">
      <formula>AO78=MIN($AO78:$AT78)</formula>
    </cfRule>
  </conditionalFormatting>
  <conditionalFormatting sqref="AP78:AT85">
    <cfRule type="expression" dxfId="224" priority="139">
      <formula>AP78=MAX($AO78:$AT78)</formula>
    </cfRule>
  </conditionalFormatting>
  <conditionalFormatting sqref="AP78:AT85">
    <cfRule type="expression" dxfId="223" priority="138">
      <formula>AP78=MIN($AO78:$AT78)</formula>
    </cfRule>
  </conditionalFormatting>
  <conditionalFormatting sqref="AU78:AU85">
    <cfRule type="expression" dxfId="222" priority="137">
      <formula>AU78=MAX($AU78:$AZ78)</formula>
    </cfRule>
  </conditionalFormatting>
  <conditionalFormatting sqref="AU78:AU85">
    <cfRule type="expression" dxfId="221" priority="136">
      <formula>AU78=MIN($AU78:$AZ78)</formula>
    </cfRule>
  </conditionalFormatting>
  <conditionalFormatting sqref="AV78:AZ85">
    <cfRule type="expression" dxfId="220" priority="135">
      <formula>AV78=MAX($AO78:$AT78)</formula>
    </cfRule>
  </conditionalFormatting>
  <conditionalFormatting sqref="AV78:AZ85">
    <cfRule type="expression" dxfId="219" priority="134">
      <formula>AV78=MIN($AO78:$AT78)</formula>
    </cfRule>
  </conditionalFormatting>
  <conditionalFormatting sqref="AV78:AZ85">
    <cfRule type="expression" dxfId="218" priority="133">
      <formula>AV78=MAX($AO78:$AT78)</formula>
    </cfRule>
  </conditionalFormatting>
  <conditionalFormatting sqref="AV78:AZ85">
    <cfRule type="expression" dxfId="217" priority="132">
      <formula>AV78=MIN($AO78:$AT78)</formula>
    </cfRule>
  </conditionalFormatting>
  <conditionalFormatting sqref="AV78:AV85">
    <cfRule type="expression" dxfId="216" priority="131">
      <formula>AV78=MAX($AU78:$AZ78)</formula>
    </cfRule>
  </conditionalFormatting>
  <conditionalFormatting sqref="AV78:AV85">
    <cfRule type="expression" dxfId="215" priority="130">
      <formula>AV78=MIN($AU78:$AZ78)</formula>
    </cfRule>
  </conditionalFormatting>
  <conditionalFormatting sqref="AW78:AW85">
    <cfRule type="expression" dxfId="214" priority="129">
      <formula>AW78=MAX($AU78:$AZ78)</formula>
    </cfRule>
  </conditionalFormatting>
  <conditionalFormatting sqref="AW78:AW85">
    <cfRule type="expression" dxfId="213" priority="128">
      <formula>AW78=MIN($AU78:$AZ78)</formula>
    </cfRule>
  </conditionalFormatting>
  <conditionalFormatting sqref="AX78:AX85">
    <cfRule type="expression" dxfId="212" priority="127">
      <formula>AX78=MAX($AU78:$AZ78)</formula>
    </cfRule>
  </conditionalFormatting>
  <conditionalFormatting sqref="AX78:AX85">
    <cfRule type="expression" dxfId="211" priority="126">
      <formula>AX78=MIN($AU78:$AZ78)</formula>
    </cfRule>
  </conditionalFormatting>
  <conditionalFormatting sqref="AY78:AY85">
    <cfRule type="expression" dxfId="210" priority="125">
      <formula>AY78=MAX($AU78:$AZ78)</formula>
    </cfRule>
  </conditionalFormatting>
  <conditionalFormatting sqref="AY78:AY85">
    <cfRule type="expression" dxfId="209" priority="124">
      <formula>AY78=MIN($AU78:$AZ78)</formula>
    </cfRule>
  </conditionalFormatting>
  <conditionalFormatting sqref="AZ78:AZ85">
    <cfRule type="expression" dxfId="208" priority="123">
      <formula>AZ78=MAX($AU78:$AZ78)</formula>
    </cfRule>
  </conditionalFormatting>
  <conditionalFormatting sqref="AZ78:AZ85">
    <cfRule type="expression" dxfId="207" priority="122">
      <formula>AZ78=MIN($AU78:$AZ78)</formula>
    </cfRule>
  </conditionalFormatting>
  <conditionalFormatting sqref="BH78:BH85">
    <cfRule type="cellIs" dxfId="206" priority="121" operator="equal">
      <formula>1</formula>
    </cfRule>
  </conditionalFormatting>
  <conditionalFormatting sqref="BH78:BH85">
    <cfRule type="cellIs" dxfId="205" priority="120" operator="equal">
      <formula>1</formula>
    </cfRule>
  </conditionalFormatting>
  <conditionalFormatting sqref="BH78:BH85">
    <cfRule type="cellIs" dxfId="204" priority="119" operator="equal">
      <formula>1</formula>
    </cfRule>
  </conditionalFormatting>
  <conditionalFormatting sqref="BX78:BX85">
    <cfRule type="cellIs" dxfId="203" priority="118" operator="equal">
      <formula>1</formula>
    </cfRule>
  </conditionalFormatting>
  <conditionalFormatting sqref="BX78:BX85">
    <cfRule type="cellIs" dxfId="202" priority="117" operator="equal">
      <formula>1</formula>
    </cfRule>
  </conditionalFormatting>
  <conditionalFormatting sqref="BX78:BX85">
    <cfRule type="cellIs" dxfId="201" priority="116" operator="equal">
      <formula>1</formula>
    </cfRule>
  </conditionalFormatting>
  <conditionalFormatting sqref="BJ78:BJ85">
    <cfRule type="cellIs" dxfId="200" priority="115" operator="equal">
      <formula>1</formula>
    </cfRule>
  </conditionalFormatting>
  <conditionalFormatting sqref="BJ78:BJ85">
    <cfRule type="cellIs" dxfId="199" priority="114" operator="equal">
      <formula>1</formula>
    </cfRule>
  </conditionalFormatting>
  <conditionalFormatting sqref="BJ78:BJ85">
    <cfRule type="cellIs" dxfId="198" priority="113" operator="equal">
      <formula>1</formula>
    </cfRule>
  </conditionalFormatting>
  <conditionalFormatting sqref="BD86:BD93">
    <cfRule type="cellIs" dxfId="197" priority="111" operator="equal">
      <formula>1</formula>
    </cfRule>
  </conditionalFormatting>
  <conditionalFormatting sqref="BB86:BB93">
    <cfRule type="cellIs" dxfId="196" priority="112" operator="equal">
      <formula>1</formula>
    </cfRule>
  </conditionalFormatting>
  <conditionalFormatting sqref="BT86:BT93">
    <cfRule type="cellIs" dxfId="195" priority="105" operator="equal">
      <formula>1</formula>
    </cfRule>
  </conditionalFormatting>
  <conditionalFormatting sqref="BF86:BF93">
    <cfRule type="cellIs" dxfId="194" priority="110" operator="equal">
      <formula>1</formula>
    </cfRule>
  </conditionalFormatting>
  <conditionalFormatting sqref="BL86:BL93">
    <cfRule type="cellIs" dxfId="193" priority="109" operator="equal">
      <formula>1</formula>
    </cfRule>
  </conditionalFormatting>
  <conditionalFormatting sqref="BN86:BN93">
    <cfRule type="cellIs" dxfId="192" priority="108" operator="equal">
      <formula>1</formula>
    </cfRule>
  </conditionalFormatting>
  <conditionalFormatting sqref="BP86:BP93">
    <cfRule type="cellIs" dxfId="191" priority="107" operator="equal">
      <formula>1</formula>
    </cfRule>
  </conditionalFormatting>
  <conditionalFormatting sqref="BR86:BR93">
    <cfRule type="cellIs" dxfId="190" priority="106" operator="equal">
      <formula>1</formula>
    </cfRule>
  </conditionalFormatting>
  <conditionalFormatting sqref="BV86:BV93">
    <cfRule type="cellIs" dxfId="189" priority="104" operator="equal">
      <formula>1</formula>
    </cfRule>
  </conditionalFormatting>
  <conditionalFormatting sqref="BD86:BD93">
    <cfRule type="cellIs" dxfId="188" priority="102" operator="equal">
      <formula>1</formula>
    </cfRule>
  </conditionalFormatting>
  <conditionalFormatting sqref="BB86:BB93">
    <cfRule type="cellIs" dxfId="187" priority="103" operator="equal">
      <formula>1</formula>
    </cfRule>
  </conditionalFormatting>
  <conditionalFormatting sqref="BT86:BT93">
    <cfRule type="cellIs" dxfId="186" priority="96" operator="equal">
      <formula>1</formula>
    </cfRule>
  </conditionalFormatting>
  <conditionalFormatting sqref="BF86:BF93">
    <cfRule type="cellIs" dxfId="185" priority="101" operator="equal">
      <formula>1</formula>
    </cfRule>
  </conditionalFormatting>
  <conditionalFormatting sqref="BL86:BL93">
    <cfRule type="cellIs" dxfId="184" priority="100" operator="equal">
      <formula>1</formula>
    </cfRule>
  </conditionalFormatting>
  <conditionalFormatting sqref="BN86:BN93">
    <cfRule type="cellIs" dxfId="183" priority="99" operator="equal">
      <formula>1</formula>
    </cfRule>
  </conditionalFormatting>
  <conditionalFormatting sqref="BP86:BP93">
    <cfRule type="cellIs" dxfId="182" priority="98" operator="equal">
      <formula>1</formula>
    </cfRule>
  </conditionalFormatting>
  <conditionalFormatting sqref="BR86:BR93">
    <cfRule type="cellIs" dxfId="181" priority="97" operator="equal">
      <formula>1</formula>
    </cfRule>
  </conditionalFormatting>
  <conditionalFormatting sqref="BV86:BV93">
    <cfRule type="cellIs" dxfId="180" priority="95" operator="equal">
      <formula>1</formula>
    </cfRule>
  </conditionalFormatting>
  <conditionalFormatting sqref="BB86:BB93">
    <cfRule type="cellIs" dxfId="179" priority="94" operator="equal">
      <formula>1</formula>
    </cfRule>
  </conditionalFormatting>
  <conditionalFormatting sqref="BD86:BD93">
    <cfRule type="cellIs" dxfId="178" priority="93" operator="equal">
      <formula>1</formula>
    </cfRule>
  </conditionalFormatting>
  <conditionalFormatting sqref="BF86:BF93">
    <cfRule type="cellIs" dxfId="177" priority="92" operator="equal">
      <formula>1</formula>
    </cfRule>
  </conditionalFormatting>
  <conditionalFormatting sqref="BL86:BL93">
    <cfRule type="cellIs" dxfId="176" priority="91" operator="equal">
      <formula>1</formula>
    </cfRule>
  </conditionalFormatting>
  <conditionalFormatting sqref="BN86:BN93">
    <cfRule type="cellIs" dxfId="175" priority="90" operator="equal">
      <formula>1</formula>
    </cfRule>
  </conditionalFormatting>
  <conditionalFormatting sqref="BP86:BP93">
    <cfRule type="cellIs" dxfId="174" priority="89" operator="equal">
      <formula>1</formula>
    </cfRule>
  </conditionalFormatting>
  <conditionalFormatting sqref="BR86:BR93">
    <cfRule type="cellIs" dxfId="173" priority="88" operator="equal">
      <formula>1</formula>
    </cfRule>
  </conditionalFormatting>
  <conditionalFormatting sqref="BT86:BT93">
    <cfRule type="cellIs" dxfId="172" priority="87" operator="equal">
      <formula>1</formula>
    </cfRule>
  </conditionalFormatting>
  <conditionalFormatting sqref="BV86:BV93">
    <cfRule type="cellIs" dxfId="171" priority="86" operator="equal">
      <formula>1</formula>
    </cfRule>
  </conditionalFormatting>
  <conditionalFormatting sqref="AO86:AO93">
    <cfRule type="expression" dxfId="170" priority="85">
      <formula>AO86=MAX($AO86:$AT86)</formula>
    </cfRule>
  </conditionalFormatting>
  <conditionalFormatting sqref="AO86:AO93">
    <cfRule type="expression" dxfId="169" priority="84">
      <formula>AO86=MIN($AO86:$AT86)</formula>
    </cfRule>
  </conditionalFormatting>
  <conditionalFormatting sqref="AP86:AT93">
    <cfRule type="expression" dxfId="168" priority="83">
      <formula>AP86=MAX($AO86:$AT86)</formula>
    </cfRule>
  </conditionalFormatting>
  <conditionalFormatting sqref="AP86:AT93">
    <cfRule type="expression" dxfId="167" priority="82">
      <formula>AP86=MIN($AO86:$AT86)</formula>
    </cfRule>
  </conditionalFormatting>
  <conditionalFormatting sqref="AU86:AU93">
    <cfRule type="expression" dxfId="166" priority="81">
      <formula>AU86=MAX($AU86:$AZ86)</formula>
    </cfRule>
  </conditionalFormatting>
  <conditionalFormatting sqref="AU86:AU93">
    <cfRule type="expression" dxfId="165" priority="80">
      <formula>AU86=MIN($AU86:$AZ86)</formula>
    </cfRule>
  </conditionalFormatting>
  <conditionalFormatting sqref="AV86:AZ93">
    <cfRule type="expression" dxfId="164" priority="79">
      <formula>AV86=MAX($AO86:$AT86)</formula>
    </cfRule>
  </conditionalFormatting>
  <conditionalFormatting sqref="AV86:AZ93">
    <cfRule type="expression" dxfId="163" priority="78">
      <formula>AV86=MIN($AO86:$AT86)</formula>
    </cfRule>
  </conditionalFormatting>
  <conditionalFormatting sqref="AV86:AZ93">
    <cfRule type="expression" dxfId="162" priority="77">
      <formula>AV86=MAX($AO86:$AT86)</formula>
    </cfRule>
  </conditionalFormatting>
  <conditionalFormatting sqref="AV86:AZ93">
    <cfRule type="expression" dxfId="161" priority="76">
      <formula>AV86=MIN($AO86:$AT86)</formula>
    </cfRule>
  </conditionalFormatting>
  <conditionalFormatting sqref="AV86:AV93">
    <cfRule type="expression" dxfId="160" priority="75">
      <formula>AV86=MAX($AU86:$AZ86)</formula>
    </cfRule>
  </conditionalFormatting>
  <conditionalFormatting sqref="AV86:AV93">
    <cfRule type="expression" dxfId="159" priority="74">
      <formula>AV86=MIN($AU86:$AZ86)</formula>
    </cfRule>
  </conditionalFormatting>
  <conditionalFormatting sqref="AW86:AW93">
    <cfRule type="expression" dxfId="158" priority="73">
      <formula>AW86=MAX($AU86:$AZ86)</formula>
    </cfRule>
  </conditionalFormatting>
  <conditionalFormatting sqref="AW86:AW93">
    <cfRule type="expression" dxfId="157" priority="72">
      <formula>AW86=MIN($AU86:$AZ86)</formula>
    </cfRule>
  </conditionalFormatting>
  <conditionalFormatting sqref="AX86:AX93">
    <cfRule type="expression" dxfId="156" priority="71">
      <formula>AX86=MAX($AU86:$AZ86)</formula>
    </cfRule>
  </conditionalFormatting>
  <conditionalFormatting sqref="AX86:AX93">
    <cfRule type="expression" dxfId="155" priority="70">
      <formula>AX86=MIN($AU86:$AZ86)</formula>
    </cfRule>
  </conditionalFormatting>
  <conditionalFormatting sqref="AY86:AY93">
    <cfRule type="expression" dxfId="154" priority="69">
      <formula>AY86=MAX($AU86:$AZ86)</formula>
    </cfRule>
  </conditionalFormatting>
  <conditionalFormatting sqref="AY86:AY93">
    <cfRule type="expression" dxfId="153" priority="68">
      <formula>AY86=MIN($AU86:$AZ86)</formula>
    </cfRule>
  </conditionalFormatting>
  <conditionalFormatting sqref="AZ86:AZ93">
    <cfRule type="expression" dxfId="152" priority="67">
      <formula>AZ86=MAX($AU86:$AZ86)</formula>
    </cfRule>
  </conditionalFormatting>
  <conditionalFormatting sqref="AZ86:AZ93">
    <cfRule type="expression" dxfId="151" priority="66">
      <formula>AZ86=MIN($AU86:$AZ86)</formula>
    </cfRule>
  </conditionalFormatting>
  <conditionalFormatting sqref="BH86:BH93">
    <cfRule type="cellIs" dxfId="150" priority="65" operator="equal">
      <formula>1</formula>
    </cfRule>
  </conditionalFormatting>
  <conditionalFormatting sqref="BH86:BH93">
    <cfRule type="cellIs" dxfId="149" priority="64" operator="equal">
      <formula>1</formula>
    </cfRule>
  </conditionalFormatting>
  <conditionalFormatting sqref="BH86:BH93">
    <cfRule type="cellIs" dxfId="148" priority="63" operator="equal">
      <formula>1</formula>
    </cfRule>
  </conditionalFormatting>
  <conditionalFormatting sqref="BX86:BX93">
    <cfRule type="cellIs" dxfId="147" priority="62" operator="equal">
      <formula>1</formula>
    </cfRule>
  </conditionalFormatting>
  <conditionalFormatting sqref="BX86:BX93">
    <cfRule type="cellIs" dxfId="146" priority="61" operator="equal">
      <formula>1</formula>
    </cfRule>
  </conditionalFormatting>
  <conditionalFormatting sqref="BX86:BX93">
    <cfRule type="cellIs" dxfId="145" priority="60" operator="equal">
      <formula>1</formula>
    </cfRule>
  </conditionalFormatting>
  <conditionalFormatting sqref="BJ86:BJ93">
    <cfRule type="cellIs" dxfId="144" priority="59" operator="equal">
      <formula>1</formula>
    </cfRule>
  </conditionalFormatting>
  <conditionalFormatting sqref="BJ86:BJ93">
    <cfRule type="cellIs" dxfId="143" priority="58" operator="equal">
      <formula>1</formula>
    </cfRule>
  </conditionalFormatting>
  <conditionalFormatting sqref="BJ86:BJ93">
    <cfRule type="cellIs" dxfId="142" priority="57" operator="equal">
      <formula>1</formula>
    </cfRule>
  </conditionalFormatting>
  <conditionalFormatting sqref="BD94:BD101">
    <cfRule type="cellIs" dxfId="141" priority="55" operator="equal">
      <formula>1</formula>
    </cfRule>
  </conditionalFormatting>
  <conditionalFormatting sqref="BB94:BB101">
    <cfRule type="cellIs" dxfId="140" priority="56" operator="equal">
      <formula>1</formula>
    </cfRule>
  </conditionalFormatting>
  <conditionalFormatting sqref="BT94:BT101">
    <cfRule type="cellIs" dxfId="139" priority="49" operator="equal">
      <formula>1</formula>
    </cfRule>
  </conditionalFormatting>
  <conditionalFormatting sqref="BF94:BF101">
    <cfRule type="cellIs" dxfId="138" priority="54" operator="equal">
      <formula>1</formula>
    </cfRule>
  </conditionalFormatting>
  <conditionalFormatting sqref="BL94:BL101">
    <cfRule type="cellIs" dxfId="137" priority="53" operator="equal">
      <formula>1</formula>
    </cfRule>
  </conditionalFormatting>
  <conditionalFormatting sqref="BN94:BN101">
    <cfRule type="cellIs" dxfId="136" priority="52" operator="equal">
      <formula>1</formula>
    </cfRule>
  </conditionalFormatting>
  <conditionalFormatting sqref="BP94:BP101">
    <cfRule type="cellIs" dxfId="135" priority="51" operator="equal">
      <formula>1</formula>
    </cfRule>
  </conditionalFormatting>
  <conditionalFormatting sqref="BR94:BR101">
    <cfRule type="cellIs" dxfId="134" priority="50" operator="equal">
      <formula>1</formula>
    </cfRule>
  </conditionalFormatting>
  <conditionalFormatting sqref="BV94:BV101">
    <cfRule type="cellIs" dxfId="133" priority="48" operator="equal">
      <formula>1</formula>
    </cfRule>
  </conditionalFormatting>
  <conditionalFormatting sqref="BD94:BD101">
    <cfRule type="cellIs" dxfId="132" priority="46" operator="equal">
      <formula>1</formula>
    </cfRule>
  </conditionalFormatting>
  <conditionalFormatting sqref="BB94:BB101">
    <cfRule type="cellIs" dxfId="131" priority="47" operator="equal">
      <formula>1</formula>
    </cfRule>
  </conditionalFormatting>
  <conditionalFormatting sqref="BT94:BT101">
    <cfRule type="cellIs" dxfId="130" priority="40" operator="equal">
      <formula>1</formula>
    </cfRule>
  </conditionalFormatting>
  <conditionalFormatting sqref="BF94:BF101">
    <cfRule type="cellIs" dxfId="129" priority="45" operator="equal">
      <formula>1</formula>
    </cfRule>
  </conditionalFormatting>
  <conditionalFormatting sqref="BL94:BL101">
    <cfRule type="cellIs" dxfId="128" priority="44" operator="equal">
      <formula>1</formula>
    </cfRule>
  </conditionalFormatting>
  <conditionalFormatting sqref="BN94:BN101">
    <cfRule type="cellIs" dxfId="127" priority="43" operator="equal">
      <formula>1</formula>
    </cfRule>
  </conditionalFormatting>
  <conditionalFormatting sqref="BP94:BP101">
    <cfRule type="cellIs" dxfId="126" priority="42" operator="equal">
      <formula>1</formula>
    </cfRule>
  </conditionalFormatting>
  <conditionalFormatting sqref="BR94:BR101">
    <cfRule type="cellIs" dxfId="125" priority="41" operator="equal">
      <formula>1</formula>
    </cfRule>
  </conditionalFormatting>
  <conditionalFormatting sqref="BV94:BV101">
    <cfRule type="cellIs" dxfId="124" priority="39" operator="equal">
      <formula>1</formula>
    </cfRule>
  </conditionalFormatting>
  <conditionalFormatting sqref="BB94:BB101">
    <cfRule type="cellIs" dxfId="123" priority="38" operator="equal">
      <formula>1</formula>
    </cfRule>
  </conditionalFormatting>
  <conditionalFormatting sqref="BD94:BD101">
    <cfRule type="cellIs" dxfId="122" priority="37" operator="equal">
      <formula>1</formula>
    </cfRule>
  </conditionalFormatting>
  <conditionalFormatting sqref="BF94:BF101">
    <cfRule type="cellIs" dxfId="121" priority="36" operator="equal">
      <formula>1</formula>
    </cfRule>
  </conditionalFormatting>
  <conditionalFormatting sqref="BL94:BL101">
    <cfRule type="cellIs" dxfId="120" priority="35" operator="equal">
      <formula>1</formula>
    </cfRule>
  </conditionalFormatting>
  <conditionalFormatting sqref="BN94:BN101">
    <cfRule type="cellIs" dxfId="119" priority="34" operator="equal">
      <formula>1</formula>
    </cfRule>
  </conditionalFormatting>
  <conditionalFormatting sqref="BP94:BP101">
    <cfRule type="cellIs" dxfId="118" priority="33" operator="equal">
      <formula>1</formula>
    </cfRule>
  </conditionalFormatting>
  <conditionalFormatting sqref="BR94:BR101">
    <cfRule type="cellIs" dxfId="117" priority="32" operator="equal">
      <formula>1</formula>
    </cfRule>
  </conditionalFormatting>
  <conditionalFormatting sqref="BT94:BT101">
    <cfRule type="cellIs" dxfId="116" priority="31" operator="equal">
      <formula>1</formula>
    </cfRule>
  </conditionalFormatting>
  <conditionalFormatting sqref="BV94:BV101">
    <cfRule type="cellIs" dxfId="115" priority="30" operator="equal">
      <formula>1</formula>
    </cfRule>
  </conditionalFormatting>
  <conditionalFormatting sqref="AO94:AO101">
    <cfRule type="expression" dxfId="114" priority="29">
      <formula>AO94=MAX($AO94:$AT94)</formula>
    </cfRule>
  </conditionalFormatting>
  <conditionalFormatting sqref="AO94:AO101">
    <cfRule type="expression" dxfId="113" priority="28">
      <formula>AO94=MIN($AO94:$AT94)</formula>
    </cfRule>
  </conditionalFormatting>
  <conditionalFormatting sqref="AP94:AT101">
    <cfRule type="expression" dxfId="112" priority="27">
      <formula>AP94=MAX($AO94:$AT94)</formula>
    </cfRule>
  </conditionalFormatting>
  <conditionalFormatting sqref="AP94:AT101">
    <cfRule type="expression" dxfId="111" priority="26">
      <formula>AP94=MIN($AO94:$AT94)</formula>
    </cfRule>
  </conditionalFormatting>
  <conditionalFormatting sqref="AU94:AU101">
    <cfRule type="expression" dxfId="110" priority="25">
      <formula>AU94=MAX($AU94:$AZ94)</formula>
    </cfRule>
  </conditionalFormatting>
  <conditionalFormatting sqref="AU94:AU101">
    <cfRule type="expression" dxfId="109" priority="24">
      <formula>AU94=MIN($AU94:$AZ94)</formula>
    </cfRule>
  </conditionalFormatting>
  <conditionalFormatting sqref="AV94:AZ101">
    <cfRule type="expression" dxfId="108" priority="23">
      <formula>AV94=MAX($AO94:$AT94)</formula>
    </cfRule>
  </conditionalFormatting>
  <conditionalFormatting sqref="AV94:AZ101">
    <cfRule type="expression" dxfId="107" priority="22">
      <formula>AV94=MIN($AO94:$AT94)</formula>
    </cfRule>
  </conditionalFormatting>
  <conditionalFormatting sqref="AV94:AZ101">
    <cfRule type="expression" dxfId="106" priority="21">
      <formula>AV94=MAX($AO94:$AT94)</formula>
    </cfRule>
  </conditionalFormatting>
  <conditionalFormatting sqref="AV94:AZ101">
    <cfRule type="expression" dxfId="105" priority="20">
      <formula>AV94=MIN($AO94:$AT94)</formula>
    </cfRule>
  </conditionalFormatting>
  <conditionalFormatting sqref="AV94:AV101">
    <cfRule type="expression" dxfId="104" priority="19">
      <formula>AV94=MAX($AU94:$AZ94)</formula>
    </cfRule>
  </conditionalFormatting>
  <conditionalFormatting sqref="AV94:AV101">
    <cfRule type="expression" dxfId="103" priority="18">
      <formula>AV94=MIN($AU94:$AZ94)</formula>
    </cfRule>
  </conditionalFormatting>
  <conditionalFormatting sqref="AW94:AW101">
    <cfRule type="expression" dxfId="102" priority="17">
      <formula>AW94=MAX($AU94:$AZ94)</formula>
    </cfRule>
  </conditionalFormatting>
  <conditionalFormatting sqref="AW94:AW101">
    <cfRule type="expression" dxfId="101" priority="16">
      <formula>AW94=MIN($AU94:$AZ94)</formula>
    </cfRule>
  </conditionalFormatting>
  <conditionalFormatting sqref="AX94:AX101">
    <cfRule type="expression" dxfId="100" priority="15">
      <formula>AX94=MAX($AU94:$AZ94)</formula>
    </cfRule>
  </conditionalFormatting>
  <conditionalFormatting sqref="AX94:AX101">
    <cfRule type="expression" dxfId="99" priority="14">
      <formula>AX94=MIN($AU94:$AZ94)</formula>
    </cfRule>
  </conditionalFormatting>
  <conditionalFormatting sqref="AY94:AY101">
    <cfRule type="expression" dxfId="98" priority="13">
      <formula>AY94=MAX($AU94:$AZ94)</formula>
    </cfRule>
  </conditionalFormatting>
  <conditionalFormatting sqref="AY94:AY101">
    <cfRule type="expression" dxfId="97" priority="12">
      <formula>AY94=MIN($AU94:$AZ94)</formula>
    </cfRule>
  </conditionalFormatting>
  <conditionalFormatting sqref="AZ94:AZ101">
    <cfRule type="expression" dxfId="96" priority="11">
      <formula>AZ94=MAX($AU94:$AZ94)</formula>
    </cfRule>
  </conditionalFormatting>
  <conditionalFormatting sqref="AZ94:AZ101">
    <cfRule type="expression" dxfId="95" priority="10">
      <formula>AZ94=MIN($AU94:$AZ94)</formula>
    </cfRule>
  </conditionalFormatting>
  <conditionalFormatting sqref="BH94:BH101">
    <cfRule type="cellIs" dxfId="94" priority="9" operator="equal">
      <formula>1</formula>
    </cfRule>
  </conditionalFormatting>
  <conditionalFormatting sqref="BH94:BH101">
    <cfRule type="cellIs" dxfId="93" priority="8" operator="equal">
      <formula>1</formula>
    </cfRule>
  </conditionalFormatting>
  <conditionalFormatting sqref="BH94:BH101">
    <cfRule type="cellIs" dxfId="92" priority="7" operator="equal">
      <formula>1</formula>
    </cfRule>
  </conditionalFormatting>
  <conditionalFormatting sqref="BX94:BX101">
    <cfRule type="cellIs" dxfId="91" priority="6" operator="equal">
      <formula>1</formula>
    </cfRule>
  </conditionalFormatting>
  <conditionalFormatting sqref="BX94:BX101">
    <cfRule type="cellIs" dxfId="90" priority="5" operator="equal">
      <formula>1</formula>
    </cfRule>
  </conditionalFormatting>
  <conditionalFormatting sqref="BX94:BX101">
    <cfRule type="cellIs" dxfId="89" priority="4" operator="equal">
      <formula>1</formula>
    </cfRule>
  </conditionalFormatting>
  <conditionalFormatting sqref="BJ94:BJ101">
    <cfRule type="cellIs" dxfId="88" priority="3" operator="equal">
      <formula>1</formula>
    </cfRule>
  </conditionalFormatting>
  <conditionalFormatting sqref="BJ94:BJ101">
    <cfRule type="cellIs" dxfId="87" priority="2" operator="equal">
      <formula>1</formula>
    </cfRule>
  </conditionalFormatting>
  <conditionalFormatting sqref="BJ94:BJ101">
    <cfRule type="cellIs" dxfId="86" priority="1" operator="equal">
      <formula>1</formula>
    </cfRule>
  </conditionalFormatting>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BW47"/>
  <sheetViews>
    <sheetView zoomScale="85" zoomScaleNormal="85" workbookViewId="0">
      <selection activeCell="CA33" sqref="CA33"/>
    </sheetView>
  </sheetViews>
  <sheetFormatPr defaultRowHeight="13.5"/>
  <cols>
    <col min="1" max="1" width="9" style="5"/>
    <col min="2" max="2" width="11.375" style="37" customWidth="1"/>
    <col min="3" max="4" width="9" style="5"/>
    <col min="5" max="5" width="16.125" style="6" bestFit="1" customWidth="1"/>
    <col min="6" max="16" width="9" style="5"/>
    <col min="17" max="52" width="6.125" style="5" customWidth="1"/>
    <col min="53" max="53" width="9" style="5"/>
    <col min="54" max="54" width="2.375" style="5" customWidth="1"/>
    <col min="55" max="55" width="9" style="5"/>
    <col min="56" max="56" width="2.25" style="5" customWidth="1"/>
    <col min="57" max="57" width="9" style="5"/>
    <col min="58" max="58" width="2.25" style="5" customWidth="1"/>
    <col min="59" max="59" width="9" style="5"/>
    <col min="60" max="60" width="2.25" style="5" customWidth="1"/>
    <col min="61" max="61" width="9" style="5"/>
    <col min="62" max="62" width="2.25" style="5" customWidth="1"/>
    <col min="63" max="63" width="9" style="5"/>
    <col min="64" max="64" width="2.25" style="5" customWidth="1"/>
    <col min="65" max="65" width="9" style="5"/>
    <col min="66" max="66" width="1.75" style="5" customWidth="1"/>
    <col min="67" max="67" width="9" style="5"/>
    <col min="68" max="68" width="2" style="5" customWidth="1"/>
    <col min="69" max="69" width="9" style="5"/>
    <col min="70" max="70" width="2" style="5" customWidth="1"/>
    <col min="71" max="71" width="9" style="5"/>
    <col min="72" max="72" width="2.125" style="5" customWidth="1"/>
    <col min="73" max="73" width="9" style="5"/>
    <col min="74" max="74" width="1.75" style="5" customWidth="1"/>
    <col min="75" max="75" width="2" style="5" customWidth="1"/>
    <col min="76" max="16384" width="9" style="5"/>
  </cols>
  <sheetData>
    <row r="1" spans="2:75" ht="14.25" thickBot="1"/>
    <row r="2" spans="2:75" customFormat="1">
      <c r="B2" s="56" t="s">
        <v>138</v>
      </c>
      <c r="C2" s="57"/>
      <c r="D2" s="57"/>
      <c r="E2" s="57"/>
      <c r="F2" s="57"/>
      <c r="G2" s="57"/>
      <c r="H2" s="57"/>
      <c r="I2" s="57"/>
      <c r="J2" s="57"/>
      <c r="K2" s="57"/>
      <c r="L2" s="57"/>
      <c r="M2" s="57"/>
      <c r="N2" s="57"/>
      <c r="O2" s="57"/>
      <c r="P2" s="57"/>
      <c r="Q2" s="57"/>
      <c r="R2" s="57"/>
      <c r="S2" s="57"/>
      <c r="T2" s="57"/>
      <c r="U2" s="57"/>
      <c r="V2" s="57"/>
      <c r="W2" s="57"/>
      <c r="X2" s="57"/>
      <c r="Y2" s="57"/>
      <c r="Z2" s="57"/>
      <c r="AA2" s="57"/>
      <c r="AB2" s="57"/>
      <c r="AC2" s="39"/>
      <c r="AD2" s="39"/>
      <c r="AE2" s="39"/>
      <c r="AF2" s="39"/>
      <c r="AG2" s="39"/>
      <c r="AH2" s="39"/>
      <c r="AI2" s="39"/>
      <c r="AJ2" s="39"/>
      <c r="AK2" s="39"/>
      <c r="AL2" s="39"/>
      <c r="AM2" s="39"/>
      <c r="AN2" s="39"/>
      <c r="AO2" s="58" t="s">
        <v>137</v>
      </c>
      <c r="AP2" s="58"/>
      <c r="AQ2" s="58"/>
      <c r="AR2" s="58"/>
      <c r="AS2" s="58"/>
      <c r="AT2" s="58"/>
      <c r="AU2" s="58" t="s">
        <v>137</v>
      </c>
      <c r="AV2" s="58"/>
      <c r="AW2" s="58"/>
      <c r="AX2" s="58"/>
      <c r="AY2" s="58"/>
      <c r="AZ2" s="58"/>
      <c r="BA2" s="59" t="s">
        <v>136</v>
      </c>
      <c r="BB2" s="60"/>
      <c r="BC2" s="60"/>
      <c r="BD2" s="60"/>
      <c r="BE2" s="60"/>
      <c r="BF2" s="60"/>
      <c r="BG2" s="60"/>
      <c r="BH2" s="60"/>
      <c r="BI2" s="60"/>
      <c r="BJ2" s="60"/>
      <c r="BK2" s="60"/>
      <c r="BL2" s="60"/>
      <c r="BM2" s="60"/>
      <c r="BN2" s="60"/>
      <c r="BO2" s="60"/>
      <c r="BP2" s="60"/>
      <c r="BQ2" s="60"/>
      <c r="BR2" s="60"/>
      <c r="BS2" s="60"/>
      <c r="BT2" s="61"/>
      <c r="BU2" s="61"/>
      <c r="BV2" s="61"/>
      <c r="BW2" s="62"/>
    </row>
    <row r="3" spans="2:75" customFormat="1">
      <c r="B3" s="75" t="s">
        <v>139</v>
      </c>
      <c r="C3" s="76"/>
      <c r="D3" s="76"/>
      <c r="E3" s="76"/>
      <c r="F3" s="76"/>
      <c r="G3" s="76"/>
      <c r="H3" s="76"/>
      <c r="I3" s="76"/>
      <c r="J3" s="76"/>
      <c r="K3" s="76"/>
      <c r="L3" s="76"/>
      <c r="M3" s="76"/>
      <c r="N3" s="76"/>
      <c r="O3" s="76"/>
      <c r="P3" s="78"/>
      <c r="Q3" s="63" t="s">
        <v>120</v>
      </c>
      <c r="R3" s="64"/>
      <c r="S3" s="64"/>
      <c r="T3" s="64"/>
      <c r="U3" s="64"/>
      <c r="V3" s="65"/>
      <c r="W3" s="66" t="s">
        <v>127</v>
      </c>
      <c r="X3" s="67"/>
      <c r="Y3" s="67"/>
      <c r="Z3" s="67"/>
      <c r="AA3" s="67"/>
      <c r="AB3" s="68"/>
      <c r="AC3" s="63" t="s">
        <v>173</v>
      </c>
      <c r="AD3" s="64"/>
      <c r="AE3" s="64"/>
      <c r="AF3" s="64"/>
      <c r="AG3" s="64"/>
      <c r="AH3" s="65"/>
      <c r="AI3" s="66" t="s">
        <v>174</v>
      </c>
      <c r="AJ3" s="67"/>
      <c r="AK3" s="67"/>
      <c r="AL3" s="67"/>
      <c r="AM3" s="67"/>
      <c r="AN3" s="68"/>
      <c r="AO3" s="69" t="s">
        <v>126</v>
      </c>
      <c r="AP3" s="70"/>
      <c r="AQ3" s="70"/>
      <c r="AR3" s="70"/>
      <c r="AS3" s="70"/>
      <c r="AT3" s="71"/>
      <c r="AU3" s="69" t="s">
        <v>175</v>
      </c>
      <c r="AV3" s="70"/>
      <c r="AW3" s="70"/>
      <c r="AX3" s="70"/>
      <c r="AY3" s="70"/>
      <c r="AZ3" s="71"/>
      <c r="BA3" s="72" t="s">
        <v>191</v>
      </c>
      <c r="BB3" s="73"/>
      <c r="BC3" s="73"/>
      <c r="BD3" s="73"/>
      <c r="BE3" s="73"/>
      <c r="BF3" s="73"/>
      <c r="BG3" s="73"/>
      <c r="BH3" s="73"/>
      <c r="BI3" s="73"/>
      <c r="BJ3" s="73"/>
      <c r="BK3" s="73"/>
      <c r="BL3" s="73"/>
      <c r="BM3" s="73"/>
      <c r="BN3" s="73"/>
      <c r="BO3" s="73"/>
      <c r="BP3" s="73"/>
      <c r="BQ3" s="73"/>
      <c r="BR3" s="73"/>
      <c r="BS3" s="73"/>
      <c r="BT3" s="73"/>
      <c r="BU3" s="73"/>
      <c r="BV3" s="73"/>
      <c r="BW3" s="74"/>
    </row>
    <row r="4" spans="2:75" customFormat="1">
      <c r="B4" s="23" t="s">
        <v>109</v>
      </c>
      <c r="C4" s="9" t="s">
        <v>110</v>
      </c>
      <c r="D4" s="9" t="s">
        <v>111</v>
      </c>
      <c r="E4" s="8" t="s">
        <v>112</v>
      </c>
      <c r="F4" s="9" t="s">
        <v>113</v>
      </c>
      <c r="G4" s="9" t="s">
        <v>114</v>
      </c>
      <c r="H4" s="9" t="s">
        <v>113</v>
      </c>
      <c r="I4" s="9" t="s">
        <v>114</v>
      </c>
      <c r="J4" s="11" t="s">
        <v>121</v>
      </c>
      <c r="K4" s="11" t="s">
        <v>122</v>
      </c>
      <c r="L4" s="11" t="s">
        <v>123</v>
      </c>
      <c r="M4" s="15" t="s">
        <v>116</v>
      </c>
      <c r="N4" s="15" t="s">
        <v>117</v>
      </c>
      <c r="O4" s="15" t="s">
        <v>118</v>
      </c>
      <c r="P4" s="33" t="s">
        <v>119</v>
      </c>
      <c r="Q4" s="18" t="s">
        <v>121</v>
      </c>
      <c r="R4" s="18" t="s">
        <v>122</v>
      </c>
      <c r="S4" s="18" t="s">
        <v>123</v>
      </c>
      <c r="T4" s="18" t="s">
        <v>115</v>
      </c>
      <c r="U4" s="18" t="s">
        <v>124</v>
      </c>
      <c r="V4" s="18" t="s">
        <v>125</v>
      </c>
      <c r="W4" s="16" t="s">
        <v>121</v>
      </c>
      <c r="X4" s="16" t="s">
        <v>122</v>
      </c>
      <c r="Y4" s="16" t="s">
        <v>123</v>
      </c>
      <c r="Z4" s="16" t="s">
        <v>115</v>
      </c>
      <c r="AA4" s="16" t="s">
        <v>124</v>
      </c>
      <c r="AB4" s="16" t="s">
        <v>125</v>
      </c>
      <c r="AC4" s="18" t="s">
        <v>121</v>
      </c>
      <c r="AD4" s="18" t="s">
        <v>122</v>
      </c>
      <c r="AE4" s="18" t="s">
        <v>123</v>
      </c>
      <c r="AF4" s="18" t="s">
        <v>115</v>
      </c>
      <c r="AG4" s="18" t="s">
        <v>124</v>
      </c>
      <c r="AH4" s="18" t="s">
        <v>125</v>
      </c>
      <c r="AI4" s="16" t="s">
        <v>121</v>
      </c>
      <c r="AJ4" s="16" t="s">
        <v>122</v>
      </c>
      <c r="AK4" s="16" t="s">
        <v>123</v>
      </c>
      <c r="AL4" s="16" t="s">
        <v>115</v>
      </c>
      <c r="AM4" s="16" t="s">
        <v>124</v>
      </c>
      <c r="AN4" s="16" t="s">
        <v>125</v>
      </c>
      <c r="AO4" s="21" t="s">
        <v>121</v>
      </c>
      <c r="AP4" s="21" t="s">
        <v>122</v>
      </c>
      <c r="AQ4" s="21" t="s">
        <v>123</v>
      </c>
      <c r="AR4" s="21" t="s">
        <v>115</v>
      </c>
      <c r="AS4" s="21" t="s">
        <v>124</v>
      </c>
      <c r="AT4" s="21" t="s">
        <v>125</v>
      </c>
      <c r="AU4" s="21" t="s">
        <v>121</v>
      </c>
      <c r="AV4" s="21" t="s">
        <v>122</v>
      </c>
      <c r="AW4" s="21" t="s">
        <v>123</v>
      </c>
      <c r="AX4" s="21" t="s">
        <v>115</v>
      </c>
      <c r="AY4" s="21" t="s">
        <v>124</v>
      </c>
      <c r="AZ4" s="21" t="s">
        <v>125</v>
      </c>
      <c r="BA4" s="12" t="s">
        <v>129</v>
      </c>
      <c r="BB4" s="12"/>
      <c r="BC4" s="12" t="s">
        <v>130</v>
      </c>
      <c r="BD4" s="12"/>
      <c r="BE4" s="12" t="s">
        <v>144</v>
      </c>
      <c r="BF4" s="12"/>
      <c r="BG4" s="12" t="s">
        <v>206</v>
      </c>
      <c r="BH4" s="12"/>
      <c r="BI4" s="12" t="s">
        <v>131</v>
      </c>
      <c r="BJ4" s="12"/>
      <c r="BK4" s="12" t="s">
        <v>143</v>
      </c>
      <c r="BL4" s="12"/>
      <c r="BM4" s="12" t="s">
        <v>132</v>
      </c>
      <c r="BN4" s="12"/>
      <c r="BO4" s="12" t="s">
        <v>133</v>
      </c>
      <c r="BP4" s="12"/>
      <c r="BQ4" s="12" t="s">
        <v>134</v>
      </c>
      <c r="BR4" s="12"/>
      <c r="BS4" s="12" t="s">
        <v>135</v>
      </c>
      <c r="BT4" s="35"/>
      <c r="BU4" s="12" t="s">
        <v>67</v>
      </c>
      <c r="BV4" s="12"/>
      <c r="BW4" s="22"/>
    </row>
    <row r="5" spans="2:75" customFormat="1">
      <c r="B5" s="23">
        <v>42371</v>
      </c>
      <c r="C5" s="7">
        <v>31</v>
      </c>
      <c r="D5" s="7" t="s">
        <v>72</v>
      </c>
      <c r="E5" s="8">
        <v>42371.958333333336</v>
      </c>
      <c r="F5" s="7" t="s">
        <v>141</v>
      </c>
      <c r="G5" s="7" t="s">
        <v>142</v>
      </c>
      <c r="H5" s="7" t="s">
        <v>141</v>
      </c>
      <c r="I5" s="7" t="s">
        <v>142</v>
      </c>
      <c r="J5" s="10">
        <v>2.14</v>
      </c>
      <c r="K5" s="10">
        <v>3.2</v>
      </c>
      <c r="L5" s="10">
        <v>2.9</v>
      </c>
      <c r="M5" s="14">
        <v>4.55</v>
      </c>
      <c r="N5" s="14">
        <v>3.9</v>
      </c>
      <c r="O5" s="14">
        <v>1.53</v>
      </c>
      <c r="P5" s="19">
        <v>-1</v>
      </c>
      <c r="Q5" s="17">
        <v>0</v>
      </c>
      <c r="R5" s="17">
        <v>3</v>
      </c>
      <c r="S5" s="17">
        <v>3</v>
      </c>
      <c r="T5" s="17">
        <v>1</v>
      </c>
      <c r="U5" s="17">
        <v>-2</v>
      </c>
      <c r="V5" s="17">
        <v>2</v>
      </c>
      <c r="W5" s="13">
        <v>-2</v>
      </c>
      <c r="X5" s="13">
        <v>4</v>
      </c>
      <c r="Y5" s="13">
        <v>-1</v>
      </c>
      <c r="Z5" s="13">
        <v>1</v>
      </c>
      <c r="AA5" s="13">
        <v>-2</v>
      </c>
      <c r="AB5" s="13">
        <v>4</v>
      </c>
      <c r="AC5" s="17"/>
      <c r="AD5" s="17"/>
      <c r="AE5" s="17"/>
      <c r="AF5" s="17"/>
      <c r="AG5" s="17"/>
      <c r="AH5" s="17"/>
      <c r="AI5" s="13"/>
      <c r="AJ5" s="13"/>
      <c r="AK5" s="13"/>
      <c r="AL5" s="13"/>
      <c r="AM5" s="13"/>
      <c r="AN5" s="13"/>
      <c r="AO5" s="20">
        <f>Q5*参数!$D$3+W5</f>
        <v>-2</v>
      </c>
      <c r="AP5" s="20">
        <f>R5*参数!$D$3+X5</f>
        <v>10</v>
      </c>
      <c r="AQ5" s="20">
        <f>S5*参数!$D$3+Y5</f>
        <v>5</v>
      </c>
      <c r="AR5" s="20">
        <f>T5*参数!$D$3+Z5</f>
        <v>3</v>
      </c>
      <c r="AS5" s="20">
        <f>U5*参数!$D$3+AA5</f>
        <v>-6</v>
      </c>
      <c r="AT5" s="20">
        <f>V5*参数!$D$3+AB5</f>
        <v>8</v>
      </c>
      <c r="AU5" s="20">
        <f>AC5*参数!$D$3+AI5</f>
        <v>0</v>
      </c>
      <c r="AV5" s="20">
        <f>AD5*参数!$D$3+AJ5</f>
        <v>0</v>
      </c>
      <c r="AW5" s="20">
        <f>AE5*参数!$D$3+AK5</f>
        <v>0</v>
      </c>
      <c r="AX5" s="20">
        <f>AF5*参数!$D$3+AL5</f>
        <v>0</v>
      </c>
      <c r="AY5" s="20">
        <f>AG5*参数!$D$3+AM5</f>
        <v>0</v>
      </c>
      <c r="AZ5" s="20">
        <f>AH5*参数!$D$3+AN5</f>
        <v>0</v>
      </c>
      <c r="BA5" s="12">
        <v>40</v>
      </c>
      <c r="BB5" s="12"/>
      <c r="BC5" s="12">
        <v>40</v>
      </c>
      <c r="BD5" s="12"/>
      <c r="BE5" s="12">
        <v>0</v>
      </c>
      <c r="BF5" s="12"/>
      <c r="BG5" s="12"/>
      <c r="BH5" s="12"/>
      <c r="BI5" s="12">
        <v>1</v>
      </c>
      <c r="BJ5" s="12"/>
      <c r="BK5" s="12">
        <v>40</v>
      </c>
      <c r="BL5" s="12"/>
      <c r="BM5" s="12">
        <v>3</v>
      </c>
      <c r="BN5" s="12"/>
      <c r="BO5" s="12">
        <v>40</v>
      </c>
      <c r="BP5" s="12"/>
      <c r="BQ5" s="12">
        <v>0</v>
      </c>
      <c r="BR5" s="12"/>
      <c r="BS5" s="12">
        <v>43</v>
      </c>
      <c r="BT5" s="35"/>
      <c r="BU5" s="12">
        <v>3</v>
      </c>
      <c r="BV5" s="12"/>
      <c r="BW5" s="22"/>
    </row>
    <row r="6" spans="2:75" customFormat="1">
      <c r="B6" s="23">
        <v>42371</v>
      </c>
      <c r="C6" s="7">
        <v>32</v>
      </c>
      <c r="D6" s="7" t="s">
        <v>72</v>
      </c>
      <c r="E6" s="8">
        <v>42371.958333333336</v>
      </c>
      <c r="F6" s="7" t="s">
        <v>145</v>
      </c>
      <c r="G6" s="7" t="s">
        <v>146</v>
      </c>
      <c r="H6" s="7" t="s">
        <v>145</v>
      </c>
      <c r="I6" s="7" t="s">
        <v>146</v>
      </c>
      <c r="J6" s="10">
        <v>1.95</v>
      </c>
      <c r="K6" s="10">
        <v>3.25</v>
      </c>
      <c r="L6" s="10">
        <v>3.3</v>
      </c>
      <c r="M6" s="14">
        <v>4.05</v>
      </c>
      <c r="N6" s="14">
        <v>3.7</v>
      </c>
      <c r="O6" s="14">
        <v>1.64</v>
      </c>
      <c r="P6" s="19">
        <v>-1</v>
      </c>
      <c r="Q6" s="17">
        <v>4</v>
      </c>
      <c r="R6" s="17">
        <v>15</v>
      </c>
      <c r="S6" s="17">
        <v>9</v>
      </c>
      <c r="T6" s="17">
        <v>-1</v>
      </c>
      <c r="U6" s="17">
        <v>-1</v>
      </c>
      <c r="V6" s="17">
        <v>-3</v>
      </c>
      <c r="W6" s="13">
        <v>-1</v>
      </c>
      <c r="X6" s="13">
        <v>4</v>
      </c>
      <c r="Y6" s="13">
        <v>0</v>
      </c>
      <c r="Z6" s="13">
        <v>2</v>
      </c>
      <c r="AA6" s="13">
        <v>1</v>
      </c>
      <c r="AB6" s="13">
        <v>0</v>
      </c>
      <c r="AC6" s="17"/>
      <c r="AD6" s="17"/>
      <c r="AE6" s="17"/>
      <c r="AF6" s="17"/>
      <c r="AG6" s="17"/>
      <c r="AH6" s="17"/>
      <c r="AI6" s="13"/>
      <c r="AJ6" s="13"/>
      <c r="AK6" s="13"/>
      <c r="AL6" s="13"/>
      <c r="AM6" s="13"/>
      <c r="AN6" s="13"/>
      <c r="AO6" s="20">
        <f>Q6*参数!$D$3+W6</f>
        <v>7</v>
      </c>
      <c r="AP6" s="20">
        <f>R6*参数!$D$3+X6</f>
        <v>34</v>
      </c>
      <c r="AQ6" s="20">
        <f>S6*参数!$D$3+Y6</f>
        <v>18</v>
      </c>
      <c r="AR6" s="20">
        <f>T6*参数!$D$3+Z6</f>
        <v>0</v>
      </c>
      <c r="AS6" s="20">
        <f>U6*参数!$D$3+AA6</f>
        <v>-1</v>
      </c>
      <c r="AT6" s="20">
        <f>V6*参数!$D$3+AB6</f>
        <v>-6</v>
      </c>
      <c r="AU6" s="20">
        <f>AC6*参数!$D$3+AI6</f>
        <v>0</v>
      </c>
      <c r="AV6" s="20">
        <f>AD6*参数!$D$3+AJ6</f>
        <v>0</v>
      </c>
      <c r="AW6" s="20">
        <f>AE6*参数!$D$3+AK6</f>
        <v>0</v>
      </c>
      <c r="AX6" s="20">
        <f>AF6*参数!$D$3+AL6</f>
        <v>0</v>
      </c>
      <c r="AY6" s="20">
        <f>AG6*参数!$D$3+AM6</f>
        <v>0</v>
      </c>
      <c r="AZ6" s="20">
        <f>AH6*参数!$D$3+AN6</f>
        <v>0</v>
      </c>
      <c r="BA6" s="12">
        <v>0</v>
      </c>
      <c r="BB6" s="12">
        <f>IF(BA6&lt;10,IF(BA6=$T6,1,0),IF(MOD(BA6,10)=$U6,1,0))</f>
        <v>0</v>
      </c>
      <c r="BC6" s="12">
        <v>40</v>
      </c>
      <c r="BD6" s="12">
        <f>IF(BC6&lt;10,IF(BC6=$T6,1,0),IF(MOD(BC6,10)=$U6,1,0))</f>
        <v>0</v>
      </c>
      <c r="BE6" s="12">
        <v>40</v>
      </c>
      <c r="BF6" s="12">
        <f>IF(BE6&lt;10,IF(BE6=$T6,1,0),IF(MOD(BE6,10)=$U6,1,0))</f>
        <v>0</v>
      </c>
      <c r="BG6" s="12"/>
      <c r="BH6" s="12"/>
      <c r="BI6" s="12">
        <v>1</v>
      </c>
      <c r="BJ6" s="12">
        <f>IF(BI6&lt;10,IF(BI6=$T6,1,0),IF(MOD(BI6,10)=$U6,1,0))</f>
        <v>0</v>
      </c>
      <c r="BK6" s="12">
        <v>0</v>
      </c>
      <c r="BL6" s="12">
        <f>IF(BK6&lt;10,IF(BK6=$T6,1,0),IF(MOD(BK6,10)=$U6,1,0))</f>
        <v>0</v>
      </c>
      <c r="BM6" s="12">
        <v>3</v>
      </c>
      <c r="BN6" s="12">
        <f>IF(BM6&lt;10,IF(BM6=$T6,1,0),IF(MOD(BM6,10)=$U6,1,0))</f>
        <v>0</v>
      </c>
      <c r="BO6" s="12">
        <v>40</v>
      </c>
      <c r="BP6" s="12">
        <f>IF(BO6&lt;10,IF(BO6=$T6,1,0),IF(MOD(BO6,10)=$U6,1,0))</f>
        <v>0</v>
      </c>
      <c r="BQ6" s="12">
        <v>0</v>
      </c>
      <c r="BR6" s="12">
        <f>IF(BQ6&lt;10,IF(BQ6=$T6,1,0),IF(MOD(BQ6,10)=$U6,1,0))</f>
        <v>0</v>
      </c>
      <c r="BS6" s="12">
        <v>43</v>
      </c>
      <c r="BT6" s="12">
        <f>IF(BS6&lt;10,IF(BS6=$T6,1,0),IF(MOD(BS6,10)=$U6,1,0))</f>
        <v>0</v>
      </c>
      <c r="BU6" s="12">
        <v>3</v>
      </c>
      <c r="BV6" s="12">
        <f>IF(BU6&lt;10,IF(BU6=$T6,1,0),IF(MOD(BU6,10)=$U6,1,0))</f>
        <v>0</v>
      </c>
      <c r="BW6" s="22"/>
    </row>
    <row r="7" spans="2:75" customFormat="1">
      <c r="B7" s="23">
        <v>42371</v>
      </c>
      <c r="C7" s="7">
        <v>34</v>
      </c>
      <c r="D7" s="7" t="s">
        <v>16</v>
      </c>
      <c r="E7" s="8">
        <v>42371.958333333336</v>
      </c>
      <c r="F7" s="7" t="s">
        <v>147</v>
      </c>
      <c r="G7" s="7" t="s">
        <v>148</v>
      </c>
      <c r="H7" s="7" t="s">
        <v>147</v>
      </c>
      <c r="I7" s="7" t="s">
        <v>148</v>
      </c>
      <c r="J7" s="10">
        <v>1.1499999999999999</v>
      </c>
      <c r="K7" s="10">
        <v>5.75</v>
      </c>
      <c r="L7" s="10">
        <v>12.5</v>
      </c>
      <c r="M7" s="14">
        <v>1.63</v>
      </c>
      <c r="N7" s="14">
        <v>3.8</v>
      </c>
      <c r="O7" s="14">
        <v>3.95</v>
      </c>
      <c r="P7" s="19">
        <v>-1</v>
      </c>
      <c r="Q7" s="17">
        <v>1</v>
      </c>
      <c r="R7" s="17">
        <v>-7</v>
      </c>
      <c r="S7" s="17">
        <v>-1</v>
      </c>
      <c r="T7" s="17">
        <v>4</v>
      </c>
      <c r="U7" s="17">
        <v>-2</v>
      </c>
      <c r="V7" s="17">
        <v>-1</v>
      </c>
      <c r="W7" s="13">
        <v>1</v>
      </c>
      <c r="X7" s="13">
        <v>5</v>
      </c>
      <c r="Y7" s="13">
        <v>-1</v>
      </c>
      <c r="Z7" s="13">
        <v>-2</v>
      </c>
      <c r="AA7" s="13">
        <v>-2</v>
      </c>
      <c r="AB7" s="13">
        <v>0</v>
      </c>
      <c r="AC7" s="17"/>
      <c r="AD7" s="17"/>
      <c r="AE7" s="17"/>
      <c r="AF7" s="17"/>
      <c r="AG7" s="17"/>
      <c r="AH7" s="17"/>
      <c r="AI7" s="13"/>
      <c r="AJ7" s="13"/>
      <c r="AK7" s="13"/>
      <c r="AL7" s="13"/>
      <c r="AM7" s="13"/>
      <c r="AN7" s="13"/>
      <c r="AO7" s="20">
        <f>Q7*参数!$D$3+W7</f>
        <v>3</v>
      </c>
      <c r="AP7" s="20">
        <f>R7*参数!$D$3+X7</f>
        <v>-9</v>
      </c>
      <c r="AQ7" s="20">
        <f>S7*参数!$D$3+Y7</f>
        <v>-3</v>
      </c>
      <c r="AR7" s="20">
        <f>T7*参数!$D$3+Z7</f>
        <v>6</v>
      </c>
      <c r="AS7" s="20">
        <f>U7*参数!$D$3+AA7</f>
        <v>-6</v>
      </c>
      <c r="AT7" s="20">
        <f>V7*参数!$D$3+AB7</f>
        <v>-2</v>
      </c>
      <c r="AU7" s="20">
        <f>AC7*参数!$D$3+AI7</f>
        <v>0</v>
      </c>
      <c r="AV7" s="20">
        <f>AD7*参数!$D$3+AJ7</f>
        <v>0</v>
      </c>
      <c r="AW7" s="20">
        <f>AE7*参数!$D$3+AK7</f>
        <v>0</v>
      </c>
      <c r="AX7" s="20">
        <f>AF7*参数!$D$3+AL7</f>
        <v>0</v>
      </c>
      <c r="AY7" s="20">
        <f>AG7*参数!$D$3+AM7</f>
        <v>0</v>
      </c>
      <c r="AZ7" s="20">
        <f>AH7*参数!$D$3+AN7</f>
        <v>0</v>
      </c>
      <c r="BA7" s="12">
        <v>43</v>
      </c>
      <c r="BB7" s="12">
        <f>IF(BA7&lt;10,IF(BA7=$T7,1,0),IF(MOD(BA7,10)=$U7,1,0))</f>
        <v>0</v>
      </c>
      <c r="BC7" s="12">
        <v>3</v>
      </c>
      <c r="BD7" s="12">
        <f>IF(BC7&lt;10,IF(BC7=$T7,1,0),IF(MOD(BC7,10)=$U7,1,0))</f>
        <v>0</v>
      </c>
      <c r="BE7" s="12">
        <v>43</v>
      </c>
      <c r="BF7" s="12">
        <f>IF(BE7&lt;10,IF(BE7=$T7,1,0),IF(MOD(BE7,10)=$U7,1,0))</f>
        <v>0</v>
      </c>
      <c r="BG7" s="12"/>
      <c r="BH7" s="12"/>
      <c r="BI7" s="12">
        <v>43</v>
      </c>
      <c r="BJ7" s="12">
        <f>IF(BI7&lt;10,IF(BI7=$T7,1,0),IF(MOD(BI7,10)=$U7,1,0))</f>
        <v>0</v>
      </c>
      <c r="BK7" s="12">
        <v>43</v>
      </c>
      <c r="BL7" s="12">
        <f>IF(BK7&lt;10,IF(BK7=$T7,1,0),IF(MOD(BK7,10)=$U7,1,0))</f>
        <v>0</v>
      </c>
      <c r="BM7" s="12">
        <v>3</v>
      </c>
      <c r="BN7" s="12">
        <f>IF(BM7&lt;10,IF(BM7=$T7,1,0),IF(MOD(BM7,10)=$U7,1,0))</f>
        <v>0</v>
      </c>
      <c r="BO7" s="12">
        <v>3</v>
      </c>
      <c r="BP7" s="12">
        <f>IF(BO7&lt;10,IF(BO7=$T7,1,0),IF(MOD(BO7,10)=$U7,1,0))</f>
        <v>0</v>
      </c>
      <c r="BQ7" s="12">
        <v>43</v>
      </c>
      <c r="BR7" s="12">
        <f>IF(BQ7&lt;10,IF(BQ7=$T7,1,0),IF(MOD(BQ7,10)=$U7,1,0))</f>
        <v>0</v>
      </c>
      <c r="BS7" s="12">
        <v>43</v>
      </c>
      <c r="BT7" s="12">
        <f>IF(BS7&lt;10,IF(BS7=$T7,1,0),IF(MOD(BS7,10)=$U7,1,0))</f>
        <v>0</v>
      </c>
      <c r="BU7" s="12">
        <v>3</v>
      </c>
      <c r="BV7" s="12">
        <f>IF(BU7&lt;10,IF(BU7=$T7,1,0),IF(MOD(BU7,10)=$U7,1,0))</f>
        <v>0</v>
      </c>
      <c r="BW7" s="22"/>
    </row>
    <row r="8" spans="2:75" customFormat="1">
      <c r="B8" s="23">
        <v>42371</v>
      </c>
      <c r="C8" s="7">
        <v>35</v>
      </c>
      <c r="D8" s="7" t="s">
        <v>16</v>
      </c>
      <c r="E8" s="8">
        <v>42371.958333333336</v>
      </c>
      <c r="F8" s="7" t="s">
        <v>149</v>
      </c>
      <c r="G8" s="7" t="s">
        <v>150</v>
      </c>
      <c r="H8" s="7" t="s">
        <v>151</v>
      </c>
      <c r="I8" s="7" t="s">
        <v>150</v>
      </c>
      <c r="J8" s="10">
        <v>2.63</v>
      </c>
      <c r="K8" s="10">
        <v>3.2</v>
      </c>
      <c r="L8" s="10">
        <v>2.3199999999999998</v>
      </c>
      <c r="M8" s="14">
        <v>1.45</v>
      </c>
      <c r="N8" s="14">
        <v>4.0999999999999996</v>
      </c>
      <c r="O8" s="14">
        <v>5.0999999999999996</v>
      </c>
      <c r="P8" s="19">
        <v>1</v>
      </c>
      <c r="Q8" s="17">
        <v>0</v>
      </c>
      <c r="R8" s="17">
        <v>3</v>
      </c>
      <c r="S8" s="17">
        <v>-5</v>
      </c>
      <c r="T8" s="17">
        <v>7</v>
      </c>
      <c r="U8" s="17">
        <v>-1</v>
      </c>
      <c r="V8" s="17">
        <v>-2</v>
      </c>
      <c r="W8" s="13">
        <v>0</v>
      </c>
      <c r="X8" s="13">
        <v>3</v>
      </c>
      <c r="Y8" s="13">
        <v>-5</v>
      </c>
      <c r="Z8" s="13">
        <v>7</v>
      </c>
      <c r="AA8" s="13">
        <v>-1</v>
      </c>
      <c r="AB8" s="13">
        <v>-2</v>
      </c>
      <c r="AC8" s="17"/>
      <c r="AD8" s="17"/>
      <c r="AE8" s="17"/>
      <c r="AF8" s="17"/>
      <c r="AG8" s="17"/>
      <c r="AH8" s="17"/>
      <c r="AI8" s="13"/>
      <c r="AJ8" s="13"/>
      <c r="AK8" s="13"/>
      <c r="AL8" s="13"/>
      <c r="AM8" s="13"/>
      <c r="AN8" s="13"/>
      <c r="AO8" s="20">
        <f>Q8*参数!$D$3+W8</f>
        <v>0</v>
      </c>
      <c r="AP8" s="20">
        <f>R8*参数!$D$3+X8</f>
        <v>9</v>
      </c>
      <c r="AQ8" s="20">
        <f>S8*参数!$D$3+Y8</f>
        <v>-15</v>
      </c>
      <c r="AR8" s="20">
        <f>T8*参数!$D$3+Z8</f>
        <v>21</v>
      </c>
      <c r="AS8" s="20">
        <f>U8*参数!$D$3+AA8</f>
        <v>-3</v>
      </c>
      <c r="AT8" s="20">
        <f>V8*参数!$D$3+AB8</f>
        <v>-6</v>
      </c>
      <c r="AU8" s="20">
        <f>AC8*参数!$D$3+AI8</f>
        <v>0</v>
      </c>
      <c r="AV8" s="20">
        <f>AD8*参数!$D$3+AJ8</f>
        <v>0</v>
      </c>
      <c r="AW8" s="20">
        <f>AE8*参数!$D$3+AK8</f>
        <v>0</v>
      </c>
      <c r="AX8" s="20">
        <f>AF8*参数!$D$3+AL8</f>
        <v>0</v>
      </c>
      <c r="AY8" s="20">
        <f>AG8*参数!$D$3+AM8</f>
        <v>0</v>
      </c>
      <c r="AZ8" s="20">
        <f>AH8*参数!$D$3+AN8</f>
        <v>0</v>
      </c>
      <c r="BA8" s="12">
        <v>43</v>
      </c>
      <c r="BB8" s="12">
        <f>IF(BA8&lt;10,IF(BA8=$T8,1,0),IF(MOD(BA8,10)=$U8,1,0))</f>
        <v>0</v>
      </c>
      <c r="BC8" s="12">
        <v>43</v>
      </c>
      <c r="BD8" s="12">
        <f>IF(BC8&lt;10,IF(BC8=$T8,1,0),IF(MOD(BC8,10)=$U8,1,0))</f>
        <v>0</v>
      </c>
      <c r="BE8" s="12">
        <v>3</v>
      </c>
      <c r="BF8" s="12">
        <f>IF(BE8&lt;10,IF(BE8=$T8,1,0),IF(MOD(BE8,10)=$U8,1,0))</f>
        <v>0</v>
      </c>
      <c r="BG8" s="12"/>
      <c r="BH8" s="12"/>
      <c r="BI8" s="12">
        <v>43</v>
      </c>
      <c r="BJ8" s="12">
        <f>IF(BI8&lt;10,IF(BI8=$T8,1,0),IF(MOD(BI8,10)=$U8,1,0))</f>
        <v>0</v>
      </c>
      <c r="BK8" s="12">
        <v>43</v>
      </c>
      <c r="BL8" s="12">
        <f>IF(BK8&lt;10,IF(BK8=$T8,1,0),IF(MOD(BK8,10)=$U8,1,0))</f>
        <v>0</v>
      </c>
      <c r="BM8" s="12"/>
      <c r="BN8" s="12">
        <f>IF(BM8&lt;10,IF(BM8=$T8,1,0),IF(MOD(BM8,10)=$U8,1,0))</f>
        <v>0</v>
      </c>
      <c r="BO8" s="12"/>
      <c r="BP8" s="12">
        <f>IF(BO8&lt;10,IF(BO8=$T8,1,0),IF(MOD(BO8,10)=$U8,1,0))</f>
        <v>0</v>
      </c>
      <c r="BQ8" s="12"/>
      <c r="BR8" s="12">
        <f>IF(BQ8&lt;10,IF(BQ8=$T8,1,0),IF(MOD(BQ8,10)=$U8,1,0))</f>
        <v>0</v>
      </c>
      <c r="BS8" s="12"/>
      <c r="BT8" s="12">
        <f>IF(BS8&lt;10,IF(BS8=$T8,1,0),IF(MOD(BS8,10)=$U8,1,0))</f>
        <v>0</v>
      </c>
      <c r="BU8" s="12"/>
      <c r="BV8" s="12">
        <f>IF(BU8&lt;10,IF(BU8=$T8,1,0),IF(MOD(BU8,10)=$U8,1,0))</f>
        <v>0</v>
      </c>
      <c r="BW8" s="22"/>
    </row>
    <row r="9" spans="2:75" customFormat="1">
      <c r="B9" s="23">
        <v>42371</v>
      </c>
      <c r="C9" s="7">
        <v>36</v>
      </c>
      <c r="D9" s="7" t="s">
        <v>16</v>
      </c>
      <c r="E9" s="8">
        <v>42371.958333333336</v>
      </c>
      <c r="F9" s="7" t="s">
        <v>152</v>
      </c>
      <c r="G9" s="7" t="s">
        <v>153</v>
      </c>
      <c r="H9" s="7" t="s">
        <v>154</v>
      </c>
      <c r="I9" s="7" t="s">
        <v>153</v>
      </c>
      <c r="J9" s="10">
        <v>4.3</v>
      </c>
      <c r="K9" s="10">
        <v>3.75</v>
      </c>
      <c r="L9" s="10">
        <v>1.6</v>
      </c>
      <c r="M9" s="14">
        <v>2.0099999999999998</v>
      </c>
      <c r="N9" s="14">
        <v>3.65</v>
      </c>
      <c r="O9" s="14">
        <v>2.8</v>
      </c>
      <c r="P9" s="19">
        <v>1</v>
      </c>
      <c r="Q9" s="17">
        <v>4</v>
      </c>
      <c r="R9" s="17">
        <v>5</v>
      </c>
      <c r="S9" s="17">
        <v>15</v>
      </c>
      <c r="T9" s="17">
        <v>-5</v>
      </c>
      <c r="U9" s="17">
        <v>2</v>
      </c>
      <c r="V9" s="17">
        <v>9</v>
      </c>
      <c r="W9" s="13">
        <v>4</v>
      </c>
      <c r="X9" s="13">
        <v>1</v>
      </c>
      <c r="Y9" s="13">
        <v>8</v>
      </c>
      <c r="Z9" s="13">
        <v>5</v>
      </c>
      <c r="AA9" s="13">
        <v>2</v>
      </c>
      <c r="AB9" s="13">
        <v>0</v>
      </c>
      <c r="AC9" s="17"/>
      <c r="AD9" s="17"/>
      <c r="AE9" s="17"/>
      <c r="AF9" s="17"/>
      <c r="AG9" s="17"/>
      <c r="AH9" s="17"/>
      <c r="AI9" s="13"/>
      <c r="AJ9" s="13"/>
      <c r="AK9" s="13"/>
      <c r="AL9" s="13"/>
      <c r="AM9" s="13"/>
      <c r="AN9" s="13"/>
      <c r="AO9" s="20">
        <f>Q9*参数!$D$3+W9</f>
        <v>12</v>
      </c>
      <c r="AP9" s="20">
        <f>R9*参数!$D$3+X9</f>
        <v>11</v>
      </c>
      <c r="AQ9" s="20">
        <f>S9*参数!$D$3+Y9</f>
        <v>38</v>
      </c>
      <c r="AR9" s="20">
        <f>T9*参数!$D$3+Z9</f>
        <v>-5</v>
      </c>
      <c r="AS9" s="20">
        <f>U9*参数!$D$3+AA9</f>
        <v>6</v>
      </c>
      <c r="AT9" s="20">
        <f>V9*参数!$D$3+AB9</f>
        <v>18</v>
      </c>
      <c r="AU9" s="20">
        <f>AC9*参数!$D$3+AI9</f>
        <v>0</v>
      </c>
      <c r="AV9" s="20">
        <f>AD9*参数!$D$3+AJ9</f>
        <v>0</v>
      </c>
      <c r="AW9" s="20">
        <f>AE9*参数!$D$3+AK9</f>
        <v>0</v>
      </c>
      <c r="AX9" s="20">
        <f>AF9*参数!$D$3+AL9</f>
        <v>0</v>
      </c>
      <c r="AY9" s="20">
        <f>AG9*参数!$D$3+AM9</f>
        <v>0</v>
      </c>
      <c r="AZ9" s="20">
        <f>AH9*参数!$D$3+AN9</f>
        <v>0</v>
      </c>
      <c r="BA9" s="12">
        <v>0</v>
      </c>
      <c r="BB9" s="12">
        <f t="shared" ref="BB9:BB45" si="0">IF(BA9&lt;10,IF(BA9=$T9,1,0),IF(MOD(BA9,10)=$U9,1,0))</f>
        <v>0</v>
      </c>
      <c r="BC9" s="12">
        <v>0</v>
      </c>
      <c r="BD9" s="12">
        <f t="shared" ref="BD9:BD45" si="1">IF(BC9&lt;10,IF(BC9=$T9,1,0),IF(MOD(BC9,10)=$U9,1,0))</f>
        <v>0</v>
      </c>
      <c r="BE9" s="12">
        <v>40</v>
      </c>
      <c r="BF9" s="12">
        <f t="shared" ref="BF9:BF45" si="2">IF(BE9&lt;10,IF(BE9=$T9,1,0),IF(MOD(BE9,10)=$U9,1,0))</f>
        <v>0</v>
      </c>
      <c r="BG9" s="12"/>
      <c r="BH9" s="12"/>
      <c r="BI9" s="12">
        <v>0</v>
      </c>
      <c r="BJ9" s="12">
        <f t="shared" ref="BJ9:BJ45" si="3">IF(BI9&lt;10,IF(BI9=$T9,1,0),IF(MOD(BI9,10)=$U9,1,0))</f>
        <v>0</v>
      </c>
      <c r="BK9" s="12">
        <v>0</v>
      </c>
      <c r="BL9" s="12">
        <f t="shared" ref="BL9:BL45" si="4">IF(BK9&lt;10,IF(BK9=$T9,1,0),IF(MOD(BK9,10)=$U9,1,0))</f>
        <v>0</v>
      </c>
      <c r="BM9" s="12">
        <v>43</v>
      </c>
      <c r="BN9" s="12">
        <f t="shared" ref="BN9:BN45" si="5">IF(BM9&lt;10,IF(BM9=$T9,1,0),IF(MOD(BM9,10)=$U9,1,0))</f>
        <v>0</v>
      </c>
      <c r="BO9" s="12">
        <v>43</v>
      </c>
      <c r="BP9" s="12">
        <f t="shared" ref="BP9:BP45" si="6">IF(BO9&lt;10,IF(BO9=$T9,1,0),IF(MOD(BO9,10)=$U9,1,0))</f>
        <v>0</v>
      </c>
      <c r="BQ9" s="12">
        <v>3</v>
      </c>
      <c r="BR9" s="12">
        <f t="shared" ref="BR9:BR45" si="7">IF(BQ9&lt;10,IF(BQ9=$T9,1,0),IF(MOD(BQ9,10)=$U9,1,0))</f>
        <v>0</v>
      </c>
      <c r="BS9" s="12">
        <v>3</v>
      </c>
      <c r="BT9" s="12">
        <f t="shared" ref="BT9:BT45" si="8">IF(BS9&lt;10,IF(BS9=$T9,1,0),IF(MOD(BS9,10)=$U9,1,0))</f>
        <v>0</v>
      </c>
      <c r="BU9" s="12">
        <v>43</v>
      </c>
      <c r="BV9" s="12">
        <f t="shared" ref="BV9:BV45" si="9">IF(BU9&lt;10,IF(BU9=$T9,1,0),IF(MOD(BU9,10)=$U9,1,0))</f>
        <v>0</v>
      </c>
      <c r="BW9" s="22"/>
    </row>
    <row r="10" spans="2:75" customFormat="1">
      <c r="B10" s="23">
        <v>42371</v>
      </c>
      <c r="C10" s="7">
        <v>37</v>
      </c>
      <c r="D10" s="7" t="s">
        <v>16</v>
      </c>
      <c r="E10" s="8">
        <v>42371.958333333336</v>
      </c>
      <c r="F10" s="7" t="s">
        <v>155</v>
      </c>
      <c r="G10" s="7" t="s">
        <v>156</v>
      </c>
      <c r="H10" s="7" t="s">
        <v>155</v>
      </c>
      <c r="I10" s="7" t="s">
        <v>156</v>
      </c>
      <c r="J10" s="10">
        <v>2.0499999999999998</v>
      </c>
      <c r="K10" s="10">
        <v>3.3</v>
      </c>
      <c r="L10" s="10">
        <v>3</v>
      </c>
      <c r="M10" s="14">
        <v>4.3</v>
      </c>
      <c r="N10" s="14">
        <v>3.8</v>
      </c>
      <c r="O10" s="14">
        <v>1.58</v>
      </c>
      <c r="P10" s="19">
        <v>-1</v>
      </c>
      <c r="Q10" s="17">
        <v>2</v>
      </c>
      <c r="R10" s="17">
        <v>0</v>
      </c>
      <c r="S10" s="17">
        <v>0</v>
      </c>
      <c r="T10" s="17">
        <v>-2</v>
      </c>
      <c r="U10" s="17">
        <v>-2</v>
      </c>
      <c r="V10" s="17">
        <v>2</v>
      </c>
      <c r="W10" s="13">
        <v>2</v>
      </c>
      <c r="X10" s="13">
        <v>0</v>
      </c>
      <c r="Y10" s="13">
        <v>2</v>
      </c>
      <c r="Z10" s="13">
        <v>-3</v>
      </c>
      <c r="AA10" s="13">
        <v>-2</v>
      </c>
      <c r="AB10" s="13">
        <v>0</v>
      </c>
      <c r="AC10" s="17"/>
      <c r="AD10" s="17"/>
      <c r="AE10" s="17"/>
      <c r="AF10" s="17"/>
      <c r="AG10" s="17"/>
      <c r="AH10" s="17"/>
      <c r="AI10" s="13"/>
      <c r="AJ10" s="13"/>
      <c r="AK10" s="13"/>
      <c r="AL10" s="13"/>
      <c r="AM10" s="13"/>
      <c r="AN10" s="13"/>
      <c r="AO10" s="20">
        <f>Q10*参数!$D$3+W10</f>
        <v>6</v>
      </c>
      <c r="AP10" s="20">
        <f>R10*参数!$D$3+X10</f>
        <v>0</v>
      </c>
      <c r="AQ10" s="20">
        <f>S10*参数!$D$3+Y10</f>
        <v>2</v>
      </c>
      <c r="AR10" s="20">
        <f>T10*参数!$D$3+Z10</f>
        <v>-7</v>
      </c>
      <c r="AS10" s="20">
        <f>U10*参数!$D$3+AA10</f>
        <v>-6</v>
      </c>
      <c r="AT10" s="20">
        <f>V10*参数!$D$3+AB10</f>
        <v>4</v>
      </c>
      <c r="AU10" s="20">
        <f>AC10*参数!$D$3+AI10</f>
        <v>0</v>
      </c>
      <c r="AV10" s="20">
        <f>AD10*参数!$D$3+AJ10</f>
        <v>0</v>
      </c>
      <c r="AW10" s="20">
        <f>AE10*参数!$D$3+AK10</f>
        <v>0</v>
      </c>
      <c r="AX10" s="20">
        <f>AF10*参数!$D$3+AL10</f>
        <v>0</v>
      </c>
      <c r="AY10" s="20">
        <f>AG10*参数!$D$3+AM10</f>
        <v>0</v>
      </c>
      <c r="AZ10" s="20">
        <f>AH10*参数!$D$3+AN10</f>
        <v>0</v>
      </c>
      <c r="BA10" s="12">
        <v>40</v>
      </c>
      <c r="BB10" s="12">
        <f t="shared" si="0"/>
        <v>0</v>
      </c>
      <c r="BC10" s="12">
        <v>40</v>
      </c>
      <c r="BD10" s="12">
        <f t="shared" si="1"/>
        <v>0</v>
      </c>
      <c r="BE10" s="12">
        <v>0</v>
      </c>
      <c r="BF10" s="12">
        <f t="shared" si="2"/>
        <v>0</v>
      </c>
      <c r="BG10" s="12"/>
      <c r="BH10" s="12"/>
      <c r="BI10" s="12">
        <v>3</v>
      </c>
      <c r="BJ10" s="12">
        <f t="shared" si="3"/>
        <v>0</v>
      </c>
      <c r="BK10" s="12">
        <v>3</v>
      </c>
      <c r="BL10" s="12">
        <f t="shared" si="4"/>
        <v>0</v>
      </c>
      <c r="BM10" s="12"/>
      <c r="BN10" s="12">
        <f t="shared" si="5"/>
        <v>0</v>
      </c>
      <c r="BO10" s="12"/>
      <c r="BP10" s="12">
        <f t="shared" si="6"/>
        <v>0</v>
      </c>
      <c r="BQ10" s="12"/>
      <c r="BR10" s="12">
        <f t="shared" si="7"/>
        <v>0</v>
      </c>
      <c r="BS10" s="12"/>
      <c r="BT10" s="12">
        <f t="shared" si="8"/>
        <v>0</v>
      </c>
      <c r="BU10" s="12"/>
      <c r="BV10" s="12">
        <f t="shared" si="9"/>
        <v>0</v>
      </c>
      <c r="BW10" s="22"/>
    </row>
    <row r="11" spans="2:75" customFormat="1">
      <c r="B11" s="23">
        <v>42371</v>
      </c>
      <c r="C11" s="7">
        <v>38</v>
      </c>
      <c r="D11" s="7" t="s">
        <v>157</v>
      </c>
      <c r="E11" s="8">
        <v>42372</v>
      </c>
      <c r="F11" s="7" t="s">
        <v>158</v>
      </c>
      <c r="G11" s="7" t="s">
        <v>159</v>
      </c>
      <c r="H11" s="7" t="s">
        <v>158</v>
      </c>
      <c r="I11" s="7" t="s">
        <v>159</v>
      </c>
      <c r="J11" s="10">
        <v>2.14</v>
      </c>
      <c r="K11" s="10">
        <v>2.9</v>
      </c>
      <c r="L11" s="10">
        <v>3.2</v>
      </c>
      <c r="M11" s="14">
        <v>5.05</v>
      </c>
      <c r="N11" s="14">
        <v>3.6</v>
      </c>
      <c r="O11" s="14">
        <v>1.53</v>
      </c>
      <c r="P11" s="19">
        <v>-1</v>
      </c>
      <c r="Q11" s="17">
        <v>-4</v>
      </c>
      <c r="R11" s="17">
        <v>4</v>
      </c>
      <c r="S11" s="17">
        <v>-13</v>
      </c>
      <c r="T11" s="17">
        <v>2</v>
      </c>
      <c r="U11" s="17">
        <v>-1</v>
      </c>
      <c r="V11" s="17">
        <v>5</v>
      </c>
      <c r="W11" s="13">
        <v>-4</v>
      </c>
      <c r="X11" s="13">
        <v>4</v>
      </c>
      <c r="Y11" s="13">
        <v>-13</v>
      </c>
      <c r="Z11" s="13">
        <v>2</v>
      </c>
      <c r="AA11" s="13">
        <v>-1</v>
      </c>
      <c r="AB11" s="13">
        <v>5</v>
      </c>
      <c r="AC11" s="17"/>
      <c r="AD11" s="17"/>
      <c r="AE11" s="17"/>
      <c r="AF11" s="17"/>
      <c r="AG11" s="17"/>
      <c r="AH11" s="17"/>
      <c r="AI11" s="13"/>
      <c r="AJ11" s="13"/>
      <c r="AK11" s="13"/>
      <c r="AL11" s="13"/>
      <c r="AM11" s="13"/>
      <c r="AN11" s="13"/>
      <c r="AO11" s="20">
        <f>Q11*参数!$D$3+W11</f>
        <v>-12</v>
      </c>
      <c r="AP11" s="20">
        <f>R11*参数!$D$3+X11</f>
        <v>12</v>
      </c>
      <c r="AQ11" s="20">
        <f>S11*参数!$D$3+Y11</f>
        <v>-39</v>
      </c>
      <c r="AR11" s="20">
        <f>T11*参数!$D$3+Z11</f>
        <v>6</v>
      </c>
      <c r="AS11" s="20">
        <f>U11*参数!$D$3+AA11</f>
        <v>-3</v>
      </c>
      <c r="AT11" s="20">
        <f>V11*参数!$D$3+AB11</f>
        <v>15</v>
      </c>
      <c r="AU11" s="20">
        <f>AC11*参数!$D$3+AI11</f>
        <v>0</v>
      </c>
      <c r="AV11" s="20">
        <f>AD11*参数!$D$3+AJ11</f>
        <v>0</v>
      </c>
      <c r="AW11" s="20">
        <f>AE11*参数!$D$3+AK11</f>
        <v>0</v>
      </c>
      <c r="AX11" s="20">
        <f>AF11*参数!$D$3+AL11</f>
        <v>0</v>
      </c>
      <c r="AY11" s="20">
        <f>AG11*参数!$D$3+AM11</f>
        <v>0</v>
      </c>
      <c r="AZ11" s="20">
        <f>AH11*参数!$D$3+AN11</f>
        <v>0</v>
      </c>
      <c r="BA11" s="12">
        <v>3</v>
      </c>
      <c r="BB11" s="12">
        <f t="shared" si="0"/>
        <v>0</v>
      </c>
      <c r="BC11" s="12">
        <v>3</v>
      </c>
      <c r="BD11" s="12">
        <f t="shared" si="1"/>
        <v>0</v>
      </c>
      <c r="BE11" s="12">
        <v>43</v>
      </c>
      <c r="BF11" s="12">
        <f t="shared" si="2"/>
        <v>0</v>
      </c>
      <c r="BG11" s="12"/>
      <c r="BH11" s="12"/>
      <c r="BI11" s="12">
        <v>1</v>
      </c>
      <c r="BJ11" s="12">
        <f t="shared" si="3"/>
        <v>0</v>
      </c>
      <c r="BK11" s="12">
        <v>43</v>
      </c>
      <c r="BL11" s="12">
        <f t="shared" si="4"/>
        <v>0</v>
      </c>
      <c r="BM11" s="12"/>
      <c r="BN11" s="12">
        <f t="shared" si="5"/>
        <v>0</v>
      </c>
      <c r="BO11" s="12"/>
      <c r="BP11" s="12">
        <f t="shared" si="6"/>
        <v>0</v>
      </c>
      <c r="BQ11" s="12"/>
      <c r="BR11" s="12">
        <f t="shared" si="7"/>
        <v>0</v>
      </c>
      <c r="BS11" s="12"/>
      <c r="BT11" s="12">
        <f t="shared" si="8"/>
        <v>0</v>
      </c>
      <c r="BU11" s="12"/>
      <c r="BV11" s="12">
        <f t="shared" si="9"/>
        <v>0</v>
      </c>
      <c r="BW11" s="22"/>
    </row>
    <row r="12" spans="2:75" customFormat="1">
      <c r="B12" s="23">
        <v>42371</v>
      </c>
      <c r="C12" s="7">
        <v>39</v>
      </c>
      <c r="D12" s="7" t="s">
        <v>157</v>
      </c>
      <c r="E12" s="8">
        <v>42372</v>
      </c>
      <c r="F12" s="7" t="s">
        <v>160</v>
      </c>
      <c r="G12" s="7" t="s">
        <v>161</v>
      </c>
      <c r="H12" s="7" t="s">
        <v>160</v>
      </c>
      <c r="I12" s="7" t="s">
        <v>162</v>
      </c>
      <c r="J12" s="10">
        <v>2.31</v>
      </c>
      <c r="K12" s="10">
        <v>2.8</v>
      </c>
      <c r="L12" s="10">
        <v>3</v>
      </c>
      <c r="M12" s="14">
        <v>5.8</v>
      </c>
      <c r="N12" s="14">
        <v>3.75</v>
      </c>
      <c r="O12" s="14">
        <v>1.45</v>
      </c>
      <c r="P12" s="19">
        <v>-1</v>
      </c>
      <c r="Q12" s="17">
        <v>2</v>
      </c>
      <c r="R12" s="17">
        <v>6</v>
      </c>
      <c r="S12" s="17">
        <v>-1</v>
      </c>
      <c r="T12" s="17">
        <v>1</v>
      </c>
      <c r="U12" s="17">
        <v>-3</v>
      </c>
      <c r="V12" s="17">
        <v>-1</v>
      </c>
      <c r="W12" s="13">
        <v>-1</v>
      </c>
      <c r="X12" s="13">
        <v>6</v>
      </c>
      <c r="Y12" s="13">
        <v>1</v>
      </c>
      <c r="Z12" s="13">
        <v>1</v>
      </c>
      <c r="AA12" s="13">
        <v>-3</v>
      </c>
      <c r="AB12" s="13">
        <v>1</v>
      </c>
      <c r="AC12" s="17"/>
      <c r="AD12" s="17"/>
      <c r="AE12" s="17"/>
      <c r="AF12" s="17"/>
      <c r="AG12" s="17"/>
      <c r="AH12" s="17"/>
      <c r="AI12" s="13"/>
      <c r="AJ12" s="13"/>
      <c r="AK12" s="13"/>
      <c r="AL12" s="13"/>
      <c r="AM12" s="13"/>
      <c r="AN12" s="13"/>
      <c r="AO12" s="20">
        <f>Q12*参数!$D$3+W12</f>
        <v>3</v>
      </c>
      <c r="AP12" s="20">
        <f>R12*参数!$D$3+X12</f>
        <v>18</v>
      </c>
      <c r="AQ12" s="20">
        <f>S12*参数!$D$3+Y12</f>
        <v>-1</v>
      </c>
      <c r="AR12" s="20">
        <f>T12*参数!$D$3+Z12</f>
        <v>3</v>
      </c>
      <c r="AS12" s="20">
        <f>U12*参数!$D$3+AA12</f>
        <v>-9</v>
      </c>
      <c r="AT12" s="20">
        <f>V12*参数!$D$3+AB12</f>
        <v>-1</v>
      </c>
      <c r="AU12" s="20">
        <f>AC12*参数!$D$3+AI12</f>
        <v>0</v>
      </c>
      <c r="AV12" s="20">
        <f>AD12*参数!$D$3+AJ12</f>
        <v>0</v>
      </c>
      <c r="AW12" s="20">
        <f>AE12*参数!$D$3+AK12</f>
        <v>0</v>
      </c>
      <c r="AX12" s="20">
        <f>AF12*参数!$D$3+AL12</f>
        <v>0</v>
      </c>
      <c r="AY12" s="20">
        <f>AG12*参数!$D$3+AM12</f>
        <v>0</v>
      </c>
      <c r="AZ12" s="20">
        <f>AH12*参数!$D$3+AN12</f>
        <v>0</v>
      </c>
      <c r="BA12" s="12">
        <v>3</v>
      </c>
      <c r="BB12" s="12">
        <f t="shared" si="0"/>
        <v>0</v>
      </c>
      <c r="BC12" s="12">
        <v>3</v>
      </c>
      <c r="BD12" s="12">
        <f t="shared" si="1"/>
        <v>0</v>
      </c>
      <c r="BE12" s="12">
        <v>43</v>
      </c>
      <c r="BF12" s="12">
        <f t="shared" si="2"/>
        <v>0</v>
      </c>
      <c r="BG12" s="12"/>
      <c r="BH12" s="12"/>
      <c r="BI12" s="12">
        <v>1</v>
      </c>
      <c r="BJ12" s="12">
        <f t="shared" si="3"/>
        <v>1</v>
      </c>
      <c r="BK12" s="12">
        <v>3</v>
      </c>
      <c r="BL12" s="12">
        <f t="shared" si="4"/>
        <v>0</v>
      </c>
      <c r="BM12" s="12"/>
      <c r="BN12" s="12">
        <f t="shared" si="5"/>
        <v>0</v>
      </c>
      <c r="BO12" s="12"/>
      <c r="BP12" s="12">
        <f t="shared" si="6"/>
        <v>0</v>
      </c>
      <c r="BQ12" s="12"/>
      <c r="BR12" s="12">
        <f t="shared" si="7"/>
        <v>0</v>
      </c>
      <c r="BS12" s="12"/>
      <c r="BT12" s="12">
        <f t="shared" si="8"/>
        <v>0</v>
      </c>
      <c r="BU12" s="12"/>
      <c r="BV12" s="12">
        <f t="shared" si="9"/>
        <v>0</v>
      </c>
      <c r="BW12" s="22"/>
    </row>
    <row r="13" spans="2:75" customFormat="1">
      <c r="B13" s="23">
        <v>42371</v>
      </c>
      <c r="C13" s="7">
        <v>40</v>
      </c>
      <c r="D13" s="7" t="s">
        <v>157</v>
      </c>
      <c r="E13" s="8">
        <v>42372</v>
      </c>
      <c r="F13" s="7" t="s">
        <v>163</v>
      </c>
      <c r="G13" s="7" t="s">
        <v>164</v>
      </c>
      <c r="H13" s="7" t="s">
        <v>165</v>
      </c>
      <c r="I13" s="7" t="s">
        <v>166</v>
      </c>
      <c r="J13" s="10">
        <v>1.85</v>
      </c>
      <c r="K13" s="10">
        <v>3.15</v>
      </c>
      <c r="L13" s="10">
        <v>3.75</v>
      </c>
      <c r="M13" s="14">
        <v>3.85</v>
      </c>
      <c r="N13" s="14">
        <v>3.5</v>
      </c>
      <c r="O13" s="14">
        <v>1.72</v>
      </c>
      <c r="P13" s="19">
        <v>-1</v>
      </c>
      <c r="Q13" s="17">
        <v>2</v>
      </c>
      <c r="R13" s="17">
        <v>2</v>
      </c>
      <c r="S13" s="17">
        <v>-2</v>
      </c>
      <c r="T13" s="17">
        <v>2</v>
      </c>
      <c r="U13" s="17">
        <v>3</v>
      </c>
      <c r="V13" s="17">
        <v>-7</v>
      </c>
      <c r="W13" s="13">
        <v>-2</v>
      </c>
      <c r="X13" s="13">
        <v>1</v>
      </c>
      <c r="Y13" s="13">
        <v>1</v>
      </c>
      <c r="Z13" s="13">
        <v>0</v>
      </c>
      <c r="AA13" s="13">
        <v>1</v>
      </c>
      <c r="AB13" s="13">
        <v>0</v>
      </c>
      <c r="AC13" s="17"/>
      <c r="AD13" s="17"/>
      <c r="AE13" s="17"/>
      <c r="AF13" s="17"/>
      <c r="AG13" s="17"/>
      <c r="AH13" s="17"/>
      <c r="AI13" s="13"/>
      <c r="AJ13" s="13"/>
      <c r="AK13" s="13"/>
      <c r="AL13" s="13"/>
      <c r="AM13" s="13"/>
      <c r="AN13" s="13"/>
      <c r="AO13" s="20">
        <f>Q13*参数!$D$3+W13</f>
        <v>2</v>
      </c>
      <c r="AP13" s="20">
        <f>R13*参数!$D$3+X13</f>
        <v>5</v>
      </c>
      <c r="AQ13" s="20">
        <f>S13*参数!$D$3+Y13</f>
        <v>-3</v>
      </c>
      <c r="AR13" s="20">
        <f>T13*参数!$D$3+Z13</f>
        <v>4</v>
      </c>
      <c r="AS13" s="20">
        <f>U13*参数!$D$3+AA13</f>
        <v>7</v>
      </c>
      <c r="AT13" s="20">
        <f>V13*参数!$D$3+AB13</f>
        <v>-14</v>
      </c>
      <c r="AU13" s="20">
        <f>AC13*参数!$D$3+AI13</f>
        <v>0</v>
      </c>
      <c r="AV13" s="20">
        <f>AD13*参数!$D$3+AJ13</f>
        <v>0</v>
      </c>
      <c r="AW13" s="20">
        <f>AE13*参数!$D$3+AK13</f>
        <v>0</v>
      </c>
      <c r="AX13" s="20">
        <f>AF13*参数!$D$3+AL13</f>
        <v>0</v>
      </c>
      <c r="AY13" s="20">
        <f>AG13*参数!$D$3+AM13</f>
        <v>0</v>
      </c>
      <c r="AZ13" s="20">
        <f>AH13*参数!$D$3+AN13</f>
        <v>0</v>
      </c>
      <c r="BA13" s="12">
        <v>3</v>
      </c>
      <c r="BB13" s="12">
        <f t="shared" si="0"/>
        <v>0</v>
      </c>
      <c r="BC13" s="12">
        <v>3</v>
      </c>
      <c r="BD13" s="12">
        <f t="shared" si="1"/>
        <v>0</v>
      </c>
      <c r="BE13" s="12">
        <v>43</v>
      </c>
      <c r="BF13" s="12">
        <f t="shared" si="2"/>
        <v>1</v>
      </c>
      <c r="BG13" s="12"/>
      <c r="BH13" s="12"/>
      <c r="BI13" s="12">
        <v>41</v>
      </c>
      <c r="BJ13" s="12">
        <f t="shared" si="3"/>
        <v>0</v>
      </c>
      <c r="BK13" s="12">
        <v>43</v>
      </c>
      <c r="BL13" s="12">
        <f t="shared" si="4"/>
        <v>1</v>
      </c>
      <c r="BM13" s="12"/>
      <c r="BN13" s="12">
        <f t="shared" si="5"/>
        <v>0</v>
      </c>
      <c r="BO13" s="12"/>
      <c r="BP13" s="12">
        <f t="shared" si="6"/>
        <v>0</v>
      </c>
      <c r="BQ13" s="12"/>
      <c r="BR13" s="12">
        <f t="shared" si="7"/>
        <v>0</v>
      </c>
      <c r="BS13" s="12"/>
      <c r="BT13" s="12">
        <f t="shared" si="8"/>
        <v>0</v>
      </c>
      <c r="BU13" s="12"/>
      <c r="BV13" s="12">
        <f t="shared" si="9"/>
        <v>0</v>
      </c>
      <c r="BW13" s="22"/>
    </row>
    <row r="14" spans="2:75" customFormat="1">
      <c r="B14" s="23">
        <v>42371</v>
      </c>
      <c r="C14" s="7">
        <v>41</v>
      </c>
      <c r="D14" s="7" t="s">
        <v>157</v>
      </c>
      <c r="E14" s="8">
        <v>42372</v>
      </c>
      <c r="F14" s="7" t="s">
        <v>176</v>
      </c>
      <c r="G14" s="7" t="s">
        <v>177</v>
      </c>
      <c r="H14" s="7" t="s">
        <v>176</v>
      </c>
      <c r="I14" s="7" t="s">
        <v>178</v>
      </c>
      <c r="J14" s="10">
        <v>1.91</v>
      </c>
      <c r="K14" s="10">
        <v>3.1</v>
      </c>
      <c r="L14" s="10">
        <v>3.6</v>
      </c>
      <c r="M14" s="14">
        <v>4.05</v>
      </c>
      <c r="N14" s="14">
        <v>3.55</v>
      </c>
      <c r="O14" s="14">
        <v>1.67</v>
      </c>
      <c r="P14" s="19">
        <v>-1</v>
      </c>
      <c r="Q14" s="17">
        <v>-1</v>
      </c>
      <c r="R14" s="17">
        <v>2</v>
      </c>
      <c r="S14" s="17">
        <v>6</v>
      </c>
      <c r="T14" s="17">
        <v>-4</v>
      </c>
      <c r="U14" s="17">
        <v>-1</v>
      </c>
      <c r="V14" s="17">
        <v>-1</v>
      </c>
      <c r="W14" s="13">
        <v>-1</v>
      </c>
      <c r="X14" s="13">
        <v>2</v>
      </c>
      <c r="Y14" s="13">
        <v>6</v>
      </c>
      <c r="Z14" s="13">
        <v>-4</v>
      </c>
      <c r="AA14" s="13">
        <v>-1</v>
      </c>
      <c r="AB14" s="13">
        <v>-1</v>
      </c>
      <c r="AC14" s="17">
        <v>-2.94</v>
      </c>
      <c r="AD14" s="17">
        <v>4.5199999999999996</v>
      </c>
      <c r="AE14" s="17">
        <v>21.86</v>
      </c>
      <c r="AF14" s="17">
        <v>-4.8888888888888893</v>
      </c>
      <c r="AG14" s="17">
        <v>-2.7513812154696096</v>
      </c>
      <c r="AH14" s="17">
        <v>-3.5783132530120358</v>
      </c>
      <c r="AI14" s="13">
        <v>-2.94</v>
      </c>
      <c r="AJ14" s="13">
        <v>4.5199999999999996</v>
      </c>
      <c r="AK14" s="13">
        <v>21.86</v>
      </c>
      <c r="AL14" s="13">
        <v>-4.8888888888888893</v>
      </c>
      <c r="AM14" s="13">
        <v>-2.7513812154696096</v>
      </c>
      <c r="AN14" s="13">
        <v>-3.5783132530120358</v>
      </c>
      <c r="AO14" s="20">
        <f>Q14*参数!$D$3+W14</f>
        <v>-3</v>
      </c>
      <c r="AP14" s="20">
        <f>R14*参数!$D$3+X14</f>
        <v>6</v>
      </c>
      <c r="AQ14" s="20">
        <f>S14*参数!$D$3+Y14</f>
        <v>18</v>
      </c>
      <c r="AR14" s="20">
        <f>T14*参数!$D$3+Z14</f>
        <v>-12</v>
      </c>
      <c r="AS14" s="20">
        <f>U14*参数!$D$3+AA14</f>
        <v>-3</v>
      </c>
      <c r="AT14" s="20">
        <f>V14*参数!$D$3+AB14</f>
        <v>-3</v>
      </c>
      <c r="AU14" s="20">
        <f>AC14*参数!$D$3+AI14</f>
        <v>-8.82</v>
      </c>
      <c r="AV14" s="20">
        <f>AD14*参数!$D$3+AJ14</f>
        <v>13.559999999999999</v>
      </c>
      <c r="AW14" s="20">
        <f>AE14*参数!$D$3+AK14</f>
        <v>65.58</v>
      </c>
      <c r="AX14" s="20">
        <f>AF14*参数!$D$3+AL14</f>
        <v>-14.666666666666668</v>
      </c>
      <c r="AY14" s="20">
        <f>AG14*参数!$D$3+AM14</f>
        <v>-8.2541436464088278</v>
      </c>
      <c r="AZ14" s="20">
        <f>AH14*参数!$D$3+AN14</f>
        <v>-10.734939759036108</v>
      </c>
      <c r="BA14" s="12">
        <v>0</v>
      </c>
      <c r="BB14" s="12">
        <f t="shared" si="0"/>
        <v>0</v>
      </c>
      <c r="BC14" s="12">
        <v>40</v>
      </c>
      <c r="BD14" s="12">
        <f t="shared" si="1"/>
        <v>0</v>
      </c>
      <c r="BE14" s="12">
        <v>0</v>
      </c>
      <c r="BF14" s="12">
        <f t="shared" si="2"/>
        <v>0</v>
      </c>
      <c r="BG14" s="12"/>
      <c r="BH14" s="12"/>
      <c r="BI14" s="12">
        <v>0</v>
      </c>
      <c r="BJ14" s="12">
        <f t="shared" si="3"/>
        <v>0</v>
      </c>
      <c r="BK14" s="12">
        <v>0</v>
      </c>
      <c r="BL14" s="12">
        <f t="shared" si="4"/>
        <v>0</v>
      </c>
      <c r="BM14" s="12"/>
      <c r="BN14" s="12">
        <f t="shared" si="5"/>
        <v>0</v>
      </c>
      <c r="BO14" s="12"/>
      <c r="BP14" s="12">
        <f t="shared" si="6"/>
        <v>0</v>
      </c>
      <c r="BQ14" s="12"/>
      <c r="BR14" s="12">
        <f t="shared" si="7"/>
        <v>0</v>
      </c>
      <c r="BS14" s="12"/>
      <c r="BT14" s="12">
        <f t="shared" si="8"/>
        <v>0</v>
      </c>
      <c r="BU14" s="12"/>
      <c r="BV14" s="12">
        <f t="shared" si="9"/>
        <v>0</v>
      </c>
      <c r="BW14" s="22"/>
    </row>
    <row r="15" spans="2:75" customFormat="1">
      <c r="B15" s="23">
        <v>42371</v>
      </c>
      <c r="C15" s="7">
        <v>42</v>
      </c>
      <c r="D15" s="7" t="s">
        <v>157</v>
      </c>
      <c r="E15" s="8">
        <v>42372.010416666664</v>
      </c>
      <c r="F15" s="7" t="s">
        <v>179</v>
      </c>
      <c r="G15" s="7" t="s">
        <v>180</v>
      </c>
      <c r="H15" s="7" t="s">
        <v>179</v>
      </c>
      <c r="I15" s="7" t="s">
        <v>180</v>
      </c>
      <c r="J15" s="10">
        <v>4.5</v>
      </c>
      <c r="K15" s="10">
        <v>3.35</v>
      </c>
      <c r="L15" s="10">
        <v>1.66</v>
      </c>
      <c r="M15" s="14">
        <v>1.93</v>
      </c>
      <c r="N15" s="14">
        <v>3.35</v>
      </c>
      <c r="O15" s="14">
        <v>3.2</v>
      </c>
      <c r="P15" s="19">
        <v>1</v>
      </c>
      <c r="Q15" s="17">
        <v>-4</v>
      </c>
      <c r="R15" s="17">
        <v>7</v>
      </c>
      <c r="S15" s="17">
        <v>-5</v>
      </c>
      <c r="T15" s="17">
        <v>-1</v>
      </c>
      <c r="U15" s="17">
        <v>-1</v>
      </c>
      <c r="V15" s="17">
        <v>8</v>
      </c>
      <c r="W15" s="13">
        <v>-4</v>
      </c>
      <c r="X15" s="13">
        <v>7</v>
      </c>
      <c r="Y15" s="13">
        <v>-5</v>
      </c>
      <c r="Z15" s="13">
        <v>-1</v>
      </c>
      <c r="AA15" s="13">
        <v>-1</v>
      </c>
      <c r="AB15" s="13">
        <v>8</v>
      </c>
      <c r="AC15" s="17">
        <v>-16</v>
      </c>
      <c r="AD15" s="17">
        <v>25.565517241379304</v>
      </c>
      <c r="AE15" s="17">
        <v>-13.533333333333331</v>
      </c>
      <c r="AF15" s="17">
        <v>-1.5365853658536519</v>
      </c>
      <c r="AG15" s="17">
        <v>-3.4919354838709675</v>
      </c>
      <c r="AH15" s="17">
        <v>22.999999999999996</v>
      </c>
      <c r="AI15" s="13">
        <v>-16</v>
      </c>
      <c r="AJ15" s="13">
        <v>25.565517241379304</v>
      </c>
      <c r="AK15" s="13">
        <v>-13.533333333333331</v>
      </c>
      <c r="AL15" s="13">
        <v>-1.5365853658536519</v>
      </c>
      <c r="AM15" s="13">
        <v>-3.4919354838709675</v>
      </c>
      <c r="AN15" s="13">
        <v>22.999999999999996</v>
      </c>
      <c r="AO15" s="20">
        <f>Q15*参数!$D$3+W15</f>
        <v>-12</v>
      </c>
      <c r="AP15" s="20">
        <f>R15*参数!$D$3+X15</f>
        <v>21</v>
      </c>
      <c r="AQ15" s="20">
        <f>S15*参数!$D$3+Y15</f>
        <v>-15</v>
      </c>
      <c r="AR15" s="20">
        <f>T15*参数!$D$3+Z15</f>
        <v>-3</v>
      </c>
      <c r="AS15" s="20">
        <f>U15*参数!$D$3+AA15</f>
        <v>-3</v>
      </c>
      <c r="AT15" s="20">
        <f>V15*参数!$D$3+AB15</f>
        <v>24</v>
      </c>
      <c r="AU15" s="20">
        <f>AC15*参数!$D$3+AI15</f>
        <v>-48</v>
      </c>
      <c r="AV15" s="20">
        <f>AD15*参数!$D$3+AJ15</f>
        <v>76.696551724137919</v>
      </c>
      <c r="AW15" s="20">
        <f>AE15*参数!$D$3+AK15</f>
        <v>-40.599999999999994</v>
      </c>
      <c r="AX15" s="20">
        <f>AF15*参数!$D$3+AL15</f>
        <v>-4.6097560975609557</v>
      </c>
      <c r="AY15" s="20">
        <f>AG15*参数!$D$3+AM15</f>
        <v>-10.475806451612902</v>
      </c>
      <c r="AZ15" s="20">
        <f>AH15*参数!$D$3+AN15</f>
        <v>68.999999999999986</v>
      </c>
      <c r="BA15" s="12">
        <v>40</v>
      </c>
      <c r="BB15" s="12">
        <f t="shared" si="0"/>
        <v>0</v>
      </c>
      <c r="BC15" s="12">
        <v>0</v>
      </c>
      <c r="BD15" s="12">
        <f t="shared" si="1"/>
        <v>0</v>
      </c>
      <c r="BE15" s="12">
        <v>40</v>
      </c>
      <c r="BF15" s="12">
        <f t="shared" si="2"/>
        <v>0</v>
      </c>
      <c r="BG15" s="12"/>
      <c r="BH15" s="12"/>
      <c r="BI15" s="12">
        <v>1</v>
      </c>
      <c r="BJ15" s="12">
        <f t="shared" si="3"/>
        <v>0</v>
      </c>
      <c r="BK15" s="12">
        <v>40</v>
      </c>
      <c r="BL15" s="12">
        <f t="shared" si="4"/>
        <v>0</v>
      </c>
      <c r="BM15" s="12"/>
      <c r="BN15" s="12">
        <f t="shared" si="5"/>
        <v>0</v>
      </c>
      <c r="BO15" s="12"/>
      <c r="BP15" s="12">
        <f t="shared" si="6"/>
        <v>0</v>
      </c>
      <c r="BQ15" s="12"/>
      <c r="BR15" s="12">
        <f t="shared" si="7"/>
        <v>0</v>
      </c>
      <c r="BS15" s="12"/>
      <c r="BT15" s="12">
        <f t="shared" si="8"/>
        <v>0</v>
      </c>
      <c r="BU15" s="12"/>
      <c r="BV15" s="12">
        <f t="shared" si="9"/>
        <v>0</v>
      </c>
      <c r="BW15" s="22"/>
    </row>
    <row r="16" spans="2:75" customFormat="1">
      <c r="B16" s="23">
        <v>42371</v>
      </c>
      <c r="C16" s="7">
        <v>43</v>
      </c>
      <c r="D16" s="7" t="s">
        <v>181</v>
      </c>
      <c r="E16" s="8">
        <v>42372.041666666664</v>
      </c>
      <c r="F16" s="7" t="s">
        <v>182</v>
      </c>
      <c r="G16" s="7" t="s">
        <v>183</v>
      </c>
      <c r="H16" s="7" t="s">
        <v>182</v>
      </c>
      <c r="I16" s="7" t="s">
        <v>183</v>
      </c>
      <c r="J16" s="10">
        <v>4.25</v>
      </c>
      <c r="K16" s="10">
        <v>3.1</v>
      </c>
      <c r="L16" s="10">
        <v>1.77</v>
      </c>
      <c r="M16" s="14">
        <v>1.8</v>
      </c>
      <c r="N16" s="14">
        <v>3.35</v>
      </c>
      <c r="O16" s="14">
        <v>3.65</v>
      </c>
      <c r="P16" s="19">
        <v>1</v>
      </c>
      <c r="Q16" s="17">
        <v>10</v>
      </c>
      <c r="R16" s="17">
        <v>2</v>
      </c>
      <c r="S16" s="17">
        <v>-6</v>
      </c>
      <c r="T16" s="17">
        <v>5</v>
      </c>
      <c r="U16" s="17">
        <v>-1</v>
      </c>
      <c r="V16" s="17">
        <v>-19</v>
      </c>
      <c r="W16" s="13">
        <v>2</v>
      </c>
      <c r="X16" s="13">
        <v>1</v>
      </c>
      <c r="Y16" s="13">
        <v>-3</v>
      </c>
      <c r="Z16" s="13">
        <v>4</v>
      </c>
      <c r="AA16" s="13">
        <v>0</v>
      </c>
      <c r="AB16" s="13">
        <v>2</v>
      </c>
      <c r="AC16" s="17">
        <v>42.44444444444445</v>
      </c>
      <c r="AD16" s="17">
        <v>4.5241379310344838</v>
      </c>
      <c r="AE16" s="17">
        <v>-22.581395348837205</v>
      </c>
      <c r="AF16" s="17">
        <v>19.217391304347831</v>
      </c>
      <c r="AG16" s="17">
        <v>-3.4919354838709675</v>
      </c>
      <c r="AH16" s="17">
        <v>-58.4</v>
      </c>
      <c r="AI16" s="13">
        <v>16.235294117647047</v>
      </c>
      <c r="AJ16" s="13">
        <v>6.2901023890785011</v>
      </c>
      <c r="AK16" s="13">
        <v>-15.818181818181829</v>
      </c>
      <c r="AL16" s="13">
        <v>17</v>
      </c>
      <c r="AM16" s="13">
        <v>-2.5580357142857193</v>
      </c>
      <c r="AN16" s="13">
        <v>43.450549450549545</v>
      </c>
      <c r="AO16" s="20">
        <f>Q16*参数!$D$3+W16</f>
        <v>22</v>
      </c>
      <c r="AP16" s="20">
        <f>R16*参数!$D$3+X16</f>
        <v>5</v>
      </c>
      <c r="AQ16" s="20">
        <f>S16*参数!$D$3+Y16</f>
        <v>-15</v>
      </c>
      <c r="AR16" s="20">
        <f>T16*参数!$D$3+Z16</f>
        <v>14</v>
      </c>
      <c r="AS16" s="20">
        <f>U16*参数!$D$3+AA16</f>
        <v>-2</v>
      </c>
      <c r="AT16" s="20">
        <f>V16*参数!$D$3+AB16</f>
        <v>-36</v>
      </c>
      <c r="AU16" s="20">
        <f>AC16*参数!$D$3+AI16</f>
        <v>101.12418300653594</v>
      </c>
      <c r="AV16" s="20">
        <f>AD16*参数!$D$3+AJ16</f>
        <v>15.338378251147468</v>
      </c>
      <c r="AW16" s="20">
        <f>AE16*参数!$D$3+AK16</f>
        <v>-60.980972515856237</v>
      </c>
      <c r="AX16" s="20">
        <f>AF16*参数!$D$3+AL16</f>
        <v>55.434782608695663</v>
      </c>
      <c r="AY16" s="20">
        <f>AG16*参数!$D$3+AM16</f>
        <v>-9.5419066820276548</v>
      </c>
      <c r="AZ16" s="20">
        <f>AH16*参数!$D$3+AN16</f>
        <v>-73.349450549450452</v>
      </c>
      <c r="BA16" s="12">
        <v>3</v>
      </c>
      <c r="BB16" s="12">
        <f t="shared" si="0"/>
        <v>0</v>
      </c>
      <c r="BC16" s="12">
        <v>43</v>
      </c>
      <c r="BD16" s="12">
        <f t="shared" si="1"/>
        <v>0</v>
      </c>
      <c r="BE16" s="12">
        <v>3</v>
      </c>
      <c r="BF16" s="12">
        <f t="shared" si="2"/>
        <v>0</v>
      </c>
      <c r="BG16" s="12"/>
      <c r="BH16" s="12"/>
      <c r="BI16" s="12">
        <v>3</v>
      </c>
      <c r="BJ16" s="12">
        <f t="shared" si="3"/>
        <v>0</v>
      </c>
      <c r="BK16" s="12">
        <v>3</v>
      </c>
      <c r="BL16" s="12">
        <f t="shared" si="4"/>
        <v>0</v>
      </c>
      <c r="BM16" s="12">
        <v>0</v>
      </c>
      <c r="BN16" s="12">
        <f t="shared" si="5"/>
        <v>0</v>
      </c>
      <c r="BO16" s="12">
        <v>43</v>
      </c>
      <c r="BP16" s="12">
        <f t="shared" si="6"/>
        <v>0</v>
      </c>
      <c r="BQ16" s="12">
        <v>3</v>
      </c>
      <c r="BR16" s="12">
        <f t="shared" si="7"/>
        <v>0</v>
      </c>
      <c r="BS16" s="12">
        <v>40</v>
      </c>
      <c r="BT16" s="12">
        <f t="shared" si="8"/>
        <v>0</v>
      </c>
      <c r="BU16" s="12">
        <v>0</v>
      </c>
      <c r="BV16" s="12">
        <f t="shared" si="9"/>
        <v>0</v>
      </c>
      <c r="BW16" s="22"/>
    </row>
    <row r="17" spans="2:75" customFormat="1">
      <c r="B17" s="23">
        <v>42610</v>
      </c>
      <c r="C17" s="7">
        <v>1</v>
      </c>
      <c r="D17" s="7"/>
      <c r="E17" s="8"/>
      <c r="F17" s="7" t="s">
        <v>209</v>
      </c>
      <c r="G17" s="7" t="s">
        <v>210</v>
      </c>
      <c r="H17" s="7"/>
      <c r="I17" s="7"/>
      <c r="J17" s="10"/>
      <c r="K17" s="10"/>
      <c r="L17" s="10"/>
      <c r="M17" s="14"/>
      <c r="N17" s="14"/>
      <c r="O17" s="14"/>
      <c r="P17" s="19">
        <v>-1</v>
      </c>
      <c r="Q17" s="17">
        <v>5</v>
      </c>
      <c r="R17" s="17">
        <v>2</v>
      </c>
      <c r="S17" s="17">
        <v>4</v>
      </c>
      <c r="T17" s="17">
        <v>-1</v>
      </c>
      <c r="U17" s="17">
        <v>-3</v>
      </c>
      <c r="V17" s="17">
        <v>0</v>
      </c>
      <c r="W17" s="13">
        <v>14.813953488372094</v>
      </c>
      <c r="X17" s="13">
        <v>5.2675159235668794</v>
      </c>
      <c r="Y17" s="13">
        <v>12.666666666666673</v>
      </c>
      <c r="Z17" s="13">
        <v>-3.5483870967741922</v>
      </c>
      <c r="AA17" s="13">
        <v>-7.855263157894731</v>
      </c>
      <c r="AB17" s="13">
        <v>0.71999999999997955</v>
      </c>
      <c r="AC17" s="17">
        <v>0</v>
      </c>
      <c r="AD17" s="17">
        <v>3</v>
      </c>
      <c r="AE17" s="17">
        <v>0</v>
      </c>
      <c r="AF17" s="17">
        <v>-4</v>
      </c>
      <c r="AG17" s="17">
        <v>0</v>
      </c>
      <c r="AH17" s="17">
        <v>1</v>
      </c>
      <c r="AI17" s="13">
        <v>-6.3037475345167948</v>
      </c>
      <c r="AJ17" s="13">
        <v>72.264986967854043</v>
      </c>
      <c r="AK17" s="13">
        <v>14.242290748898643</v>
      </c>
      <c r="AL17" s="13">
        <v>-180.3302752293578</v>
      </c>
      <c r="AM17" s="13">
        <v>13.418604651162687</v>
      </c>
      <c r="AN17" s="13">
        <v>10.455045871559653</v>
      </c>
      <c r="AO17" s="20">
        <f>Q17*参数!$D$3+W17</f>
        <v>24.813953488372093</v>
      </c>
      <c r="AP17" s="20">
        <f>R17*参数!$D$3+X17</f>
        <v>9.2675159235668794</v>
      </c>
      <c r="AQ17" s="20">
        <f>S17*参数!$D$3+Y17</f>
        <v>20.666666666666671</v>
      </c>
      <c r="AR17" s="20">
        <f>T17*参数!$D$3+Z17</f>
        <v>-5.5483870967741922</v>
      </c>
      <c r="AS17" s="20">
        <f>U17*参数!$D$3+AA17</f>
        <v>-13.855263157894731</v>
      </c>
      <c r="AT17" s="20">
        <f>V17*参数!$D$3+AB17</f>
        <v>0.71999999999997955</v>
      </c>
      <c r="AU17" s="20">
        <f>AC17*参数!$D$3+AI17</f>
        <v>-6.3037475345167948</v>
      </c>
      <c r="AV17" s="20">
        <f>AD17*参数!$D$3+AJ17</f>
        <v>78.264986967854043</v>
      </c>
      <c r="AW17" s="20">
        <f>AE17*参数!$D$3+AK17</f>
        <v>14.242290748898643</v>
      </c>
      <c r="AX17" s="20">
        <f>AF17*参数!$D$3+AL17</f>
        <v>-188.3302752293578</v>
      </c>
      <c r="AY17" s="20">
        <f>AG17*参数!$D$3+AM17</f>
        <v>13.418604651162687</v>
      </c>
      <c r="AZ17" s="20">
        <f>AH17*参数!$D$3+AN17</f>
        <v>12.455045871559653</v>
      </c>
      <c r="BA17" s="12">
        <v>3</v>
      </c>
      <c r="BB17" s="12">
        <f t="shared" si="0"/>
        <v>0</v>
      </c>
      <c r="BC17" s="12">
        <v>3</v>
      </c>
      <c r="BD17" s="12">
        <f t="shared" si="1"/>
        <v>0</v>
      </c>
      <c r="BE17" s="12">
        <v>43</v>
      </c>
      <c r="BF17" s="12">
        <f t="shared" si="2"/>
        <v>0</v>
      </c>
      <c r="BG17" s="12">
        <v>3</v>
      </c>
      <c r="BH17" s="12">
        <f t="shared" ref="BH17" si="10">IF(BG17&lt;10,IF(BG17=$T17,1,0),IF(MOD(BG17,10)=$U17,1,0))</f>
        <v>0</v>
      </c>
      <c r="BI17" s="12">
        <v>3</v>
      </c>
      <c r="BJ17" s="12">
        <f t="shared" si="3"/>
        <v>0</v>
      </c>
      <c r="BK17" s="12">
        <v>3</v>
      </c>
      <c r="BL17" s="12">
        <f t="shared" si="4"/>
        <v>0</v>
      </c>
      <c r="BM17" s="12">
        <v>3</v>
      </c>
      <c r="BN17" s="12">
        <f t="shared" si="5"/>
        <v>0</v>
      </c>
      <c r="BO17" s="12">
        <v>3</v>
      </c>
      <c r="BP17" s="12">
        <f t="shared" si="6"/>
        <v>0</v>
      </c>
      <c r="BQ17" s="12">
        <v>43</v>
      </c>
      <c r="BR17" s="12">
        <f t="shared" si="7"/>
        <v>0</v>
      </c>
      <c r="BS17" s="12">
        <v>43</v>
      </c>
      <c r="BT17" s="12">
        <f t="shared" si="8"/>
        <v>0</v>
      </c>
      <c r="BU17" s="12">
        <v>3</v>
      </c>
      <c r="BV17" s="12">
        <f t="shared" si="9"/>
        <v>0</v>
      </c>
      <c r="BW17" s="22"/>
    </row>
    <row r="18" spans="2:75" customFormat="1">
      <c r="B18" s="23"/>
      <c r="C18" s="7"/>
      <c r="D18" s="7"/>
      <c r="E18" s="8"/>
      <c r="F18" s="7"/>
      <c r="G18" s="7"/>
      <c r="H18" s="7"/>
      <c r="I18" s="7"/>
      <c r="J18" s="10"/>
      <c r="K18" s="10"/>
      <c r="L18" s="10"/>
      <c r="M18" s="14"/>
      <c r="N18" s="14"/>
      <c r="O18" s="14"/>
      <c r="P18" s="19"/>
      <c r="Q18" s="17"/>
      <c r="R18" s="17"/>
      <c r="S18" s="17"/>
      <c r="T18" s="17"/>
      <c r="U18" s="17"/>
      <c r="V18" s="17"/>
      <c r="W18" s="13"/>
      <c r="X18" s="13"/>
      <c r="Y18" s="13"/>
      <c r="Z18" s="13"/>
      <c r="AA18" s="13"/>
      <c r="AB18" s="13"/>
      <c r="AC18" s="17"/>
      <c r="AD18" s="17"/>
      <c r="AE18" s="17"/>
      <c r="AF18" s="17"/>
      <c r="AG18" s="17"/>
      <c r="AH18" s="17"/>
      <c r="AI18" s="13"/>
      <c r="AJ18" s="13"/>
      <c r="AK18" s="13"/>
      <c r="AL18" s="13"/>
      <c r="AM18" s="13"/>
      <c r="AN18" s="13"/>
      <c r="AO18" s="20">
        <f>Q18*参数!$D$3+W18</f>
        <v>0</v>
      </c>
      <c r="AP18" s="20">
        <f>R18*参数!$D$3+X18</f>
        <v>0</v>
      </c>
      <c r="AQ18" s="20">
        <f>S18*参数!$D$3+Y18</f>
        <v>0</v>
      </c>
      <c r="AR18" s="20">
        <f>T18*参数!$D$3+Z18</f>
        <v>0</v>
      </c>
      <c r="AS18" s="20">
        <f>U18*参数!$D$3+AA18</f>
        <v>0</v>
      </c>
      <c r="AT18" s="20">
        <f>V18*参数!$D$3+AB18</f>
        <v>0</v>
      </c>
      <c r="AU18" s="20">
        <f>AC18*参数!$D$3+AI18</f>
        <v>0</v>
      </c>
      <c r="AV18" s="20">
        <f>AD18*参数!$D$3+AJ18</f>
        <v>0</v>
      </c>
      <c r="AW18" s="20">
        <f>AE18*参数!$D$3+AK18</f>
        <v>0</v>
      </c>
      <c r="AX18" s="20">
        <f>AF18*参数!$D$3+AL18</f>
        <v>0</v>
      </c>
      <c r="AY18" s="20">
        <f>AG18*参数!$D$3+AM18</f>
        <v>0</v>
      </c>
      <c r="AZ18" s="20">
        <f>AH18*参数!$D$3+AN18</f>
        <v>0</v>
      </c>
      <c r="BA18" s="12"/>
      <c r="BB18" s="12">
        <f t="shared" si="0"/>
        <v>1</v>
      </c>
      <c r="BC18" s="12"/>
      <c r="BD18" s="12">
        <f t="shared" si="1"/>
        <v>1</v>
      </c>
      <c r="BE18" s="12"/>
      <c r="BF18" s="12">
        <f t="shared" si="2"/>
        <v>1</v>
      </c>
      <c r="BG18" s="12"/>
      <c r="BH18" s="12">
        <f t="shared" ref="BH18:BH45" si="11">IF(BG18&lt;10,IF(BG18=$T18,1,0),IF(MOD(BG18,10)=$U18,1,0))</f>
        <v>1</v>
      </c>
      <c r="BI18" s="12"/>
      <c r="BJ18" s="12">
        <f t="shared" si="3"/>
        <v>1</v>
      </c>
      <c r="BK18" s="12"/>
      <c r="BL18" s="12">
        <f t="shared" si="4"/>
        <v>1</v>
      </c>
      <c r="BM18" s="12"/>
      <c r="BN18" s="12">
        <f t="shared" si="5"/>
        <v>1</v>
      </c>
      <c r="BO18" s="12"/>
      <c r="BP18" s="12">
        <f t="shared" si="6"/>
        <v>1</v>
      </c>
      <c r="BQ18" s="12"/>
      <c r="BR18" s="12">
        <f t="shared" si="7"/>
        <v>1</v>
      </c>
      <c r="BS18" s="12"/>
      <c r="BT18" s="12">
        <f t="shared" si="8"/>
        <v>1</v>
      </c>
      <c r="BU18" s="12"/>
      <c r="BV18" s="12">
        <f t="shared" si="9"/>
        <v>1</v>
      </c>
      <c r="BW18" s="22"/>
    </row>
    <row r="19" spans="2:75" customFormat="1">
      <c r="B19" s="23"/>
      <c r="C19" s="7"/>
      <c r="D19" s="7"/>
      <c r="E19" s="8"/>
      <c r="F19" s="7"/>
      <c r="G19" s="7"/>
      <c r="H19" s="7"/>
      <c r="I19" s="7"/>
      <c r="J19" s="10"/>
      <c r="K19" s="10"/>
      <c r="L19" s="10"/>
      <c r="M19" s="14"/>
      <c r="N19" s="14"/>
      <c r="O19" s="14"/>
      <c r="P19" s="19"/>
      <c r="Q19" s="17"/>
      <c r="R19" s="17"/>
      <c r="S19" s="17"/>
      <c r="T19" s="17"/>
      <c r="U19" s="17"/>
      <c r="V19" s="17"/>
      <c r="W19" s="13"/>
      <c r="X19" s="13"/>
      <c r="Y19" s="13"/>
      <c r="Z19" s="13"/>
      <c r="AA19" s="13"/>
      <c r="AB19" s="13"/>
      <c r="AC19" s="17"/>
      <c r="AD19" s="17"/>
      <c r="AE19" s="17"/>
      <c r="AF19" s="17"/>
      <c r="AG19" s="17"/>
      <c r="AH19" s="17"/>
      <c r="AI19" s="13"/>
      <c r="AJ19" s="13"/>
      <c r="AK19" s="13"/>
      <c r="AL19" s="13"/>
      <c r="AM19" s="13"/>
      <c r="AN19" s="13"/>
      <c r="AO19" s="20">
        <f>Q19*参数!$D$3+W19</f>
        <v>0</v>
      </c>
      <c r="AP19" s="20">
        <f>R19*参数!$D$3+X19</f>
        <v>0</v>
      </c>
      <c r="AQ19" s="20">
        <f>S19*参数!$D$3+Y19</f>
        <v>0</v>
      </c>
      <c r="AR19" s="20">
        <f>T19*参数!$D$3+Z19</f>
        <v>0</v>
      </c>
      <c r="AS19" s="20">
        <f>U19*参数!$D$3+AA19</f>
        <v>0</v>
      </c>
      <c r="AT19" s="20">
        <f>V19*参数!$D$3+AB19</f>
        <v>0</v>
      </c>
      <c r="AU19" s="20">
        <f>AC19*参数!$D$3+AI19</f>
        <v>0</v>
      </c>
      <c r="AV19" s="20">
        <f>AD19*参数!$D$3+AJ19</f>
        <v>0</v>
      </c>
      <c r="AW19" s="20">
        <f>AE19*参数!$D$3+AK19</f>
        <v>0</v>
      </c>
      <c r="AX19" s="20">
        <f>AF19*参数!$D$3+AL19</f>
        <v>0</v>
      </c>
      <c r="AY19" s="20">
        <f>AG19*参数!$D$3+AM19</f>
        <v>0</v>
      </c>
      <c r="AZ19" s="20">
        <f>AH19*参数!$D$3+AN19</f>
        <v>0</v>
      </c>
      <c r="BA19" s="12"/>
      <c r="BB19" s="12">
        <f t="shared" si="0"/>
        <v>1</v>
      </c>
      <c r="BC19" s="12"/>
      <c r="BD19" s="12">
        <f t="shared" si="1"/>
        <v>1</v>
      </c>
      <c r="BE19" s="12"/>
      <c r="BF19" s="12">
        <f t="shared" si="2"/>
        <v>1</v>
      </c>
      <c r="BG19" s="12"/>
      <c r="BH19" s="12">
        <f t="shared" si="11"/>
        <v>1</v>
      </c>
      <c r="BI19" s="12"/>
      <c r="BJ19" s="12">
        <f t="shared" si="3"/>
        <v>1</v>
      </c>
      <c r="BK19" s="12"/>
      <c r="BL19" s="12">
        <f t="shared" si="4"/>
        <v>1</v>
      </c>
      <c r="BM19" s="12"/>
      <c r="BN19" s="12">
        <f t="shared" si="5"/>
        <v>1</v>
      </c>
      <c r="BO19" s="12"/>
      <c r="BP19" s="12">
        <f t="shared" si="6"/>
        <v>1</v>
      </c>
      <c r="BQ19" s="12"/>
      <c r="BR19" s="12">
        <f t="shared" si="7"/>
        <v>1</v>
      </c>
      <c r="BS19" s="12"/>
      <c r="BT19" s="12">
        <f t="shared" si="8"/>
        <v>1</v>
      </c>
      <c r="BU19" s="12"/>
      <c r="BV19" s="12">
        <f t="shared" si="9"/>
        <v>1</v>
      </c>
      <c r="BW19" s="22"/>
    </row>
    <row r="20" spans="2:75" customFormat="1">
      <c r="B20" s="23"/>
      <c r="C20" s="7"/>
      <c r="D20" s="7"/>
      <c r="E20" s="8"/>
      <c r="F20" s="7"/>
      <c r="G20" s="7"/>
      <c r="H20" s="7"/>
      <c r="I20" s="7"/>
      <c r="J20" s="10"/>
      <c r="K20" s="10"/>
      <c r="L20" s="10"/>
      <c r="M20" s="14"/>
      <c r="N20" s="14"/>
      <c r="O20" s="14"/>
      <c r="P20" s="19"/>
      <c r="Q20" s="17"/>
      <c r="R20" s="17"/>
      <c r="S20" s="17"/>
      <c r="T20" s="17"/>
      <c r="U20" s="17"/>
      <c r="V20" s="17"/>
      <c r="W20" s="13"/>
      <c r="X20" s="13"/>
      <c r="Y20" s="13"/>
      <c r="Z20" s="13"/>
      <c r="AA20" s="13"/>
      <c r="AB20" s="13"/>
      <c r="AC20" s="17"/>
      <c r="AD20" s="17"/>
      <c r="AE20" s="17"/>
      <c r="AF20" s="17"/>
      <c r="AG20" s="17"/>
      <c r="AH20" s="17"/>
      <c r="AI20" s="13"/>
      <c r="AJ20" s="13"/>
      <c r="AK20" s="13"/>
      <c r="AL20" s="13"/>
      <c r="AM20" s="13"/>
      <c r="AN20" s="13"/>
      <c r="AO20" s="20">
        <f>Q20*参数!$D$3+W20</f>
        <v>0</v>
      </c>
      <c r="AP20" s="20">
        <f>R20*参数!$D$3+X20</f>
        <v>0</v>
      </c>
      <c r="AQ20" s="20">
        <f>S20*参数!$D$3+Y20</f>
        <v>0</v>
      </c>
      <c r="AR20" s="20">
        <f>T20*参数!$D$3+Z20</f>
        <v>0</v>
      </c>
      <c r="AS20" s="20">
        <f>U20*参数!$D$3+AA20</f>
        <v>0</v>
      </c>
      <c r="AT20" s="20">
        <f>V20*参数!$D$3+AB20</f>
        <v>0</v>
      </c>
      <c r="AU20" s="20">
        <f>AC20*参数!$D$3+AI20</f>
        <v>0</v>
      </c>
      <c r="AV20" s="20">
        <f>AD20*参数!$D$3+AJ20</f>
        <v>0</v>
      </c>
      <c r="AW20" s="20">
        <f>AE20*参数!$D$3+AK20</f>
        <v>0</v>
      </c>
      <c r="AX20" s="20">
        <f>AF20*参数!$D$3+AL20</f>
        <v>0</v>
      </c>
      <c r="AY20" s="20">
        <f>AG20*参数!$D$3+AM20</f>
        <v>0</v>
      </c>
      <c r="AZ20" s="20">
        <f>AH20*参数!$D$3+AN20</f>
        <v>0</v>
      </c>
      <c r="BA20" s="12"/>
      <c r="BB20" s="12">
        <f t="shared" si="0"/>
        <v>1</v>
      </c>
      <c r="BC20" s="12"/>
      <c r="BD20" s="12">
        <f t="shared" si="1"/>
        <v>1</v>
      </c>
      <c r="BE20" s="12"/>
      <c r="BF20" s="12">
        <f t="shared" si="2"/>
        <v>1</v>
      </c>
      <c r="BG20" s="12"/>
      <c r="BH20" s="12">
        <f t="shared" si="11"/>
        <v>1</v>
      </c>
      <c r="BI20" s="12"/>
      <c r="BJ20" s="12">
        <f t="shared" si="3"/>
        <v>1</v>
      </c>
      <c r="BK20" s="12"/>
      <c r="BL20" s="12">
        <f t="shared" si="4"/>
        <v>1</v>
      </c>
      <c r="BM20" s="12"/>
      <c r="BN20" s="12">
        <f t="shared" si="5"/>
        <v>1</v>
      </c>
      <c r="BO20" s="12"/>
      <c r="BP20" s="12">
        <f t="shared" si="6"/>
        <v>1</v>
      </c>
      <c r="BQ20" s="12"/>
      <c r="BR20" s="12">
        <f t="shared" si="7"/>
        <v>1</v>
      </c>
      <c r="BS20" s="12"/>
      <c r="BT20" s="12">
        <f t="shared" si="8"/>
        <v>1</v>
      </c>
      <c r="BU20" s="12"/>
      <c r="BV20" s="12">
        <f t="shared" si="9"/>
        <v>1</v>
      </c>
      <c r="BW20" s="22"/>
    </row>
    <row r="21" spans="2:75" customFormat="1">
      <c r="B21" s="23"/>
      <c r="C21" s="7"/>
      <c r="D21" s="7"/>
      <c r="E21" s="8"/>
      <c r="F21" s="7"/>
      <c r="G21" s="7"/>
      <c r="H21" s="7"/>
      <c r="I21" s="7"/>
      <c r="J21" s="10"/>
      <c r="K21" s="10"/>
      <c r="L21" s="10"/>
      <c r="M21" s="14"/>
      <c r="N21" s="14"/>
      <c r="O21" s="14"/>
      <c r="P21" s="19"/>
      <c r="Q21" s="17"/>
      <c r="R21" s="17"/>
      <c r="S21" s="17"/>
      <c r="T21" s="17"/>
      <c r="U21" s="17"/>
      <c r="V21" s="17"/>
      <c r="W21" s="13"/>
      <c r="X21" s="13"/>
      <c r="Y21" s="13"/>
      <c r="Z21" s="13"/>
      <c r="AA21" s="13"/>
      <c r="AB21" s="13"/>
      <c r="AC21" s="17"/>
      <c r="AD21" s="17"/>
      <c r="AE21" s="17"/>
      <c r="AF21" s="17"/>
      <c r="AG21" s="17"/>
      <c r="AH21" s="17"/>
      <c r="AI21" s="13"/>
      <c r="AJ21" s="13"/>
      <c r="AK21" s="13"/>
      <c r="AL21" s="13"/>
      <c r="AM21" s="13"/>
      <c r="AN21" s="13"/>
      <c r="AO21" s="20">
        <f>Q21*参数!$D$3+W21</f>
        <v>0</v>
      </c>
      <c r="AP21" s="20">
        <f>R21*参数!$D$3+X21</f>
        <v>0</v>
      </c>
      <c r="AQ21" s="20">
        <f>S21*参数!$D$3+Y21</f>
        <v>0</v>
      </c>
      <c r="AR21" s="20">
        <f>T21*参数!$D$3+Z21</f>
        <v>0</v>
      </c>
      <c r="AS21" s="20">
        <f>U21*参数!$D$3+AA21</f>
        <v>0</v>
      </c>
      <c r="AT21" s="20">
        <f>V21*参数!$D$3+AB21</f>
        <v>0</v>
      </c>
      <c r="AU21" s="20">
        <f>AC21*参数!$D$3+AI21</f>
        <v>0</v>
      </c>
      <c r="AV21" s="20">
        <f>AD21*参数!$D$3+AJ21</f>
        <v>0</v>
      </c>
      <c r="AW21" s="20">
        <f>AE21*参数!$D$3+AK21</f>
        <v>0</v>
      </c>
      <c r="AX21" s="20">
        <f>AF21*参数!$D$3+AL21</f>
        <v>0</v>
      </c>
      <c r="AY21" s="20">
        <f>AG21*参数!$D$3+AM21</f>
        <v>0</v>
      </c>
      <c r="AZ21" s="20">
        <f>AH21*参数!$D$3+AN21</f>
        <v>0</v>
      </c>
      <c r="BA21" s="12"/>
      <c r="BB21" s="12">
        <f t="shared" si="0"/>
        <v>1</v>
      </c>
      <c r="BC21" s="12"/>
      <c r="BD21" s="12">
        <f t="shared" si="1"/>
        <v>1</v>
      </c>
      <c r="BE21" s="12"/>
      <c r="BF21" s="12">
        <f t="shared" si="2"/>
        <v>1</v>
      </c>
      <c r="BG21" s="12"/>
      <c r="BH21" s="12">
        <f t="shared" si="11"/>
        <v>1</v>
      </c>
      <c r="BI21" s="12"/>
      <c r="BJ21" s="12">
        <f t="shared" si="3"/>
        <v>1</v>
      </c>
      <c r="BK21" s="12"/>
      <c r="BL21" s="12">
        <f t="shared" si="4"/>
        <v>1</v>
      </c>
      <c r="BM21" s="12"/>
      <c r="BN21" s="12">
        <f t="shared" si="5"/>
        <v>1</v>
      </c>
      <c r="BO21" s="12"/>
      <c r="BP21" s="12">
        <f t="shared" si="6"/>
        <v>1</v>
      </c>
      <c r="BQ21" s="12"/>
      <c r="BR21" s="12">
        <f t="shared" si="7"/>
        <v>1</v>
      </c>
      <c r="BS21" s="12"/>
      <c r="BT21" s="12">
        <f t="shared" si="8"/>
        <v>1</v>
      </c>
      <c r="BU21" s="12"/>
      <c r="BV21" s="12">
        <f t="shared" si="9"/>
        <v>1</v>
      </c>
      <c r="BW21" s="22"/>
    </row>
    <row r="22" spans="2:75" customFormat="1">
      <c r="B22" s="23"/>
      <c r="C22" s="7"/>
      <c r="D22" s="7"/>
      <c r="E22" s="8"/>
      <c r="F22" s="7"/>
      <c r="G22" s="7"/>
      <c r="H22" s="7"/>
      <c r="I22" s="7"/>
      <c r="J22" s="10"/>
      <c r="K22" s="10"/>
      <c r="L22" s="10"/>
      <c r="M22" s="14"/>
      <c r="N22" s="14"/>
      <c r="O22" s="14"/>
      <c r="P22" s="19"/>
      <c r="Q22" s="17"/>
      <c r="R22" s="17"/>
      <c r="S22" s="17"/>
      <c r="T22" s="17"/>
      <c r="U22" s="17"/>
      <c r="V22" s="17"/>
      <c r="W22" s="13"/>
      <c r="X22" s="13"/>
      <c r="Y22" s="13"/>
      <c r="Z22" s="13"/>
      <c r="AA22" s="13"/>
      <c r="AB22" s="13"/>
      <c r="AC22" s="17"/>
      <c r="AD22" s="17"/>
      <c r="AE22" s="17"/>
      <c r="AF22" s="17"/>
      <c r="AG22" s="17"/>
      <c r="AH22" s="17"/>
      <c r="AI22" s="13"/>
      <c r="AJ22" s="13"/>
      <c r="AK22" s="13"/>
      <c r="AL22" s="13"/>
      <c r="AM22" s="13"/>
      <c r="AN22" s="13"/>
      <c r="AO22" s="20">
        <f>Q22*参数!$D$3+W22</f>
        <v>0</v>
      </c>
      <c r="AP22" s="20">
        <f>R22*参数!$D$3+X22</f>
        <v>0</v>
      </c>
      <c r="AQ22" s="20">
        <f>S22*参数!$D$3+Y22</f>
        <v>0</v>
      </c>
      <c r="AR22" s="20">
        <f>T22*参数!$D$3+Z22</f>
        <v>0</v>
      </c>
      <c r="AS22" s="20">
        <f>U22*参数!$D$3+AA22</f>
        <v>0</v>
      </c>
      <c r="AT22" s="20">
        <f>V22*参数!$D$3+AB22</f>
        <v>0</v>
      </c>
      <c r="AU22" s="20">
        <f>AC22*参数!$D$3+AI22</f>
        <v>0</v>
      </c>
      <c r="AV22" s="20">
        <f>AD22*参数!$D$3+AJ22</f>
        <v>0</v>
      </c>
      <c r="AW22" s="20">
        <f>AE22*参数!$D$3+AK22</f>
        <v>0</v>
      </c>
      <c r="AX22" s="20">
        <f>AF22*参数!$D$3+AL22</f>
        <v>0</v>
      </c>
      <c r="AY22" s="20">
        <f>AG22*参数!$D$3+AM22</f>
        <v>0</v>
      </c>
      <c r="AZ22" s="20">
        <f>AH22*参数!$D$3+AN22</f>
        <v>0</v>
      </c>
      <c r="BA22" s="12"/>
      <c r="BB22" s="12">
        <f t="shared" si="0"/>
        <v>1</v>
      </c>
      <c r="BC22" s="12"/>
      <c r="BD22" s="12">
        <f t="shared" si="1"/>
        <v>1</v>
      </c>
      <c r="BE22" s="12"/>
      <c r="BF22" s="12">
        <f t="shared" si="2"/>
        <v>1</v>
      </c>
      <c r="BG22" s="12"/>
      <c r="BH22" s="12">
        <f t="shared" si="11"/>
        <v>1</v>
      </c>
      <c r="BI22" s="12"/>
      <c r="BJ22" s="12">
        <f t="shared" si="3"/>
        <v>1</v>
      </c>
      <c r="BK22" s="12"/>
      <c r="BL22" s="12">
        <f t="shared" si="4"/>
        <v>1</v>
      </c>
      <c r="BM22" s="12"/>
      <c r="BN22" s="12">
        <f t="shared" si="5"/>
        <v>1</v>
      </c>
      <c r="BO22" s="12"/>
      <c r="BP22" s="12">
        <f t="shared" si="6"/>
        <v>1</v>
      </c>
      <c r="BQ22" s="12"/>
      <c r="BR22" s="12">
        <f t="shared" si="7"/>
        <v>1</v>
      </c>
      <c r="BS22" s="12"/>
      <c r="BT22" s="12">
        <f t="shared" si="8"/>
        <v>1</v>
      </c>
      <c r="BU22" s="12"/>
      <c r="BV22" s="12">
        <f t="shared" si="9"/>
        <v>1</v>
      </c>
      <c r="BW22" s="22"/>
    </row>
    <row r="23" spans="2:75" customFormat="1">
      <c r="B23" s="23"/>
      <c r="C23" s="7"/>
      <c r="D23" s="7"/>
      <c r="E23" s="8"/>
      <c r="F23" s="7"/>
      <c r="G23" s="7"/>
      <c r="H23" s="7"/>
      <c r="I23" s="7"/>
      <c r="J23" s="10"/>
      <c r="K23" s="10"/>
      <c r="L23" s="10"/>
      <c r="M23" s="14"/>
      <c r="N23" s="14"/>
      <c r="O23" s="14"/>
      <c r="P23" s="19"/>
      <c r="Q23" s="17"/>
      <c r="R23" s="17"/>
      <c r="S23" s="17"/>
      <c r="T23" s="17"/>
      <c r="U23" s="17"/>
      <c r="V23" s="17"/>
      <c r="W23" s="13"/>
      <c r="X23" s="13"/>
      <c r="Y23" s="13"/>
      <c r="Z23" s="13"/>
      <c r="AA23" s="13"/>
      <c r="AB23" s="13"/>
      <c r="AC23" s="17"/>
      <c r="AD23" s="17"/>
      <c r="AE23" s="17"/>
      <c r="AF23" s="17"/>
      <c r="AG23" s="17"/>
      <c r="AH23" s="17"/>
      <c r="AI23" s="13"/>
      <c r="AJ23" s="13"/>
      <c r="AK23" s="13"/>
      <c r="AL23" s="13"/>
      <c r="AM23" s="13"/>
      <c r="AN23" s="13"/>
      <c r="AO23" s="20">
        <f>Q23*参数!$D$3+W23</f>
        <v>0</v>
      </c>
      <c r="AP23" s="20">
        <f>R23*参数!$D$3+X23</f>
        <v>0</v>
      </c>
      <c r="AQ23" s="20">
        <f>S23*参数!$D$3+Y23</f>
        <v>0</v>
      </c>
      <c r="AR23" s="20">
        <f>T23*参数!$D$3+Z23</f>
        <v>0</v>
      </c>
      <c r="AS23" s="20">
        <f>U23*参数!$D$3+AA23</f>
        <v>0</v>
      </c>
      <c r="AT23" s="20">
        <f>V23*参数!$D$3+AB23</f>
        <v>0</v>
      </c>
      <c r="AU23" s="20">
        <f>AC23*参数!$D$3+AI23</f>
        <v>0</v>
      </c>
      <c r="AV23" s="20">
        <f>AD23*参数!$D$3+AJ23</f>
        <v>0</v>
      </c>
      <c r="AW23" s="20">
        <f>AE23*参数!$D$3+AK23</f>
        <v>0</v>
      </c>
      <c r="AX23" s="20">
        <f>AF23*参数!$D$3+AL23</f>
        <v>0</v>
      </c>
      <c r="AY23" s="20">
        <f>AG23*参数!$D$3+AM23</f>
        <v>0</v>
      </c>
      <c r="AZ23" s="20">
        <f>AH23*参数!$D$3+AN23</f>
        <v>0</v>
      </c>
      <c r="BA23" s="12"/>
      <c r="BB23" s="12">
        <f t="shared" si="0"/>
        <v>1</v>
      </c>
      <c r="BC23" s="12"/>
      <c r="BD23" s="12">
        <f t="shared" si="1"/>
        <v>1</v>
      </c>
      <c r="BE23" s="12"/>
      <c r="BF23" s="12">
        <f t="shared" si="2"/>
        <v>1</v>
      </c>
      <c r="BG23" s="12"/>
      <c r="BH23" s="12">
        <f t="shared" si="11"/>
        <v>1</v>
      </c>
      <c r="BI23" s="12"/>
      <c r="BJ23" s="12">
        <f t="shared" si="3"/>
        <v>1</v>
      </c>
      <c r="BK23" s="12"/>
      <c r="BL23" s="12">
        <f t="shared" si="4"/>
        <v>1</v>
      </c>
      <c r="BM23" s="12"/>
      <c r="BN23" s="12">
        <f t="shared" si="5"/>
        <v>1</v>
      </c>
      <c r="BO23" s="12"/>
      <c r="BP23" s="12">
        <f t="shared" si="6"/>
        <v>1</v>
      </c>
      <c r="BQ23" s="12"/>
      <c r="BR23" s="12">
        <f t="shared" si="7"/>
        <v>1</v>
      </c>
      <c r="BS23" s="12"/>
      <c r="BT23" s="12">
        <f t="shared" si="8"/>
        <v>1</v>
      </c>
      <c r="BU23" s="12"/>
      <c r="BV23" s="12">
        <f t="shared" si="9"/>
        <v>1</v>
      </c>
      <c r="BW23" s="22"/>
    </row>
    <row r="24" spans="2:75" customFormat="1">
      <c r="B24" s="23"/>
      <c r="C24" s="7"/>
      <c r="D24" s="7"/>
      <c r="E24" s="8"/>
      <c r="F24" s="7"/>
      <c r="G24" s="7"/>
      <c r="H24" s="7"/>
      <c r="I24" s="7"/>
      <c r="J24" s="10"/>
      <c r="K24" s="10"/>
      <c r="L24" s="10"/>
      <c r="M24" s="14"/>
      <c r="N24" s="14"/>
      <c r="O24" s="14"/>
      <c r="P24" s="19"/>
      <c r="Q24" s="17"/>
      <c r="R24" s="17"/>
      <c r="S24" s="17"/>
      <c r="T24" s="17"/>
      <c r="U24" s="17"/>
      <c r="V24" s="17"/>
      <c r="W24" s="13"/>
      <c r="X24" s="13"/>
      <c r="Y24" s="13"/>
      <c r="Z24" s="13"/>
      <c r="AA24" s="13"/>
      <c r="AB24" s="13"/>
      <c r="AC24" s="17"/>
      <c r="AD24" s="17"/>
      <c r="AE24" s="17"/>
      <c r="AF24" s="17"/>
      <c r="AG24" s="17"/>
      <c r="AH24" s="17"/>
      <c r="AI24" s="13"/>
      <c r="AJ24" s="13"/>
      <c r="AK24" s="13"/>
      <c r="AL24" s="13"/>
      <c r="AM24" s="13"/>
      <c r="AN24" s="13"/>
      <c r="AO24" s="20">
        <f>Q24*参数!$D$3+W24</f>
        <v>0</v>
      </c>
      <c r="AP24" s="20">
        <f>R24*参数!$D$3+X24</f>
        <v>0</v>
      </c>
      <c r="AQ24" s="20">
        <f>S24*参数!$D$3+Y24</f>
        <v>0</v>
      </c>
      <c r="AR24" s="20">
        <f>T24*参数!$D$3+Z24</f>
        <v>0</v>
      </c>
      <c r="AS24" s="20">
        <f>U24*参数!$D$3+AA24</f>
        <v>0</v>
      </c>
      <c r="AT24" s="20">
        <f>V24*参数!$D$3+AB24</f>
        <v>0</v>
      </c>
      <c r="AU24" s="20">
        <f>AC24*参数!$D$3+AI24</f>
        <v>0</v>
      </c>
      <c r="AV24" s="20">
        <f>AD24*参数!$D$3+AJ24</f>
        <v>0</v>
      </c>
      <c r="AW24" s="20">
        <f>AE24*参数!$D$3+AK24</f>
        <v>0</v>
      </c>
      <c r="AX24" s="20">
        <f>AF24*参数!$D$3+AL24</f>
        <v>0</v>
      </c>
      <c r="AY24" s="20">
        <f>AG24*参数!$D$3+AM24</f>
        <v>0</v>
      </c>
      <c r="AZ24" s="20">
        <f>AH24*参数!$D$3+AN24</f>
        <v>0</v>
      </c>
      <c r="BA24" s="12"/>
      <c r="BB24" s="12">
        <f t="shared" si="0"/>
        <v>1</v>
      </c>
      <c r="BC24" s="12"/>
      <c r="BD24" s="12">
        <f t="shared" si="1"/>
        <v>1</v>
      </c>
      <c r="BE24" s="12"/>
      <c r="BF24" s="12">
        <f t="shared" si="2"/>
        <v>1</v>
      </c>
      <c r="BG24" s="12"/>
      <c r="BH24" s="12">
        <f t="shared" si="11"/>
        <v>1</v>
      </c>
      <c r="BI24" s="12"/>
      <c r="BJ24" s="12">
        <f t="shared" si="3"/>
        <v>1</v>
      </c>
      <c r="BK24" s="12"/>
      <c r="BL24" s="12">
        <f t="shared" si="4"/>
        <v>1</v>
      </c>
      <c r="BM24" s="12"/>
      <c r="BN24" s="12">
        <f t="shared" si="5"/>
        <v>1</v>
      </c>
      <c r="BO24" s="12"/>
      <c r="BP24" s="12">
        <f t="shared" si="6"/>
        <v>1</v>
      </c>
      <c r="BQ24" s="12"/>
      <c r="BR24" s="12">
        <f t="shared" si="7"/>
        <v>1</v>
      </c>
      <c r="BS24" s="12"/>
      <c r="BT24" s="12">
        <f t="shared" si="8"/>
        <v>1</v>
      </c>
      <c r="BU24" s="12"/>
      <c r="BV24" s="12">
        <f t="shared" si="9"/>
        <v>1</v>
      </c>
      <c r="BW24" s="22"/>
    </row>
    <row r="25" spans="2:75" customFormat="1">
      <c r="B25" s="23"/>
      <c r="C25" s="7"/>
      <c r="D25" s="7"/>
      <c r="E25" s="8"/>
      <c r="F25" s="7"/>
      <c r="G25" s="7"/>
      <c r="H25" s="7"/>
      <c r="I25" s="7"/>
      <c r="J25" s="10"/>
      <c r="K25" s="10"/>
      <c r="L25" s="10"/>
      <c r="M25" s="14"/>
      <c r="N25" s="14"/>
      <c r="O25" s="14"/>
      <c r="P25" s="19"/>
      <c r="Q25" s="17"/>
      <c r="R25" s="17"/>
      <c r="S25" s="17"/>
      <c r="T25" s="17"/>
      <c r="U25" s="17"/>
      <c r="V25" s="17"/>
      <c r="W25" s="13"/>
      <c r="X25" s="13"/>
      <c r="Y25" s="13"/>
      <c r="Z25" s="13"/>
      <c r="AA25" s="13"/>
      <c r="AB25" s="13"/>
      <c r="AC25" s="17"/>
      <c r="AD25" s="17"/>
      <c r="AE25" s="17"/>
      <c r="AF25" s="17"/>
      <c r="AG25" s="17"/>
      <c r="AH25" s="17"/>
      <c r="AI25" s="13"/>
      <c r="AJ25" s="13"/>
      <c r="AK25" s="13"/>
      <c r="AL25" s="13"/>
      <c r="AM25" s="13"/>
      <c r="AN25" s="13"/>
      <c r="AO25" s="20">
        <f>Q25*参数!$D$3+W25</f>
        <v>0</v>
      </c>
      <c r="AP25" s="20">
        <f>R25*参数!$D$3+X25</f>
        <v>0</v>
      </c>
      <c r="AQ25" s="20">
        <f>S25*参数!$D$3+Y25</f>
        <v>0</v>
      </c>
      <c r="AR25" s="20">
        <f>T25*参数!$D$3+Z25</f>
        <v>0</v>
      </c>
      <c r="AS25" s="20">
        <f>U25*参数!$D$3+AA25</f>
        <v>0</v>
      </c>
      <c r="AT25" s="20">
        <f>V25*参数!$D$3+AB25</f>
        <v>0</v>
      </c>
      <c r="AU25" s="20">
        <f>AC25*参数!$D$3+AI25</f>
        <v>0</v>
      </c>
      <c r="AV25" s="20">
        <f>AD25*参数!$D$3+AJ25</f>
        <v>0</v>
      </c>
      <c r="AW25" s="20">
        <f>AE25*参数!$D$3+AK25</f>
        <v>0</v>
      </c>
      <c r="AX25" s="20">
        <f>AF25*参数!$D$3+AL25</f>
        <v>0</v>
      </c>
      <c r="AY25" s="20">
        <f>AG25*参数!$D$3+AM25</f>
        <v>0</v>
      </c>
      <c r="AZ25" s="20">
        <f>AH25*参数!$D$3+AN25</f>
        <v>0</v>
      </c>
      <c r="BA25" s="12"/>
      <c r="BB25" s="12">
        <f t="shared" si="0"/>
        <v>1</v>
      </c>
      <c r="BC25" s="12"/>
      <c r="BD25" s="12">
        <f t="shared" si="1"/>
        <v>1</v>
      </c>
      <c r="BE25" s="12"/>
      <c r="BF25" s="12">
        <f t="shared" si="2"/>
        <v>1</v>
      </c>
      <c r="BG25" s="12"/>
      <c r="BH25" s="12">
        <f t="shared" si="11"/>
        <v>1</v>
      </c>
      <c r="BI25" s="12"/>
      <c r="BJ25" s="12">
        <f t="shared" si="3"/>
        <v>1</v>
      </c>
      <c r="BK25" s="12"/>
      <c r="BL25" s="12">
        <f t="shared" si="4"/>
        <v>1</v>
      </c>
      <c r="BM25" s="12"/>
      <c r="BN25" s="12">
        <f t="shared" si="5"/>
        <v>1</v>
      </c>
      <c r="BO25" s="12"/>
      <c r="BP25" s="12">
        <f t="shared" si="6"/>
        <v>1</v>
      </c>
      <c r="BQ25" s="12"/>
      <c r="BR25" s="12">
        <f t="shared" si="7"/>
        <v>1</v>
      </c>
      <c r="BS25" s="12"/>
      <c r="BT25" s="12">
        <f t="shared" si="8"/>
        <v>1</v>
      </c>
      <c r="BU25" s="12"/>
      <c r="BV25" s="12">
        <f t="shared" si="9"/>
        <v>1</v>
      </c>
      <c r="BW25" s="22"/>
    </row>
    <row r="26" spans="2:75" customFormat="1">
      <c r="B26" s="23"/>
      <c r="C26" s="7"/>
      <c r="D26" s="7"/>
      <c r="E26" s="8"/>
      <c r="F26" s="7"/>
      <c r="G26" s="7"/>
      <c r="H26" s="7"/>
      <c r="I26" s="7"/>
      <c r="J26" s="10"/>
      <c r="K26" s="10"/>
      <c r="L26" s="10"/>
      <c r="M26" s="14"/>
      <c r="N26" s="14"/>
      <c r="O26" s="14"/>
      <c r="P26" s="19"/>
      <c r="Q26" s="17"/>
      <c r="R26" s="17"/>
      <c r="S26" s="17"/>
      <c r="T26" s="17"/>
      <c r="U26" s="17"/>
      <c r="V26" s="17"/>
      <c r="W26" s="13"/>
      <c r="X26" s="13"/>
      <c r="Y26" s="13"/>
      <c r="Z26" s="13"/>
      <c r="AA26" s="13"/>
      <c r="AB26" s="13"/>
      <c r="AC26" s="17"/>
      <c r="AD26" s="17"/>
      <c r="AE26" s="17"/>
      <c r="AF26" s="17"/>
      <c r="AG26" s="17"/>
      <c r="AH26" s="17"/>
      <c r="AI26" s="13"/>
      <c r="AJ26" s="13"/>
      <c r="AK26" s="13"/>
      <c r="AL26" s="13"/>
      <c r="AM26" s="13"/>
      <c r="AN26" s="13"/>
      <c r="AO26" s="20">
        <f>Q26*参数!$D$3+W26</f>
        <v>0</v>
      </c>
      <c r="AP26" s="20">
        <f>R26*参数!$D$3+X26</f>
        <v>0</v>
      </c>
      <c r="AQ26" s="20">
        <f>S26*参数!$D$3+Y26</f>
        <v>0</v>
      </c>
      <c r="AR26" s="20">
        <f>T26*参数!$D$3+Z26</f>
        <v>0</v>
      </c>
      <c r="AS26" s="20">
        <f>U26*参数!$D$3+AA26</f>
        <v>0</v>
      </c>
      <c r="AT26" s="20">
        <f>V26*参数!$D$3+AB26</f>
        <v>0</v>
      </c>
      <c r="AU26" s="20">
        <f>AC26*参数!$D$3+AI26</f>
        <v>0</v>
      </c>
      <c r="AV26" s="20">
        <f>AD26*参数!$D$3+AJ26</f>
        <v>0</v>
      </c>
      <c r="AW26" s="20">
        <f>AE26*参数!$D$3+AK26</f>
        <v>0</v>
      </c>
      <c r="AX26" s="20">
        <f>AF26*参数!$D$3+AL26</f>
        <v>0</v>
      </c>
      <c r="AY26" s="20">
        <f>AG26*参数!$D$3+AM26</f>
        <v>0</v>
      </c>
      <c r="AZ26" s="20">
        <f>AH26*参数!$D$3+AN26</f>
        <v>0</v>
      </c>
      <c r="BA26" s="12"/>
      <c r="BB26" s="12">
        <f t="shared" si="0"/>
        <v>1</v>
      </c>
      <c r="BC26" s="12"/>
      <c r="BD26" s="12">
        <f t="shared" si="1"/>
        <v>1</v>
      </c>
      <c r="BE26" s="12"/>
      <c r="BF26" s="12">
        <f t="shared" si="2"/>
        <v>1</v>
      </c>
      <c r="BG26" s="12"/>
      <c r="BH26" s="12">
        <f t="shared" si="11"/>
        <v>1</v>
      </c>
      <c r="BI26" s="12"/>
      <c r="BJ26" s="12">
        <f t="shared" si="3"/>
        <v>1</v>
      </c>
      <c r="BK26" s="12"/>
      <c r="BL26" s="12">
        <f t="shared" si="4"/>
        <v>1</v>
      </c>
      <c r="BM26" s="12"/>
      <c r="BN26" s="12">
        <f t="shared" si="5"/>
        <v>1</v>
      </c>
      <c r="BO26" s="12"/>
      <c r="BP26" s="12">
        <f t="shared" si="6"/>
        <v>1</v>
      </c>
      <c r="BQ26" s="12"/>
      <c r="BR26" s="12">
        <f t="shared" si="7"/>
        <v>1</v>
      </c>
      <c r="BS26" s="12"/>
      <c r="BT26" s="12">
        <f t="shared" si="8"/>
        <v>1</v>
      </c>
      <c r="BU26" s="12"/>
      <c r="BV26" s="12">
        <f t="shared" si="9"/>
        <v>1</v>
      </c>
      <c r="BW26" s="22"/>
    </row>
    <row r="27" spans="2:75" customFormat="1">
      <c r="B27" s="23"/>
      <c r="C27" s="7"/>
      <c r="D27" s="7"/>
      <c r="E27" s="8"/>
      <c r="F27" s="7"/>
      <c r="G27" s="7"/>
      <c r="H27" s="7"/>
      <c r="I27" s="7"/>
      <c r="J27" s="10"/>
      <c r="K27" s="10"/>
      <c r="L27" s="10"/>
      <c r="M27" s="14"/>
      <c r="N27" s="14"/>
      <c r="O27" s="14"/>
      <c r="P27" s="19"/>
      <c r="Q27" s="17"/>
      <c r="R27" s="17"/>
      <c r="S27" s="17"/>
      <c r="T27" s="17"/>
      <c r="U27" s="17"/>
      <c r="V27" s="17"/>
      <c r="W27" s="13"/>
      <c r="X27" s="13"/>
      <c r="Y27" s="13"/>
      <c r="Z27" s="13"/>
      <c r="AA27" s="13"/>
      <c r="AB27" s="13"/>
      <c r="AC27" s="17"/>
      <c r="AD27" s="17"/>
      <c r="AE27" s="17"/>
      <c r="AF27" s="17"/>
      <c r="AG27" s="17"/>
      <c r="AH27" s="17"/>
      <c r="AI27" s="13"/>
      <c r="AJ27" s="13"/>
      <c r="AK27" s="13"/>
      <c r="AL27" s="13"/>
      <c r="AM27" s="13"/>
      <c r="AN27" s="13"/>
      <c r="AO27" s="20">
        <f>Q27*参数!$D$3+W27</f>
        <v>0</v>
      </c>
      <c r="AP27" s="20">
        <f>R27*参数!$D$3+X27</f>
        <v>0</v>
      </c>
      <c r="AQ27" s="20">
        <f>S27*参数!$D$3+Y27</f>
        <v>0</v>
      </c>
      <c r="AR27" s="20">
        <f>T27*参数!$D$3+Z27</f>
        <v>0</v>
      </c>
      <c r="AS27" s="20">
        <f>U27*参数!$D$3+AA27</f>
        <v>0</v>
      </c>
      <c r="AT27" s="20">
        <f>V27*参数!$D$3+AB27</f>
        <v>0</v>
      </c>
      <c r="AU27" s="20">
        <f>AC27*参数!$D$3+AI27</f>
        <v>0</v>
      </c>
      <c r="AV27" s="20">
        <f>AD27*参数!$D$3+AJ27</f>
        <v>0</v>
      </c>
      <c r="AW27" s="20">
        <f>AE27*参数!$D$3+AK27</f>
        <v>0</v>
      </c>
      <c r="AX27" s="20">
        <f>AF27*参数!$D$3+AL27</f>
        <v>0</v>
      </c>
      <c r="AY27" s="20">
        <f>AG27*参数!$D$3+AM27</f>
        <v>0</v>
      </c>
      <c r="AZ27" s="20">
        <f>AH27*参数!$D$3+AN27</f>
        <v>0</v>
      </c>
      <c r="BA27" s="12"/>
      <c r="BB27" s="12">
        <f t="shared" si="0"/>
        <v>1</v>
      </c>
      <c r="BC27" s="12"/>
      <c r="BD27" s="12">
        <f t="shared" si="1"/>
        <v>1</v>
      </c>
      <c r="BE27" s="12"/>
      <c r="BF27" s="12">
        <f t="shared" si="2"/>
        <v>1</v>
      </c>
      <c r="BG27" s="12"/>
      <c r="BH27" s="12">
        <f t="shared" si="11"/>
        <v>1</v>
      </c>
      <c r="BI27" s="12"/>
      <c r="BJ27" s="12">
        <f t="shared" si="3"/>
        <v>1</v>
      </c>
      <c r="BK27" s="12"/>
      <c r="BL27" s="12">
        <f t="shared" si="4"/>
        <v>1</v>
      </c>
      <c r="BM27" s="12"/>
      <c r="BN27" s="12">
        <f t="shared" si="5"/>
        <v>1</v>
      </c>
      <c r="BO27" s="12"/>
      <c r="BP27" s="12">
        <f t="shared" si="6"/>
        <v>1</v>
      </c>
      <c r="BQ27" s="12"/>
      <c r="BR27" s="12">
        <f t="shared" si="7"/>
        <v>1</v>
      </c>
      <c r="BS27" s="12"/>
      <c r="BT27" s="12">
        <f t="shared" si="8"/>
        <v>1</v>
      </c>
      <c r="BU27" s="12"/>
      <c r="BV27" s="12">
        <f t="shared" si="9"/>
        <v>1</v>
      </c>
      <c r="BW27" s="22"/>
    </row>
    <row r="28" spans="2:75" customFormat="1">
      <c r="B28" s="23"/>
      <c r="C28" s="7"/>
      <c r="D28" s="7"/>
      <c r="E28" s="8"/>
      <c r="F28" s="7"/>
      <c r="G28" s="7"/>
      <c r="H28" s="7"/>
      <c r="I28" s="7"/>
      <c r="J28" s="10"/>
      <c r="K28" s="10"/>
      <c r="L28" s="10"/>
      <c r="M28" s="14"/>
      <c r="N28" s="14"/>
      <c r="O28" s="14"/>
      <c r="P28" s="19"/>
      <c r="Q28" s="17"/>
      <c r="R28" s="17"/>
      <c r="S28" s="17"/>
      <c r="T28" s="17"/>
      <c r="U28" s="17"/>
      <c r="V28" s="17"/>
      <c r="W28" s="13"/>
      <c r="X28" s="13"/>
      <c r="Y28" s="13"/>
      <c r="Z28" s="13"/>
      <c r="AA28" s="13"/>
      <c r="AB28" s="13"/>
      <c r="AC28" s="17"/>
      <c r="AD28" s="17"/>
      <c r="AE28" s="17"/>
      <c r="AF28" s="17"/>
      <c r="AG28" s="17"/>
      <c r="AH28" s="17"/>
      <c r="AI28" s="13"/>
      <c r="AJ28" s="13"/>
      <c r="AK28" s="13"/>
      <c r="AL28" s="13"/>
      <c r="AM28" s="13"/>
      <c r="AN28" s="13"/>
      <c r="AO28" s="20">
        <f>Q28*参数!$D$3+W28</f>
        <v>0</v>
      </c>
      <c r="AP28" s="20">
        <f>R28*参数!$D$3+X28</f>
        <v>0</v>
      </c>
      <c r="AQ28" s="20">
        <f>S28*参数!$D$3+Y28</f>
        <v>0</v>
      </c>
      <c r="AR28" s="20">
        <f>T28*参数!$D$3+Z28</f>
        <v>0</v>
      </c>
      <c r="AS28" s="20">
        <f>U28*参数!$D$3+AA28</f>
        <v>0</v>
      </c>
      <c r="AT28" s="20">
        <f>V28*参数!$D$3+AB28</f>
        <v>0</v>
      </c>
      <c r="AU28" s="20">
        <f>AC28*参数!$D$3+AI28</f>
        <v>0</v>
      </c>
      <c r="AV28" s="20">
        <f>AD28*参数!$D$3+AJ28</f>
        <v>0</v>
      </c>
      <c r="AW28" s="20">
        <f>AE28*参数!$D$3+AK28</f>
        <v>0</v>
      </c>
      <c r="AX28" s="20">
        <f>AF28*参数!$D$3+AL28</f>
        <v>0</v>
      </c>
      <c r="AY28" s="20">
        <f>AG28*参数!$D$3+AM28</f>
        <v>0</v>
      </c>
      <c r="AZ28" s="20">
        <f>AH28*参数!$D$3+AN28</f>
        <v>0</v>
      </c>
      <c r="BA28" s="12"/>
      <c r="BB28" s="12">
        <f t="shared" si="0"/>
        <v>1</v>
      </c>
      <c r="BC28" s="12"/>
      <c r="BD28" s="12">
        <f t="shared" si="1"/>
        <v>1</v>
      </c>
      <c r="BE28" s="12"/>
      <c r="BF28" s="12">
        <f t="shared" si="2"/>
        <v>1</v>
      </c>
      <c r="BG28" s="12"/>
      <c r="BH28" s="12">
        <f t="shared" si="11"/>
        <v>1</v>
      </c>
      <c r="BI28" s="12"/>
      <c r="BJ28" s="12">
        <f t="shared" si="3"/>
        <v>1</v>
      </c>
      <c r="BK28" s="12"/>
      <c r="BL28" s="12">
        <f t="shared" si="4"/>
        <v>1</v>
      </c>
      <c r="BM28" s="12"/>
      <c r="BN28" s="12">
        <f t="shared" si="5"/>
        <v>1</v>
      </c>
      <c r="BO28" s="12"/>
      <c r="BP28" s="12">
        <f t="shared" si="6"/>
        <v>1</v>
      </c>
      <c r="BQ28" s="12"/>
      <c r="BR28" s="12">
        <f t="shared" si="7"/>
        <v>1</v>
      </c>
      <c r="BS28" s="12"/>
      <c r="BT28" s="12">
        <f t="shared" si="8"/>
        <v>1</v>
      </c>
      <c r="BU28" s="12"/>
      <c r="BV28" s="12">
        <f t="shared" si="9"/>
        <v>1</v>
      </c>
      <c r="BW28" s="22"/>
    </row>
    <row r="29" spans="2:75" customFormat="1">
      <c r="B29" s="23"/>
      <c r="C29" s="7"/>
      <c r="D29" s="7"/>
      <c r="E29" s="8"/>
      <c r="F29" s="7"/>
      <c r="G29" s="7"/>
      <c r="H29" s="7"/>
      <c r="I29" s="7"/>
      <c r="J29" s="10"/>
      <c r="K29" s="10"/>
      <c r="L29" s="10"/>
      <c r="M29" s="14"/>
      <c r="N29" s="14"/>
      <c r="O29" s="14"/>
      <c r="P29" s="19"/>
      <c r="Q29" s="17"/>
      <c r="R29" s="17"/>
      <c r="S29" s="17"/>
      <c r="T29" s="17"/>
      <c r="U29" s="17"/>
      <c r="V29" s="17"/>
      <c r="W29" s="13"/>
      <c r="X29" s="13"/>
      <c r="Y29" s="13"/>
      <c r="Z29" s="13"/>
      <c r="AA29" s="13"/>
      <c r="AB29" s="13"/>
      <c r="AC29" s="17"/>
      <c r="AD29" s="17"/>
      <c r="AE29" s="17"/>
      <c r="AF29" s="17"/>
      <c r="AG29" s="17"/>
      <c r="AH29" s="17"/>
      <c r="AI29" s="13"/>
      <c r="AJ29" s="13"/>
      <c r="AK29" s="13"/>
      <c r="AL29" s="13"/>
      <c r="AM29" s="13"/>
      <c r="AN29" s="13"/>
      <c r="AO29" s="20">
        <f>Q29*参数!$D$3+W29</f>
        <v>0</v>
      </c>
      <c r="AP29" s="20">
        <f>R29*参数!$D$3+X29</f>
        <v>0</v>
      </c>
      <c r="AQ29" s="20">
        <f>S29*参数!$D$3+Y29</f>
        <v>0</v>
      </c>
      <c r="AR29" s="20">
        <f>T29*参数!$D$3+Z29</f>
        <v>0</v>
      </c>
      <c r="AS29" s="20">
        <f>U29*参数!$D$3+AA29</f>
        <v>0</v>
      </c>
      <c r="AT29" s="20">
        <f>V29*参数!$D$3+AB29</f>
        <v>0</v>
      </c>
      <c r="AU29" s="20">
        <f>AC29*参数!$D$3+AI29</f>
        <v>0</v>
      </c>
      <c r="AV29" s="20">
        <f>AD29*参数!$D$3+AJ29</f>
        <v>0</v>
      </c>
      <c r="AW29" s="20">
        <f>AE29*参数!$D$3+AK29</f>
        <v>0</v>
      </c>
      <c r="AX29" s="20">
        <f>AF29*参数!$D$3+AL29</f>
        <v>0</v>
      </c>
      <c r="AY29" s="20">
        <f>AG29*参数!$D$3+AM29</f>
        <v>0</v>
      </c>
      <c r="AZ29" s="20">
        <f>AH29*参数!$D$3+AN29</f>
        <v>0</v>
      </c>
      <c r="BA29" s="12"/>
      <c r="BB29" s="12">
        <f t="shared" si="0"/>
        <v>1</v>
      </c>
      <c r="BC29" s="12"/>
      <c r="BD29" s="12">
        <f t="shared" si="1"/>
        <v>1</v>
      </c>
      <c r="BE29" s="12"/>
      <c r="BF29" s="12">
        <f t="shared" si="2"/>
        <v>1</v>
      </c>
      <c r="BG29" s="12"/>
      <c r="BH29" s="12">
        <f t="shared" si="11"/>
        <v>1</v>
      </c>
      <c r="BI29" s="12"/>
      <c r="BJ29" s="12">
        <f t="shared" si="3"/>
        <v>1</v>
      </c>
      <c r="BK29" s="12"/>
      <c r="BL29" s="12">
        <f t="shared" si="4"/>
        <v>1</v>
      </c>
      <c r="BM29" s="12"/>
      <c r="BN29" s="12">
        <f t="shared" si="5"/>
        <v>1</v>
      </c>
      <c r="BO29" s="12"/>
      <c r="BP29" s="12">
        <f t="shared" si="6"/>
        <v>1</v>
      </c>
      <c r="BQ29" s="12"/>
      <c r="BR29" s="12">
        <f t="shared" si="7"/>
        <v>1</v>
      </c>
      <c r="BS29" s="12"/>
      <c r="BT29" s="12">
        <f t="shared" si="8"/>
        <v>1</v>
      </c>
      <c r="BU29" s="12"/>
      <c r="BV29" s="12">
        <f t="shared" si="9"/>
        <v>1</v>
      </c>
      <c r="BW29" s="22"/>
    </row>
    <row r="30" spans="2:75" customFormat="1">
      <c r="B30" s="23"/>
      <c r="C30" s="7"/>
      <c r="D30" s="7"/>
      <c r="E30" s="8"/>
      <c r="F30" s="7"/>
      <c r="G30" s="7"/>
      <c r="H30" s="7"/>
      <c r="I30" s="7"/>
      <c r="J30" s="10"/>
      <c r="K30" s="10"/>
      <c r="L30" s="10"/>
      <c r="M30" s="14"/>
      <c r="N30" s="14"/>
      <c r="O30" s="14"/>
      <c r="P30" s="19"/>
      <c r="Q30" s="17"/>
      <c r="R30" s="17"/>
      <c r="S30" s="17"/>
      <c r="T30" s="17"/>
      <c r="U30" s="17"/>
      <c r="V30" s="17"/>
      <c r="W30" s="13"/>
      <c r="X30" s="13"/>
      <c r="Y30" s="13"/>
      <c r="Z30" s="13"/>
      <c r="AA30" s="13"/>
      <c r="AB30" s="13"/>
      <c r="AC30" s="17"/>
      <c r="AD30" s="17"/>
      <c r="AE30" s="17"/>
      <c r="AF30" s="17"/>
      <c r="AG30" s="17"/>
      <c r="AH30" s="17"/>
      <c r="AI30" s="13"/>
      <c r="AJ30" s="13"/>
      <c r="AK30" s="13"/>
      <c r="AL30" s="13"/>
      <c r="AM30" s="13"/>
      <c r="AN30" s="13"/>
      <c r="AO30" s="20">
        <f>Q30*参数!$D$3+W30</f>
        <v>0</v>
      </c>
      <c r="AP30" s="20">
        <f>R30*参数!$D$3+X30</f>
        <v>0</v>
      </c>
      <c r="AQ30" s="20">
        <f>S30*参数!$D$3+Y30</f>
        <v>0</v>
      </c>
      <c r="AR30" s="20">
        <f>T30*参数!$D$3+Z30</f>
        <v>0</v>
      </c>
      <c r="AS30" s="20">
        <f>U30*参数!$D$3+AA30</f>
        <v>0</v>
      </c>
      <c r="AT30" s="20">
        <f>V30*参数!$D$3+AB30</f>
        <v>0</v>
      </c>
      <c r="AU30" s="20">
        <f>AC30*参数!$D$3+AI30</f>
        <v>0</v>
      </c>
      <c r="AV30" s="20">
        <f>AD30*参数!$D$3+AJ30</f>
        <v>0</v>
      </c>
      <c r="AW30" s="20">
        <f>AE30*参数!$D$3+AK30</f>
        <v>0</v>
      </c>
      <c r="AX30" s="20">
        <f>AF30*参数!$D$3+AL30</f>
        <v>0</v>
      </c>
      <c r="AY30" s="20">
        <f>AG30*参数!$D$3+AM30</f>
        <v>0</v>
      </c>
      <c r="AZ30" s="20">
        <f>AH30*参数!$D$3+AN30</f>
        <v>0</v>
      </c>
      <c r="BA30" s="12"/>
      <c r="BB30" s="12">
        <f t="shared" si="0"/>
        <v>1</v>
      </c>
      <c r="BC30" s="12"/>
      <c r="BD30" s="12">
        <f t="shared" si="1"/>
        <v>1</v>
      </c>
      <c r="BE30" s="12"/>
      <c r="BF30" s="12">
        <f t="shared" si="2"/>
        <v>1</v>
      </c>
      <c r="BG30" s="12"/>
      <c r="BH30" s="12">
        <f t="shared" si="11"/>
        <v>1</v>
      </c>
      <c r="BI30" s="12"/>
      <c r="BJ30" s="12">
        <f t="shared" si="3"/>
        <v>1</v>
      </c>
      <c r="BK30" s="12"/>
      <c r="BL30" s="12">
        <f t="shared" si="4"/>
        <v>1</v>
      </c>
      <c r="BM30" s="12"/>
      <c r="BN30" s="12">
        <f t="shared" si="5"/>
        <v>1</v>
      </c>
      <c r="BO30" s="12"/>
      <c r="BP30" s="12">
        <f t="shared" si="6"/>
        <v>1</v>
      </c>
      <c r="BQ30" s="12"/>
      <c r="BR30" s="12">
        <f t="shared" si="7"/>
        <v>1</v>
      </c>
      <c r="BS30" s="12"/>
      <c r="BT30" s="12">
        <f t="shared" si="8"/>
        <v>1</v>
      </c>
      <c r="BU30" s="12"/>
      <c r="BV30" s="12">
        <f t="shared" si="9"/>
        <v>1</v>
      </c>
      <c r="BW30" s="22"/>
    </row>
    <row r="31" spans="2:75" customFormat="1">
      <c r="B31" s="23"/>
      <c r="C31" s="7"/>
      <c r="D31" s="7"/>
      <c r="E31" s="8"/>
      <c r="F31" s="7"/>
      <c r="G31" s="7"/>
      <c r="H31" s="7"/>
      <c r="I31" s="7"/>
      <c r="J31" s="10"/>
      <c r="K31" s="10"/>
      <c r="L31" s="10"/>
      <c r="M31" s="14"/>
      <c r="N31" s="14"/>
      <c r="O31" s="14"/>
      <c r="P31" s="19"/>
      <c r="Q31" s="17"/>
      <c r="R31" s="17"/>
      <c r="S31" s="17"/>
      <c r="T31" s="17"/>
      <c r="U31" s="17"/>
      <c r="V31" s="17"/>
      <c r="W31" s="13"/>
      <c r="X31" s="13"/>
      <c r="Y31" s="13"/>
      <c r="Z31" s="13"/>
      <c r="AA31" s="13"/>
      <c r="AB31" s="13"/>
      <c r="AC31" s="17"/>
      <c r="AD31" s="17"/>
      <c r="AE31" s="17"/>
      <c r="AF31" s="17"/>
      <c r="AG31" s="17"/>
      <c r="AH31" s="17"/>
      <c r="AI31" s="13"/>
      <c r="AJ31" s="13"/>
      <c r="AK31" s="13"/>
      <c r="AL31" s="13"/>
      <c r="AM31" s="13"/>
      <c r="AN31" s="13"/>
      <c r="AO31" s="20">
        <f>Q31*参数!$D$3+W31</f>
        <v>0</v>
      </c>
      <c r="AP31" s="20">
        <f>R31*参数!$D$3+X31</f>
        <v>0</v>
      </c>
      <c r="AQ31" s="20">
        <f>S31*参数!$D$3+Y31</f>
        <v>0</v>
      </c>
      <c r="AR31" s="20">
        <f>T31*参数!$D$3+Z31</f>
        <v>0</v>
      </c>
      <c r="AS31" s="20">
        <f>U31*参数!$D$3+AA31</f>
        <v>0</v>
      </c>
      <c r="AT31" s="20">
        <f>V31*参数!$D$3+AB31</f>
        <v>0</v>
      </c>
      <c r="AU31" s="20">
        <f>AC31*参数!$D$3+AI31</f>
        <v>0</v>
      </c>
      <c r="AV31" s="20">
        <f>AD31*参数!$D$3+AJ31</f>
        <v>0</v>
      </c>
      <c r="AW31" s="20">
        <f>AE31*参数!$D$3+AK31</f>
        <v>0</v>
      </c>
      <c r="AX31" s="20">
        <f>AF31*参数!$D$3+AL31</f>
        <v>0</v>
      </c>
      <c r="AY31" s="20">
        <f>AG31*参数!$D$3+AM31</f>
        <v>0</v>
      </c>
      <c r="AZ31" s="20">
        <f>AH31*参数!$D$3+AN31</f>
        <v>0</v>
      </c>
      <c r="BA31" s="12"/>
      <c r="BB31" s="12">
        <f t="shared" si="0"/>
        <v>1</v>
      </c>
      <c r="BC31" s="12"/>
      <c r="BD31" s="12">
        <f t="shared" si="1"/>
        <v>1</v>
      </c>
      <c r="BE31" s="12"/>
      <c r="BF31" s="12">
        <f t="shared" si="2"/>
        <v>1</v>
      </c>
      <c r="BG31" s="12"/>
      <c r="BH31" s="12">
        <f t="shared" si="11"/>
        <v>1</v>
      </c>
      <c r="BI31" s="12"/>
      <c r="BJ31" s="12">
        <f t="shared" si="3"/>
        <v>1</v>
      </c>
      <c r="BK31" s="12"/>
      <c r="BL31" s="12">
        <f t="shared" si="4"/>
        <v>1</v>
      </c>
      <c r="BM31" s="12"/>
      <c r="BN31" s="12">
        <f t="shared" si="5"/>
        <v>1</v>
      </c>
      <c r="BO31" s="12"/>
      <c r="BP31" s="12">
        <f t="shared" si="6"/>
        <v>1</v>
      </c>
      <c r="BQ31" s="12"/>
      <c r="BR31" s="12">
        <f t="shared" si="7"/>
        <v>1</v>
      </c>
      <c r="BS31" s="12"/>
      <c r="BT31" s="12">
        <f t="shared" si="8"/>
        <v>1</v>
      </c>
      <c r="BU31" s="12"/>
      <c r="BV31" s="12">
        <f t="shared" si="9"/>
        <v>1</v>
      </c>
      <c r="BW31" s="22"/>
    </row>
    <row r="32" spans="2:75" customFormat="1">
      <c r="B32" s="23"/>
      <c r="C32" s="7"/>
      <c r="D32" s="7"/>
      <c r="E32" s="8"/>
      <c r="F32" s="7"/>
      <c r="G32" s="7"/>
      <c r="H32" s="7"/>
      <c r="I32" s="7"/>
      <c r="J32" s="10"/>
      <c r="K32" s="10"/>
      <c r="L32" s="10"/>
      <c r="M32" s="14"/>
      <c r="N32" s="14"/>
      <c r="O32" s="14"/>
      <c r="P32" s="19"/>
      <c r="Q32" s="17"/>
      <c r="R32" s="17"/>
      <c r="S32" s="17"/>
      <c r="T32" s="17"/>
      <c r="U32" s="17"/>
      <c r="V32" s="17"/>
      <c r="W32" s="13"/>
      <c r="X32" s="13"/>
      <c r="Y32" s="13"/>
      <c r="Z32" s="13"/>
      <c r="AA32" s="13"/>
      <c r="AB32" s="13"/>
      <c r="AC32" s="17"/>
      <c r="AD32" s="17"/>
      <c r="AE32" s="17"/>
      <c r="AF32" s="17"/>
      <c r="AG32" s="17"/>
      <c r="AH32" s="17"/>
      <c r="AI32" s="13"/>
      <c r="AJ32" s="13"/>
      <c r="AK32" s="13"/>
      <c r="AL32" s="13"/>
      <c r="AM32" s="13"/>
      <c r="AN32" s="13"/>
      <c r="AO32" s="20">
        <f>Q32*参数!$D$3+W32</f>
        <v>0</v>
      </c>
      <c r="AP32" s="20">
        <f>R32*参数!$D$3+X32</f>
        <v>0</v>
      </c>
      <c r="AQ32" s="20">
        <f>S32*参数!$D$3+Y32</f>
        <v>0</v>
      </c>
      <c r="AR32" s="20">
        <f>T32*参数!$D$3+Z32</f>
        <v>0</v>
      </c>
      <c r="AS32" s="20">
        <f>U32*参数!$D$3+AA32</f>
        <v>0</v>
      </c>
      <c r="AT32" s="20">
        <f>V32*参数!$D$3+AB32</f>
        <v>0</v>
      </c>
      <c r="AU32" s="20">
        <f>AC32*参数!$D$3+AI32</f>
        <v>0</v>
      </c>
      <c r="AV32" s="20">
        <f>AD32*参数!$D$3+AJ32</f>
        <v>0</v>
      </c>
      <c r="AW32" s="20">
        <f>AE32*参数!$D$3+AK32</f>
        <v>0</v>
      </c>
      <c r="AX32" s="20">
        <f>AF32*参数!$D$3+AL32</f>
        <v>0</v>
      </c>
      <c r="AY32" s="20">
        <f>AG32*参数!$D$3+AM32</f>
        <v>0</v>
      </c>
      <c r="AZ32" s="20">
        <f>AH32*参数!$D$3+AN32</f>
        <v>0</v>
      </c>
      <c r="BA32" s="12"/>
      <c r="BB32" s="12">
        <f t="shared" si="0"/>
        <v>1</v>
      </c>
      <c r="BC32" s="12"/>
      <c r="BD32" s="12">
        <f t="shared" si="1"/>
        <v>1</v>
      </c>
      <c r="BE32" s="12"/>
      <c r="BF32" s="12">
        <f t="shared" si="2"/>
        <v>1</v>
      </c>
      <c r="BG32" s="12"/>
      <c r="BH32" s="12">
        <f t="shared" si="11"/>
        <v>1</v>
      </c>
      <c r="BI32" s="12"/>
      <c r="BJ32" s="12">
        <f t="shared" si="3"/>
        <v>1</v>
      </c>
      <c r="BK32" s="12"/>
      <c r="BL32" s="12">
        <f t="shared" si="4"/>
        <v>1</v>
      </c>
      <c r="BM32" s="12"/>
      <c r="BN32" s="12">
        <f t="shared" si="5"/>
        <v>1</v>
      </c>
      <c r="BO32" s="12"/>
      <c r="BP32" s="12">
        <f t="shared" si="6"/>
        <v>1</v>
      </c>
      <c r="BQ32" s="12"/>
      <c r="BR32" s="12">
        <f t="shared" si="7"/>
        <v>1</v>
      </c>
      <c r="BS32" s="12"/>
      <c r="BT32" s="12">
        <f t="shared" si="8"/>
        <v>1</v>
      </c>
      <c r="BU32" s="12"/>
      <c r="BV32" s="12">
        <f t="shared" si="9"/>
        <v>1</v>
      </c>
      <c r="BW32" s="22"/>
    </row>
    <row r="33" spans="2:75" customFormat="1">
      <c r="B33" s="23"/>
      <c r="C33" s="7"/>
      <c r="D33" s="7"/>
      <c r="E33" s="8"/>
      <c r="F33" s="7"/>
      <c r="G33" s="7"/>
      <c r="H33" s="7"/>
      <c r="I33" s="7"/>
      <c r="J33" s="10"/>
      <c r="K33" s="10"/>
      <c r="L33" s="10"/>
      <c r="M33" s="14"/>
      <c r="N33" s="14"/>
      <c r="O33" s="14"/>
      <c r="P33" s="19"/>
      <c r="Q33" s="17"/>
      <c r="R33" s="17"/>
      <c r="S33" s="17"/>
      <c r="T33" s="17"/>
      <c r="U33" s="17"/>
      <c r="V33" s="17"/>
      <c r="W33" s="13"/>
      <c r="X33" s="13"/>
      <c r="Y33" s="13"/>
      <c r="Z33" s="13"/>
      <c r="AA33" s="13"/>
      <c r="AB33" s="13"/>
      <c r="AC33" s="17"/>
      <c r="AD33" s="17"/>
      <c r="AE33" s="17"/>
      <c r="AF33" s="17"/>
      <c r="AG33" s="17"/>
      <c r="AH33" s="17"/>
      <c r="AI33" s="13"/>
      <c r="AJ33" s="13"/>
      <c r="AK33" s="13"/>
      <c r="AL33" s="13"/>
      <c r="AM33" s="13"/>
      <c r="AN33" s="13"/>
      <c r="AO33" s="20">
        <f>Q33*参数!$D$3+W33</f>
        <v>0</v>
      </c>
      <c r="AP33" s="20">
        <f>R33*参数!$D$3+X33</f>
        <v>0</v>
      </c>
      <c r="AQ33" s="20">
        <f>S33*参数!$D$3+Y33</f>
        <v>0</v>
      </c>
      <c r="AR33" s="20">
        <f>T33*参数!$D$3+Z33</f>
        <v>0</v>
      </c>
      <c r="AS33" s="20">
        <f>U33*参数!$D$3+AA33</f>
        <v>0</v>
      </c>
      <c r="AT33" s="20">
        <f>V33*参数!$D$3+AB33</f>
        <v>0</v>
      </c>
      <c r="AU33" s="20">
        <f>AC33*参数!$D$3+AI33</f>
        <v>0</v>
      </c>
      <c r="AV33" s="20">
        <f>AD33*参数!$D$3+AJ33</f>
        <v>0</v>
      </c>
      <c r="AW33" s="20">
        <f>AE33*参数!$D$3+AK33</f>
        <v>0</v>
      </c>
      <c r="AX33" s="20">
        <f>AF33*参数!$D$3+AL33</f>
        <v>0</v>
      </c>
      <c r="AY33" s="20">
        <f>AG33*参数!$D$3+AM33</f>
        <v>0</v>
      </c>
      <c r="AZ33" s="20">
        <f>AH33*参数!$D$3+AN33</f>
        <v>0</v>
      </c>
      <c r="BA33" s="12"/>
      <c r="BB33" s="12">
        <f t="shared" si="0"/>
        <v>1</v>
      </c>
      <c r="BC33" s="12"/>
      <c r="BD33" s="12">
        <f t="shared" si="1"/>
        <v>1</v>
      </c>
      <c r="BE33" s="12"/>
      <c r="BF33" s="12">
        <f t="shared" si="2"/>
        <v>1</v>
      </c>
      <c r="BG33" s="12"/>
      <c r="BH33" s="12">
        <f t="shared" si="11"/>
        <v>1</v>
      </c>
      <c r="BI33" s="12"/>
      <c r="BJ33" s="12">
        <f t="shared" si="3"/>
        <v>1</v>
      </c>
      <c r="BK33" s="12"/>
      <c r="BL33" s="12">
        <f t="shared" si="4"/>
        <v>1</v>
      </c>
      <c r="BM33" s="12"/>
      <c r="BN33" s="12">
        <f t="shared" si="5"/>
        <v>1</v>
      </c>
      <c r="BO33" s="12"/>
      <c r="BP33" s="12">
        <f t="shared" si="6"/>
        <v>1</v>
      </c>
      <c r="BQ33" s="12"/>
      <c r="BR33" s="12">
        <f t="shared" si="7"/>
        <v>1</v>
      </c>
      <c r="BS33" s="12"/>
      <c r="BT33" s="12">
        <f t="shared" si="8"/>
        <v>1</v>
      </c>
      <c r="BU33" s="12"/>
      <c r="BV33" s="12">
        <f t="shared" si="9"/>
        <v>1</v>
      </c>
      <c r="BW33" s="22"/>
    </row>
    <row r="34" spans="2:75" customFormat="1">
      <c r="B34" s="23"/>
      <c r="C34" s="7"/>
      <c r="D34" s="7"/>
      <c r="E34" s="8"/>
      <c r="F34" s="7"/>
      <c r="G34" s="7"/>
      <c r="H34" s="7"/>
      <c r="I34" s="7"/>
      <c r="J34" s="10"/>
      <c r="K34" s="10"/>
      <c r="L34" s="10"/>
      <c r="M34" s="14"/>
      <c r="N34" s="14"/>
      <c r="O34" s="14"/>
      <c r="P34" s="19"/>
      <c r="Q34" s="17"/>
      <c r="R34" s="17"/>
      <c r="S34" s="17"/>
      <c r="T34" s="17"/>
      <c r="U34" s="17"/>
      <c r="V34" s="17"/>
      <c r="W34" s="13"/>
      <c r="X34" s="13"/>
      <c r="Y34" s="13"/>
      <c r="Z34" s="13"/>
      <c r="AA34" s="13"/>
      <c r="AB34" s="13"/>
      <c r="AC34" s="17"/>
      <c r="AD34" s="17"/>
      <c r="AE34" s="17"/>
      <c r="AF34" s="17"/>
      <c r="AG34" s="17"/>
      <c r="AH34" s="17"/>
      <c r="AI34" s="13"/>
      <c r="AJ34" s="13"/>
      <c r="AK34" s="13"/>
      <c r="AL34" s="13"/>
      <c r="AM34" s="13"/>
      <c r="AN34" s="13"/>
      <c r="AO34" s="20">
        <f>Q34*参数!$D$3+W34</f>
        <v>0</v>
      </c>
      <c r="AP34" s="20">
        <f>R34*参数!$D$3+X34</f>
        <v>0</v>
      </c>
      <c r="AQ34" s="20">
        <f>S34*参数!$D$3+Y34</f>
        <v>0</v>
      </c>
      <c r="AR34" s="20">
        <f>T34*参数!$D$3+Z34</f>
        <v>0</v>
      </c>
      <c r="AS34" s="20">
        <f>U34*参数!$D$3+AA34</f>
        <v>0</v>
      </c>
      <c r="AT34" s="20">
        <f>V34*参数!$D$3+AB34</f>
        <v>0</v>
      </c>
      <c r="AU34" s="20">
        <f>AC34*参数!$D$3+AI34</f>
        <v>0</v>
      </c>
      <c r="AV34" s="20">
        <f>AD34*参数!$D$3+AJ34</f>
        <v>0</v>
      </c>
      <c r="AW34" s="20">
        <f>AE34*参数!$D$3+AK34</f>
        <v>0</v>
      </c>
      <c r="AX34" s="20">
        <f>AF34*参数!$D$3+AL34</f>
        <v>0</v>
      </c>
      <c r="AY34" s="20">
        <f>AG34*参数!$D$3+AM34</f>
        <v>0</v>
      </c>
      <c r="AZ34" s="20">
        <f>AH34*参数!$D$3+AN34</f>
        <v>0</v>
      </c>
      <c r="BA34" s="12"/>
      <c r="BB34" s="12">
        <f t="shared" si="0"/>
        <v>1</v>
      </c>
      <c r="BC34" s="12"/>
      <c r="BD34" s="12">
        <f t="shared" si="1"/>
        <v>1</v>
      </c>
      <c r="BE34" s="12"/>
      <c r="BF34" s="12">
        <f t="shared" si="2"/>
        <v>1</v>
      </c>
      <c r="BG34" s="12"/>
      <c r="BH34" s="12">
        <f t="shared" si="11"/>
        <v>1</v>
      </c>
      <c r="BI34" s="12"/>
      <c r="BJ34" s="12">
        <f t="shared" si="3"/>
        <v>1</v>
      </c>
      <c r="BK34" s="12"/>
      <c r="BL34" s="12">
        <f t="shared" si="4"/>
        <v>1</v>
      </c>
      <c r="BM34" s="12"/>
      <c r="BN34" s="12">
        <f t="shared" si="5"/>
        <v>1</v>
      </c>
      <c r="BO34" s="12"/>
      <c r="BP34" s="12">
        <f t="shared" si="6"/>
        <v>1</v>
      </c>
      <c r="BQ34" s="12"/>
      <c r="BR34" s="12">
        <f t="shared" si="7"/>
        <v>1</v>
      </c>
      <c r="BS34" s="12"/>
      <c r="BT34" s="12">
        <f t="shared" si="8"/>
        <v>1</v>
      </c>
      <c r="BU34" s="12"/>
      <c r="BV34" s="12">
        <f t="shared" si="9"/>
        <v>1</v>
      </c>
      <c r="BW34" s="22"/>
    </row>
    <row r="35" spans="2:75" customFormat="1">
      <c r="B35" s="23"/>
      <c r="C35" s="7"/>
      <c r="D35" s="7"/>
      <c r="E35" s="8"/>
      <c r="F35" s="7"/>
      <c r="G35" s="7"/>
      <c r="H35" s="7"/>
      <c r="I35" s="7"/>
      <c r="J35" s="10"/>
      <c r="K35" s="10"/>
      <c r="L35" s="10"/>
      <c r="M35" s="14"/>
      <c r="N35" s="14"/>
      <c r="O35" s="14"/>
      <c r="P35" s="19"/>
      <c r="Q35" s="17"/>
      <c r="R35" s="17"/>
      <c r="S35" s="17"/>
      <c r="T35" s="17"/>
      <c r="U35" s="17"/>
      <c r="V35" s="17"/>
      <c r="W35" s="13"/>
      <c r="X35" s="13"/>
      <c r="Y35" s="13"/>
      <c r="Z35" s="13"/>
      <c r="AA35" s="13"/>
      <c r="AB35" s="13"/>
      <c r="AC35" s="17"/>
      <c r="AD35" s="17"/>
      <c r="AE35" s="17"/>
      <c r="AF35" s="17"/>
      <c r="AG35" s="17"/>
      <c r="AH35" s="17"/>
      <c r="AI35" s="13"/>
      <c r="AJ35" s="13"/>
      <c r="AK35" s="13"/>
      <c r="AL35" s="13"/>
      <c r="AM35" s="13"/>
      <c r="AN35" s="13"/>
      <c r="AO35" s="20">
        <f>Q35*参数!$D$3+W35</f>
        <v>0</v>
      </c>
      <c r="AP35" s="20">
        <f>R35*参数!$D$3+X35</f>
        <v>0</v>
      </c>
      <c r="AQ35" s="20">
        <f>S35*参数!$D$3+Y35</f>
        <v>0</v>
      </c>
      <c r="AR35" s="20">
        <f>T35*参数!$D$3+Z35</f>
        <v>0</v>
      </c>
      <c r="AS35" s="20">
        <f>U35*参数!$D$3+AA35</f>
        <v>0</v>
      </c>
      <c r="AT35" s="20">
        <f>V35*参数!$D$3+AB35</f>
        <v>0</v>
      </c>
      <c r="AU35" s="20">
        <f>AC35*参数!$D$3+AI35</f>
        <v>0</v>
      </c>
      <c r="AV35" s="20">
        <f>AD35*参数!$D$3+AJ35</f>
        <v>0</v>
      </c>
      <c r="AW35" s="20">
        <f>AE35*参数!$D$3+AK35</f>
        <v>0</v>
      </c>
      <c r="AX35" s="20">
        <f>AF35*参数!$D$3+AL35</f>
        <v>0</v>
      </c>
      <c r="AY35" s="20">
        <f>AG35*参数!$D$3+AM35</f>
        <v>0</v>
      </c>
      <c r="AZ35" s="20">
        <f>AH35*参数!$D$3+AN35</f>
        <v>0</v>
      </c>
      <c r="BA35" s="12"/>
      <c r="BB35" s="12">
        <f t="shared" si="0"/>
        <v>1</v>
      </c>
      <c r="BC35" s="12"/>
      <c r="BD35" s="12">
        <f t="shared" si="1"/>
        <v>1</v>
      </c>
      <c r="BE35" s="12"/>
      <c r="BF35" s="12">
        <f t="shared" si="2"/>
        <v>1</v>
      </c>
      <c r="BG35" s="12"/>
      <c r="BH35" s="12">
        <f t="shared" si="11"/>
        <v>1</v>
      </c>
      <c r="BI35" s="12"/>
      <c r="BJ35" s="12">
        <f t="shared" si="3"/>
        <v>1</v>
      </c>
      <c r="BK35" s="12"/>
      <c r="BL35" s="12">
        <f t="shared" si="4"/>
        <v>1</v>
      </c>
      <c r="BM35" s="12"/>
      <c r="BN35" s="12">
        <f t="shared" si="5"/>
        <v>1</v>
      </c>
      <c r="BO35" s="12"/>
      <c r="BP35" s="12">
        <f t="shared" si="6"/>
        <v>1</v>
      </c>
      <c r="BQ35" s="12"/>
      <c r="BR35" s="12">
        <f t="shared" si="7"/>
        <v>1</v>
      </c>
      <c r="BS35" s="12"/>
      <c r="BT35" s="12">
        <f t="shared" si="8"/>
        <v>1</v>
      </c>
      <c r="BU35" s="12"/>
      <c r="BV35" s="12">
        <f t="shared" si="9"/>
        <v>1</v>
      </c>
      <c r="BW35" s="22"/>
    </row>
    <row r="36" spans="2:75" customFormat="1">
      <c r="B36" s="23"/>
      <c r="C36" s="7"/>
      <c r="D36" s="7"/>
      <c r="E36" s="8"/>
      <c r="F36" s="7"/>
      <c r="G36" s="7"/>
      <c r="H36" s="7"/>
      <c r="I36" s="7"/>
      <c r="J36" s="10"/>
      <c r="K36" s="10"/>
      <c r="L36" s="10"/>
      <c r="M36" s="14"/>
      <c r="N36" s="14"/>
      <c r="O36" s="14"/>
      <c r="P36" s="19"/>
      <c r="Q36" s="17"/>
      <c r="R36" s="17"/>
      <c r="S36" s="17"/>
      <c r="T36" s="17"/>
      <c r="U36" s="17"/>
      <c r="V36" s="17"/>
      <c r="W36" s="13"/>
      <c r="X36" s="13"/>
      <c r="Y36" s="13"/>
      <c r="Z36" s="13"/>
      <c r="AA36" s="13"/>
      <c r="AB36" s="13"/>
      <c r="AC36" s="17"/>
      <c r="AD36" s="17"/>
      <c r="AE36" s="17"/>
      <c r="AF36" s="17"/>
      <c r="AG36" s="17"/>
      <c r="AH36" s="17"/>
      <c r="AI36" s="13"/>
      <c r="AJ36" s="13"/>
      <c r="AK36" s="13"/>
      <c r="AL36" s="13"/>
      <c r="AM36" s="13"/>
      <c r="AN36" s="13"/>
      <c r="AO36" s="20">
        <f>Q36*参数!$D$3+W36</f>
        <v>0</v>
      </c>
      <c r="AP36" s="20">
        <f>R36*参数!$D$3+X36</f>
        <v>0</v>
      </c>
      <c r="AQ36" s="20">
        <f>S36*参数!$D$3+Y36</f>
        <v>0</v>
      </c>
      <c r="AR36" s="20">
        <f>T36*参数!$D$3+Z36</f>
        <v>0</v>
      </c>
      <c r="AS36" s="20">
        <f>U36*参数!$D$3+AA36</f>
        <v>0</v>
      </c>
      <c r="AT36" s="20">
        <f>V36*参数!$D$3+AB36</f>
        <v>0</v>
      </c>
      <c r="AU36" s="20">
        <f>AC36*参数!$D$3+AI36</f>
        <v>0</v>
      </c>
      <c r="AV36" s="20">
        <f>AD36*参数!$D$3+AJ36</f>
        <v>0</v>
      </c>
      <c r="AW36" s="20">
        <f>AE36*参数!$D$3+AK36</f>
        <v>0</v>
      </c>
      <c r="AX36" s="20">
        <f>AF36*参数!$D$3+AL36</f>
        <v>0</v>
      </c>
      <c r="AY36" s="20">
        <f>AG36*参数!$D$3+AM36</f>
        <v>0</v>
      </c>
      <c r="AZ36" s="20">
        <f>AH36*参数!$D$3+AN36</f>
        <v>0</v>
      </c>
      <c r="BA36" s="12"/>
      <c r="BB36" s="12">
        <f t="shared" si="0"/>
        <v>1</v>
      </c>
      <c r="BC36" s="12"/>
      <c r="BD36" s="12">
        <f t="shared" si="1"/>
        <v>1</v>
      </c>
      <c r="BE36" s="12"/>
      <c r="BF36" s="12">
        <f t="shared" si="2"/>
        <v>1</v>
      </c>
      <c r="BG36" s="12"/>
      <c r="BH36" s="12">
        <f t="shared" si="11"/>
        <v>1</v>
      </c>
      <c r="BI36" s="12"/>
      <c r="BJ36" s="12">
        <f t="shared" si="3"/>
        <v>1</v>
      </c>
      <c r="BK36" s="12"/>
      <c r="BL36" s="12">
        <f t="shared" si="4"/>
        <v>1</v>
      </c>
      <c r="BM36" s="12"/>
      <c r="BN36" s="12">
        <f t="shared" si="5"/>
        <v>1</v>
      </c>
      <c r="BO36" s="12"/>
      <c r="BP36" s="12">
        <f t="shared" si="6"/>
        <v>1</v>
      </c>
      <c r="BQ36" s="12"/>
      <c r="BR36" s="12">
        <f t="shared" si="7"/>
        <v>1</v>
      </c>
      <c r="BS36" s="12"/>
      <c r="BT36" s="12">
        <f t="shared" si="8"/>
        <v>1</v>
      </c>
      <c r="BU36" s="12"/>
      <c r="BV36" s="12">
        <f t="shared" si="9"/>
        <v>1</v>
      </c>
      <c r="BW36" s="22"/>
    </row>
    <row r="37" spans="2:75" customFormat="1">
      <c r="B37" s="23"/>
      <c r="C37" s="7"/>
      <c r="D37" s="7"/>
      <c r="E37" s="8"/>
      <c r="F37" s="7"/>
      <c r="G37" s="7"/>
      <c r="H37" s="7"/>
      <c r="I37" s="7"/>
      <c r="J37" s="10"/>
      <c r="K37" s="10"/>
      <c r="L37" s="10"/>
      <c r="M37" s="14"/>
      <c r="N37" s="14"/>
      <c r="O37" s="14"/>
      <c r="P37" s="19"/>
      <c r="Q37" s="17"/>
      <c r="R37" s="17"/>
      <c r="S37" s="17"/>
      <c r="T37" s="17"/>
      <c r="U37" s="17"/>
      <c r="V37" s="17"/>
      <c r="W37" s="13"/>
      <c r="X37" s="13"/>
      <c r="Y37" s="13"/>
      <c r="Z37" s="13"/>
      <c r="AA37" s="13"/>
      <c r="AB37" s="13"/>
      <c r="AC37" s="17"/>
      <c r="AD37" s="17"/>
      <c r="AE37" s="17"/>
      <c r="AF37" s="17"/>
      <c r="AG37" s="17"/>
      <c r="AH37" s="17"/>
      <c r="AI37" s="13"/>
      <c r="AJ37" s="13"/>
      <c r="AK37" s="13"/>
      <c r="AL37" s="13"/>
      <c r="AM37" s="13"/>
      <c r="AN37" s="13"/>
      <c r="AO37" s="20">
        <f>Q37*参数!$D$3+W37</f>
        <v>0</v>
      </c>
      <c r="AP37" s="20">
        <f>R37*参数!$D$3+X37</f>
        <v>0</v>
      </c>
      <c r="AQ37" s="20">
        <f>S37*参数!$D$3+Y37</f>
        <v>0</v>
      </c>
      <c r="AR37" s="20">
        <f>T37*参数!$D$3+Z37</f>
        <v>0</v>
      </c>
      <c r="AS37" s="20">
        <f>U37*参数!$D$3+AA37</f>
        <v>0</v>
      </c>
      <c r="AT37" s="20">
        <f>V37*参数!$D$3+AB37</f>
        <v>0</v>
      </c>
      <c r="AU37" s="20">
        <f>AC37*参数!$D$3+AI37</f>
        <v>0</v>
      </c>
      <c r="AV37" s="20">
        <f>AD37*参数!$D$3+AJ37</f>
        <v>0</v>
      </c>
      <c r="AW37" s="20">
        <f>AE37*参数!$D$3+AK37</f>
        <v>0</v>
      </c>
      <c r="AX37" s="20">
        <f>AF37*参数!$D$3+AL37</f>
        <v>0</v>
      </c>
      <c r="AY37" s="20">
        <f>AG37*参数!$D$3+AM37</f>
        <v>0</v>
      </c>
      <c r="AZ37" s="20">
        <f>AH37*参数!$D$3+AN37</f>
        <v>0</v>
      </c>
      <c r="BA37" s="12"/>
      <c r="BB37" s="12">
        <f t="shared" si="0"/>
        <v>1</v>
      </c>
      <c r="BC37" s="12"/>
      <c r="BD37" s="12">
        <f t="shared" si="1"/>
        <v>1</v>
      </c>
      <c r="BE37" s="12"/>
      <c r="BF37" s="12">
        <f t="shared" si="2"/>
        <v>1</v>
      </c>
      <c r="BG37" s="12"/>
      <c r="BH37" s="12">
        <f t="shared" si="11"/>
        <v>1</v>
      </c>
      <c r="BI37" s="12"/>
      <c r="BJ37" s="12">
        <f t="shared" si="3"/>
        <v>1</v>
      </c>
      <c r="BK37" s="12"/>
      <c r="BL37" s="12">
        <f t="shared" si="4"/>
        <v>1</v>
      </c>
      <c r="BM37" s="12"/>
      <c r="BN37" s="12">
        <f t="shared" si="5"/>
        <v>1</v>
      </c>
      <c r="BO37" s="12"/>
      <c r="BP37" s="12">
        <f t="shared" si="6"/>
        <v>1</v>
      </c>
      <c r="BQ37" s="12"/>
      <c r="BR37" s="12">
        <f t="shared" si="7"/>
        <v>1</v>
      </c>
      <c r="BS37" s="12"/>
      <c r="BT37" s="12">
        <f t="shared" si="8"/>
        <v>1</v>
      </c>
      <c r="BU37" s="12"/>
      <c r="BV37" s="12">
        <f t="shared" si="9"/>
        <v>1</v>
      </c>
      <c r="BW37" s="22"/>
    </row>
    <row r="38" spans="2:75" customFormat="1">
      <c r="B38" s="23"/>
      <c r="C38" s="7"/>
      <c r="D38" s="7"/>
      <c r="E38" s="8"/>
      <c r="F38" s="7"/>
      <c r="G38" s="7"/>
      <c r="H38" s="7"/>
      <c r="I38" s="7"/>
      <c r="J38" s="10"/>
      <c r="K38" s="10"/>
      <c r="L38" s="10"/>
      <c r="M38" s="14"/>
      <c r="N38" s="14"/>
      <c r="O38" s="14"/>
      <c r="P38" s="19"/>
      <c r="Q38" s="17"/>
      <c r="R38" s="17"/>
      <c r="S38" s="17"/>
      <c r="T38" s="17"/>
      <c r="U38" s="17"/>
      <c r="V38" s="17"/>
      <c r="W38" s="13"/>
      <c r="X38" s="13"/>
      <c r="Y38" s="13"/>
      <c r="Z38" s="13"/>
      <c r="AA38" s="13"/>
      <c r="AB38" s="13"/>
      <c r="AC38" s="17"/>
      <c r="AD38" s="17"/>
      <c r="AE38" s="17"/>
      <c r="AF38" s="17"/>
      <c r="AG38" s="17"/>
      <c r="AH38" s="17"/>
      <c r="AI38" s="13"/>
      <c r="AJ38" s="13"/>
      <c r="AK38" s="13"/>
      <c r="AL38" s="13"/>
      <c r="AM38" s="13"/>
      <c r="AN38" s="13"/>
      <c r="AO38" s="20">
        <f>Q38*参数!$D$3+W38</f>
        <v>0</v>
      </c>
      <c r="AP38" s="20">
        <f>R38*参数!$D$3+X38</f>
        <v>0</v>
      </c>
      <c r="AQ38" s="20">
        <f>S38*参数!$D$3+Y38</f>
        <v>0</v>
      </c>
      <c r="AR38" s="20">
        <f>T38*参数!$D$3+Z38</f>
        <v>0</v>
      </c>
      <c r="AS38" s="20">
        <f>U38*参数!$D$3+AA38</f>
        <v>0</v>
      </c>
      <c r="AT38" s="20">
        <f>V38*参数!$D$3+AB38</f>
        <v>0</v>
      </c>
      <c r="AU38" s="20">
        <f>AC38*参数!$D$3+AI38</f>
        <v>0</v>
      </c>
      <c r="AV38" s="20">
        <f>AD38*参数!$D$3+AJ38</f>
        <v>0</v>
      </c>
      <c r="AW38" s="20">
        <f>AE38*参数!$D$3+AK38</f>
        <v>0</v>
      </c>
      <c r="AX38" s="20">
        <f>AF38*参数!$D$3+AL38</f>
        <v>0</v>
      </c>
      <c r="AY38" s="20">
        <f>AG38*参数!$D$3+AM38</f>
        <v>0</v>
      </c>
      <c r="AZ38" s="20">
        <f>AH38*参数!$D$3+AN38</f>
        <v>0</v>
      </c>
      <c r="BA38" s="12"/>
      <c r="BB38" s="12">
        <f t="shared" si="0"/>
        <v>1</v>
      </c>
      <c r="BC38" s="12"/>
      <c r="BD38" s="12">
        <f t="shared" si="1"/>
        <v>1</v>
      </c>
      <c r="BE38" s="12"/>
      <c r="BF38" s="12">
        <f t="shared" si="2"/>
        <v>1</v>
      </c>
      <c r="BG38" s="12"/>
      <c r="BH38" s="12">
        <f t="shared" si="11"/>
        <v>1</v>
      </c>
      <c r="BI38" s="12"/>
      <c r="BJ38" s="12">
        <f t="shared" si="3"/>
        <v>1</v>
      </c>
      <c r="BK38" s="12"/>
      <c r="BL38" s="12">
        <f t="shared" si="4"/>
        <v>1</v>
      </c>
      <c r="BM38" s="12"/>
      <c r="BN38" s="12">
        <f t="shared" si="5"/>
        <v>1</v>
      </c>
      <c r="BO38" s="12"/>
      <c r="BP38" s="12">
        <f t="shared" si="6"/>
        <v>1</v>
      </c>
      <c r="BQ38" s="12"/>
      <c r="BR38" s="12">
        <f t="shared" si="7"/>
        <v>1</v>
      </c>
      <c r="BS38" s="12"/>
      <c r="BT38" s="12">
        <f t="shared" si="8"/>
        <v>1</v>
      </c>
      <c r="BU38" s="12"/>
      <c r="BV38" s="12">
        <f t="shared" si="9"/>
        <v>1</v>
      </c>
      <c r="BW38" s="22"/>
    </row>
    <row r="39" spans="2:75" customFormat="1">
      <c r="B39" s="23"/>
      <c r="C39" s="7"/>
      <c r="D39" s="7"/>
      <c r="E39" s="8"/>
      <c r="F39" s="7"/>
      <c r="G39" s="7"/>
      <c r="H39" s="7"/>
      <c r="I39" s="7"/>
      <c r="J39" s="10"/>
      <c r="K39" s="10"/>
      <c r="L39" s="10"/>
      <c r="M39" s="14"/>
      <c r="N39" s="14"/>
      <c r="O39" s="14"/>
      <c r="P39" s="19"/>
      <c r="Q39" s="17"/>
      <c r="R39" s="17"/>
      <c r="S39" s="17"/>
      <c r="T39" s="17"/>
      <c r="U39" s="17"/>
      <c r="V39" s="17"/>
      <c r="W39" s="13"/>
      <c r="X39" s="13"/>
      <c r="Y39" s="13"/>
      <c r="Z39" s="13"/>
      <c r="AA39" s="13"/>
      <c r="AB39" s="13"/>
      <c r="AC39" s="17"/>
      <c r="AD39" s="17"/>
      <c r="AE39" s="17"/>
      <c r="AF39" s="17"/>
      <c r="AG39" s="17"/>
      <c r="AH39" s="17"/>
      <c r="AI39" s="13"/>
      <c r="AJ39" s="13"/>
      <c r="AK39" s="13"/>
      <c r="AL39" s="13"/>
      <c r="AM39" s="13"/>
      <c r="AN39" s="13"/>
      <c r="AO39" s="20">
        <f>Q39*参数!$D$3+W39</f>
        <v>0</v>
      </c>
      <c r="AP39" s="20">
        <f>R39*参数!$D$3+X39</f>
        <v>0</v>
      </c>
      <c r="AQ39" s="20">
        <f>S39*参数!$D$3+Y39</f>
        <v>0</v>
      </c>
      <c r="AR39" s="20">
        <f>T39*参数!$D$3+Z39</f>
        <v>0</v>
      </c>
      <c r="AS39" s="20">
        <f>U39*参数!$D$3+AA39</f>
        <v>0</v>
      </c>
      <c r="AT39" s="20">
        <f>V39*参数!$D$3+AB39</f>
        <v>0</v>
      </c>
      <c r="AU39" s="20">
        <f>AC39*参数!$D$3+AI39</f>
        <v>0</v>
      </c>
      <c r="AV39" s="20">
        <f>AD39*参数!$D$3+AJ39</f>
        <v>0</v>
      </c>
      <c r="AW39" s="20">
        <f>AE39*参数!$D$3+AK39</f>
        <v>0</v>
      </c>
      <c r="AX39" s="20">
        <f>AF39*参数!$D$3+AL39</f>
        <v>0</v>
      </c>
      <c r="AY39" s="20">
        <f>AG39*参数!$D$3+AM39</f>
        <v>0</v>
      </c>
      <c r="AZ39" s="20">
        <f>AH39*参数!$D$3+AN39</f>
        <v>0</v>
      </c>
      <c r="BA39" s="12"/>
      <c r="BB39" s="12">
        <f t="shared" si="0"/>
        <v>1</v>
      </c>
      <c r="BC39" s="12"/>
      <c r="BD39" s="12">
        <f t="shared" si="1"/>
        <v>1</v>
      </c>
      <c r="BE39" s="12"/>
      <c r="BF39" s="12">
        <f t="shared" si="2"/>
        <v>1</v>
      </c>
      <c r="BG39" s="12"/>
      <c r="BH39" s="12">
        <f t="shared" si="11"/>
        <v>1</v>
      </c>
      <c r="BI39" s="12"/>
      <c r="BJ39" s="12">
        <f t="shared" si="3"/>
        <v>1</v>
      </c>
      <c r="BK39" s="12"/>
      <c r="BL39" s="12">
        <f t="shared" si="4"/>
        <v>1</v>
      </c>
      <c r="BM39" s="12"/>
      <c r="BN39" s="12">
        <f t="shared" si="5"/>
        <v>1</v>
      </c>
      <c r="BO39" s="12"/>
      <c r="BP39" s="12">
        <f t="shared" si="6"/>
        <v>1</v>
      </c>
      <c r="BQ39" s="12"/>
      <c r="BR39" s="12">
        <f t="shared" si="7"/>
        <v>1</v>
      </c>
      <c r="BS39" s="12"/>
      <c r="BT39" s="12">
        <f t="shared" si="8"/>
        <v>1</v>
      </c>
      <c r="BU39" s="12"/>
      <c r="BV39" s="12">
        <f t="shared" si="9"/>
        <v>1</v>
      </c>
      <c r="BW39" s="22"/>
    </row>
    <row r="40" spans="2:75" customFormat="1">
      <c r="B40" s="23"/>
      <c r="C40" s="7"/>
      <c r="D40" s="7"/>
      <c r="E40" s="8"/>
      <c r="F40" s="7"/>
      <c r="G40" s="7"/>
      <c r="H40" s="7"/>
      <c r="I40" s="7"/>
      <c r="J40" s="10"/>
      <c r="K40" s="10"/>
      <c r="L40" s="10"/>
      <c r="M40" s="14"/>
      <c r="N40" s="14"/>
      <c r="O40" s="14"/>
      <c r="P40" s="19"/>
      <c r="Q40" s="17"/>
      <c r="R40" s="17"/>
      <c r="S40" s="17"/>
      <c r="T40" s="17"/>
      <c r="U40" s="17"/>
      <c r="V40" s="17"/>
      <c r="W40" s="13"/>
      <c r="X40" s="13"/>
      <c r="Y40" s="13"/>
      <c r="Z40" s="13"/>
      <c r="AA40" s="13"/>
      <c r="AB40" s="13"/>
      <c r="AC40" s="17"/>
      <c r="AD40" s="17"/>
      <c r="AE40" s="17"/>
      <c r="AF40" s="17"/>
      <c r="AG40" s="17"/>
      <c r="AH40" s="17"/>
      <c r="AI40" s="13"/>
      <c r="AJ40" s="13"/>
      <c r="AK40" s="13"/>
      <c r="AL40" s="13"/>
      <c r="AM40" s="13"/>
      <c r="AN40" s="13"/>
      <c r="AO40" s="20">
        <f>Q40*参数!$D$3+W40</f>
        <v>0</v>
      </c>
      <c r="AP40" s="20">
        <f>R40*参数!$D$3+X40</f>
        <v>0</v>
      </c>
      <c r="AQ40" s="20">
        <f>S40*参数!$D$3+Y40</f>
        <v>0</v>
      </c>
      <c r="AR40" s="20">
        <f>T40*参数!$D$3+Z40</f>
        <v>0</v>
      </c>
      <c r="AS40" s="20">
        <f>U40*参数!$D$3+AA40</f>
        <v>0</v>
      </c>
      <c r="AT40" s="20">
        <f>V40*参数!$D$3+AB40</f>
        <v>0</v>
      </c>
      <c r="AU40" s="20">
        <f>AC40*参数!$D$3+AI40</f>
        <v>0</v>
      </c>
      <c r="AV40" s="20">
        <f>AD40*参数!$D$3+AJ40</f>
        <v>0</v>
      </c>
      <c r="AW40" s="20">
        <f>AE40*参数!$D$3+AK40</f>
        <v>0</v>
      </c>
      <c r="AX40" s="20">
        <f>AF40*参数!$D$3+AL40</f>
        <v>0</v>
      </c>
      <c r="AY40" s="20">
        <f>AG40*参数!$D$3+AM40</f>
        <v>0</v>
      </c>
      <c r="AZ40" s="20">
        <f>AH40*参数!$D$3+AN40</f>
        <v>0</v>
      </c>
      <c r="BA40" s="12"/>
      <c r="BB40" s="12">
        <f t="shared" si="0"/>
        <v>1</v>
      </c>
      <c r="BC40" s="12"/>
      <c r="BD40" s="12">
        <f t="shared" si="1"/>
        <v>1</v>
      </c>
      <c r="BE40" s="12"/>
      <c r="BF40" s="12">
        <f t="shared" si="2"/>
        <v>1</v>
      </c>
      <c r="BG40" s="12"/>
      <c r="BH40" s="12">
        <f t="shared" si="11"/>
        <v>1</v>
      </c>
      <c r="BI40" s="12"/>
      <c r="BJ40" s="12">
        <f t="shared" si="3"/>
        <v>1</v>
      </c>
      <c r="BK40" s="12"/>
      <c r="BL40" s="12">
        <f t="shared" si="4"/>
        <v>1</v>
      </c>
      <c r="BM40" s="12"/>
      <c r="BN40" s="12">
        <f t="shared" si="5"/>
        <v>1</v>
      </c>
      <c r="BO40" s="12"/>
      <c r="BP40" s="12">
        <f t="shared" si="6"/>
        <v>1</v>
      </c>
      <c r="BQ40" s="12"/>
      <c r="BR40" s="12">
        <f t="shared" si="7"/>
        <v>1</v>
      </c>
      <c r="BS40" s="12"/>
      <c r="BT40" s="12">
        <f t="shared" si="8"/>
        <v>1</v>
      </c>
      <c r="BU40" s="12"/>
      <c r="BV40" s="12">
        <f t="shared" si="9"/>
        <v>1</v>
      </c>
      <c r="BW40" s="22"/>
    </row>
    <row r="41" spans="2:75" customFormat="1">
      <c r="B41" s="23"/>
      <c r="C41" s="7"/>
      <c r="D41" s="7"/>
      <c r="E41" s="8"/>
      <c r="F41" s="7"/>
      <c r="G41" s="7"/>
      <c r="H41" s="7"/>
      <c r="I41" s="7"/>
      <c r="J41" s="10"/>
      <c r="K41" s="10"/>
      <c r="L41" s="10"/>
      <c r="M41" s="14"/>
      <c r="N41" s="14"/>
      <c r="O41" s="14"/>
      <c r="P41" s="19"/>
      <c r="Q41" s="17"/>
      <c r="R41" s="17"/>
      <c r="S41" s="17"/>
      <c r="T41" s="17"/>
      <c r="U41" s="17"/>
      <c r="V41" s="17"/>
      <c r="W41" s="13"/>
      <c r="X41" s="13"/>
      <c r="Y41" s="13"/>
      <c r="Z41" s="13"/>
      <c r="AA41" s="13"/>
      <c r="AB41" s="13"/>
      <c r="AC41" s="17"/>
      <c r="AD41" s="17"/>
      <c r="AE41" s="17"/>
      <c r="AF41" s="17"/>
      <c r="AG41" s="17"/>
      <c r="AH41" s="17"/>
      <c r="AI41" s="13"/>
      <c r="AJ41" s="13"/>
      <c r="AK41" s="13"/>
      <c r="AL41" s="13"/>
      <c r="AM41" s="13"/>
      <c r="AN41" s="13"/>
      <c r="AO41" s="20">
        <f>Q41*参数!$D$3+W41</f>
        <v>0</v>
      </c>
      <c r="AP41" s="20">
        <f>R41*参数!$D$3+X41</f>
        <v>0</v>
      </c>
      <c r="AQ41" s="20">
        <f>S41*参数!$D$3+Y41</f>
        <v>0</v>
      </c>
      <c r="AR41" s="20">
        <f>T41*参数!$D$3+Z41</f>
        <v>0</v>
      </c>
      <c r="AS41" s="20">
        <f>U41*参数!$D$3+AA41</f>
        <v>0</v>
      </c>
      <c r="AT41" s="20">
        <f>V41*参数!$D$3+AB41</f>
        <v>0</v>
      </c>
      <c r="AU41" s="20">
        <f>AC41*参数!$D$3+AI41</f>
        <v>0</v>
      </c>
      <c r="AV41" s="20">
        <f>AD41*参数!$D$3+AJ41</f>
        <v>0</v>
      </c>
      <c r="AW41" s="20">
        <f>AE41*参数!$D$3+AK41</f>
        <v>0</v>
      </c>
      <c r="AX41" s="20">
        <f>AF41*参数!$D$3+AL41</f>
        <v>0</v>
      </c>
      <c r="AY41" s="20">
        <f>AG41*参数!$D$3+AM41</f>
        <v>0</v>
      </c>
      <c r="AZ41" s="20">
        <f>AH41*参数!$D$3+AN41</f>
        <v>0</v>
      </c>
      <c r="BA41" s="12"/>
      <c r="BB41" s="12">
        <f t="shared" si="0"/>
        <v>1</v>
      </c>
      <c r="BC41" s="12"/>
      <c r="BD41" s="12">
        <f t="shared" si="1"/>
        <v>1</v>
      </c>
      <c r="BE41" s="12"/>
      <c r="BF41" s="12">
        <f t="shared" si="2"/>
        <v>1</v>
      </c>
      <c r="BG41" s="12"/>
      <c r="BH41" s="12">
        <f t="shared" si="11"/>
        <v>1</v>
      </c>
      <c r="BI41" s="12"/>
      <c r="BJ41" s="12">
        <f t="shared" si="3"/>
        <v>1</v>
      </c>
      <c r="BK41" s="12"/>
      <c r="BL41" s="12">
        <f t="shared" si="4"/>
        <v>1</v>
      </c>
      <c r="BM41" s="12"/>
      <c r="BN41" s="12">
        <f t="shared" si="5"/>
        <v>1</v>
      </c>
      <c r="BO41" s="12"/>
      <c r="BP41" s="12">
        <f t="shared" si="6"/>
        <v>1</v>
      </c>
      <c r="BQ41" s="12"/>
      <c r="BR41" s="12">
        <f t="shared" si="7"/>
        <v>1</v>
      </c>
      <c r="BS41" s="12"/>
      <c r="BT41" s="12">
        <f t="shared" si="8"/>
        <v>1</v>
      </c>
      <c r="BU41" s="12"/>
      <c r="BV41" s="12">
        <f t="shared" si="9"/>
        <v>1</v>
      </c>
      <c r="BW41" s="22"/>
    </row>
    <row r="42" spans="2:75" customFormat="1">
      <c r="B42" s="23"/>
      <c r="C42" s="7"/>
      <c r="D42" s="7"/>
      <c r="E42" s="8"/>
      <c r="F42" s="7"/>
      <c r="G42" s="7"/>
      <c r="H42" s="7"/>
      <c r="I42" s="7"/>
      <c r="J42" s="10"/>
      <c r="K42" s="10"/>
      <c r="L42" s="10"/>
      <c r="M42" s="14"/>
      <c r="N42" s="14"/>
      <c r="O42" s="14"/>
      <c r="P42" s="19"/>
      <c r="Q42" s="17"/>
      <c r="R42" s="17"/>
      <c r="S42" s="17"/>
      <c r="T42" s="17"/>
      <c r="U42" s="17"/>
      <c r="V42" s="17"/>
      <c r="W42" s="13"/>
      <c r="X42" s="13"/>
      <c r="Y42" s="13"/>
      <c r="Z42" s="13"/>
      <c r="AA42" s="13"/>
      <c r="AB42" s="13"/>
      <c r="AC42" s="17"/>
      <c r="AD42" s="17"/>
      <c r="AE42" s="17"/>
      <c r="AF42" s="17"/>
      <c r="AG42" s="17"/>
      <c r="AH42" s="17"/>
      <c r="AI42" s="13"/>
      <c r="AJ42" s="13"/>
      <c r="AK42" s="13"/>
      <c r="AL42" s="13"/>
      <c r="AM42" s="13"/>
      <c r="AN42" s="13"/>
      <c r="AO42" s="20">
        <f>Q42*参数!$D$3+W42</f>
        <v>0</v>
      </c>
      <c r="AP42" s="20">
        <f>R42*参数!$D$3+X42</f>
        <v>0</v>
      </c>
      <c r="AQ42" s="20">
        <f>S42*参数!$D$3+Y42</f>
        <v>0</v>
      </c>
      <c r="AR42" s="20">
        <f>T42*参数!$D$3+Z42</f>
        <v>0</v>
      </c>
      <c r="AS42" s="20">
        <f>U42*参数!$D$3+AA42</f>
        <v>0</v>
      </c>
      <c r="AT42" s="20">
        <f>V42*参数!$D$3+AB42</f>
        <v>0</v>
      </c>
      <c r="AU42" s="20">
        <f>AC42*参数!$D$3+AI42</f>
        <v>0</v>
      </c>
      <c r="AV42" s="20">
        <f>AD42*参数!$D$3+AJ42</f>
        <v>0</v>
      </c>
      <c r="AW42" s="20">
        <f>AE42*参数!$D$3+AK42</f>
        <v>0</v>
      </c>
      <c r="AX42" s="20">
        <f>AF42*参数!$D$3+AL42</f>
        <v>0</v>
      </c>
      <c r="AY42" s="20">
        <f>AG42*参数!$D$3+AM42</f>
        <v>0</v>
      </c>
      <c r="AZ42" s="20">
        <f>AH42*参数!$D$3+AN42</f>
        <v>0</v>
      </c>
      <c r="BA42" s="12"/>
      <c r="BB42" s="12">
        <f t="shared" si="0"/>
        <v>1</v>
      </c>
      <c r="BC42" s="12"/>
      <c r="BD42" s="12">
        <f t="shared" si="1"/>
        <v>1</v>
      </c>
      <c r="BE42" s="12"/>
      <c r="BF42" s="12">
        <f t="shared" si="2"/>
        <v>1</v>
      </c>
      <c r="BG42" s="12"/>
      <c r="BH42" s="12">
        <f t="shared" si="11"/>
        <v>1</v>
      </c>
      <c r="BI42" s="12"/>
      <c r="BJ42" s="12">
        <f t="shared" si="3"/>
        <v>1</v>
      </c>
      <c r="BK42" s="12"/>
      <c r="BL42" s="12">
        <f t="shared" si="4"/>
        <v>1</v>
      </c>
      <c r="BM42" s="12"/>
      <c r="BN42" s="12">
        <f t="shared" si="5"/>
        <v>1</v>
      </c>
      <c r="BO42" s="12"/>
      <c r="BP42" s="12">
        <f t="shared" si="6"/>
        <v>1</v>
      </c>
      <c r="BQ42" s="12"/>
      <c r="BR42" s="12">
        <f t="shared" si="7"/>
        <v>1</v>
      </c>
      <c r="BS42" s="12"/>
      <c r="BT42" s="12">
        <f t="shared" si="8"/>
        <v>1</v>
      </c>
      <c r="BU42" s="12"/>
      <c r="BV42" s="12">
        <f t="shared" si="9"/>
        <v>1</v>
      </c>
      <c r="BW42" s="22"/>
    </row>
    <row r="43" spans="2:75" customFormat="1">
      <c r="B43" s="23"/>
      <c r="C43" s="7"/>
      <c r="D43" s="7"/>
      <c r="E43" s="8"/>
      <c r="F43" s="7"/>
      <c r="G43" s="7"/>
      <c r="H43" s="7"/>
      <c r="I43" s="7"/>
      <c r="J43" s="10"/>
      <c r="K43" s="10"/>
      <c r="L43" s="10"/>
      <c r="M43" s="14"/>
      <c r="N43" s="14"/>
      <c r="O43" s="14"/>
      <c r="P43" s="19"/>
      <c r="Q43" s="17"/>
      <c r="R43" s="17"/>
      <c r="S43" s="17"/>
      <c r="T43" s="17"/>
      <c r="U43" s="17"/>
      <c r="V43" s="17"/>
      <c r="W43" s="13"/>
      <c r="X43" s="13"/>
      <c r="Y43" s="13"/>
      <c r="Z43" s="13"/>
      <c r="AA43" s="13"/>
      <c r="AB43" s="13"/>
      <c r="AC43" s="17"/>
      <c r="AD43" s="17"/>
      <c r="AE43" s="17"/>
      <c r="AF43" s="17"/>
      <c r="AG43" s="17"/>
      <c r="AH43" s="17"/>
      <c r="AI43" s="13"/>
      <c r="AJ43" s="13"/>
      <c r="AK43" s="13"/>
      <c r="AL43" s="13"/>
      <c r="AM43" s="13"/>
      <c r="AN43" s="13"/>
      <c r="AO43" s="20">
        <f>Q43*参数!$D$3+W43</f>
        <v>0</v>
      </c>
      <c r="AP43" s="20">
        <f>R43*参数!$D$3+X43</f>
        <v>0</v>
      </c>
      <c r="AQ43" s="20">
        <f>S43*参数!$D$3+Y43</f>
        <v>0</v>
      </c>
      <c r="AR43" s="20">
        <f>T43*参数!$D$3+Z43</f>
        <v>0</v>
      </c>
      <c r="AS43" s="20">
        <f>U43*参数!$D$3+AA43</f>
        <v>0</v>
      </c>
      <c r="AT43" s="20">
        <f>V43*参数!$D$3+AB43</f>
        <v>0</v>
      </c>
      <c r="AU43" s="20">
        <f>AC43*参数!$D$3+AI43</f>
        <v>0</v>
      </c>
      <c r="AV43" s="20">
        <f>AD43*参数!$D$3+AJ43</f>
        <v>0</v>
      </c>
      <c r="AW43" s="20">
        <f>AE43*参数!$D$3+AK43</f>
        <v>0</v>
      </c>
      <c r="AX43" s="20">
        <f>AF43*参数!$D$3+AL43</f>
        <v>0</v>
      </c>
      <c r="AY43" s="20">
        <f>AG43*参数!$D$3+AM43</f>
        <v>0</v>
      </c>
      <c r="AZ43" s="20">
        <f>AH43*参数!$D$3+AN43</f>
        <v>0</v>
      </c>
      <c r="BA43" s="12"/>
      <c r="BB43" s="12">
        <f t="shared" si="0"/>
        <v>1</v>
      </c>
      <c r="BC43" s="12"/>
      <c r="BD43" s="12">
        <f t="shared" si="1"/>
        <v>1</v>
      </c>
      <c r="BE43" s="12"/>
      <c r="BF43" s="12">
        <f t="shared" si="2"/>
        <v>1</v>
      </c>
      <c r="BG43" s="12"/>
      <c r="BH43" s="12">
        <f t="shared" si="11"/>
        <v>1</v>
      </c>
      <c r="BI43" s="12"/>
      <c r="BJ43" s="12">
        <f t="shared" si="3"/>
        <v>1</v>
      </c>
      <c r="BK43" s="12"/>
      <c r="BL43" s="12">
        <f t="shared" si="4"/>
        <v>1</v>
      </c>
      <c r="BM43" s="12"/>
      <c r="BN43" s="12">
        <f t="shared" si="5"/>
        <v>1</v>
      </c>
      <c r="BO43" s="12"/>
      <c r="BP43" s="12">
        <f t="shared" si="6"/>
        <v>1</v>
      </c>
      <c r="BQ43" s="12"/>
      <c r="BR43" s="12">
        <f t="shared" si="7"/>
        <v>1</v>
      </c>
      <c r="BS43" s="12"/>
      <c r="BT43" s="12">
        <f t="shared" si="8"/>
        <v>1</v>
      </c>
      <c r="BU43" s="12"/>
      <c r="BV43" s="12">
        <f t="shared" si="9"/>
        <v>1</v>
      </c>
      <c r="BW43" s="22"/>
    </row>
    <row r="44" spans="2:75" customFormat="1">
      <c r="B44" s="23"/>
      <c r="C44" s="7"/>
      <c r="D44" s="7"/>
      <c r="E44" s="8"/>
      <c r="F44" s="7"/>
      <c r="G44" s="7"/>
      <c r="H44" s="7"/>
      <c r="I44" s="7"/>
      <c r="J44" s="10"/>
      <c r="K44" s="10"/>
      <c r="L44" s="10"/>
      <c r="M44" s="14"/>
      <c r="N44" s="14"/>
      <c r="O44" s="14"/>
      <c r="P44" s="19"/>
      <c r="Q44" s="17"/>
      <c r="R44" s="17"/>
      <c r="S44" s="17"/>
      <c r="T44" s="17"/>
      <c r="U44" s="17"/>
      <c r="V44" s="17"/>
      <c r="W44" s="13"/>
      <c r="X44" s="13"/>
      <c r="Y44" s="13"/>
      <c r="Z44" s="13"/>
      <c r="AA44" s="13"/>
      <c r="AB44" s="13"/>
      <c r="AC44" s="17"/>
      <c r="AD44" s="17"/>
      <c r="AE44" s="17"/>
      <c r="AF44" s="17"/>
      <c r="AG44" s="17"/>
      <c r="AH44" s="17"/>
      <c r="AI44" s="13"/>
      <c r="AJ44" s="13"/>
      <c r="AK44" s="13"/>
      <c r="AL44" s="13"/>
      <c r="AM44" s="13"/>
      <c r="AN44" s="13"/>
      <c r="AO44" s="20">
        <f>Q44*参数!$D$3+W44</f>
        <v>0</v>
      </c>
      <c r="AP44" s="20">
        <f>R44*参数!$D$3+X44</f>
        <v>0</v>
      </c>
      <c r="AQ44" s="20">
        <f>S44*参数!$D$3+Y44</f>
        <v>0</v>
      </c>
      <c r="AR44" s="20">
        <f>T44*参数!$D$3+Z44</f>
        <v>0</v>
      </c>
      <c r="AS44" s="20">
        <f>U44*参数!$D$3+AA44</f>
        <v>0</v>
      </c>
      <c r="AT44" s="20">
        <f>V44*参数!$D$3+AB44</f>
        <v>0</v>
      </c>
      <c r="AU44" s="20">
        <f>AC44*参数!$D$3+AI44</f>
        <v>0</v>
      </c>
      <c r="AV44" s="20">
        <f>AD44*参数!$D$3+AJ44</f>
        <v>0</v>
      </c>
      <c r="AW44" s="20">
        <f>AE44*参数!$D$3+AK44</f>
        <v>0</v>
      </c>
      <c r="AX44" s="20">
        <f>AF44*参数!$D$3+AL44</f>
        <v>0</v>
      </c>
      <c r="AY44" s="20">
        <f>AG44*参数!$D$3+AM44</f>
        <v>0</v>
      </c>
      <c r="AZ44" s="20">
        <f>AH44*参数!$D$3+AN44</f>
        <v>0</v>
      </c>
      <c r="BA44" s="12"/>
      <c r="BB44" s="12">
        <f t="shared" si="0"/>
        <v>1</v>
      </c>
      <c r="BC44" s="12"/>
      <c r="BD44" s="12">
        <f t="shared" si="1"/>
        <v>1</v>
      </c>
      <c r="BE44" s="12"/>
      <c r="BF44" s="12">
        <f t="shared" si="2"/>
        <v>1</v>
      </c>
      <c r="BG44" s="12"/>
      <c r="BH44" s="12">
        <f t="shared" si="11"/>
        <v>1</v>
      </c>
      <c r="BI44" s="12"/>
      <c r="BJ44" s="12">
        <f t="shared" si="3"/>
        <v>1</v>
      </c>
      <c r="BK44" s="12"/>
      <c r="BL44" s="12">
        <f t="shared" si="4"/>
        <v>1</v>
      </c>
      <c r="BM44" s="12"/>
      <c r="BN44" s="12">
        <f t="shared" si="5"/>
        <v>1</v>
      </c>
      <c r="BO44" s="12"/>
      <c r="BP44" s="12">
        <f t="shared" si="6"/>
        <v>1</v>
      </c>
      <c r="BQ44" s="12"/>
      <c r="BR44" s="12">
        <f t="shared" si="7"/>
        <v>1</v>
      </c>
      <c r="BS44" s="12"/>
      <c r="BT44" s="12">
        <f t="shared" si="8"/>
        <v>1</v>
      </c>
      <c r="BU44" s="12"/>
      <c r="BV44" s="12">
        <f t="shared" si="9"/>
        <v>1</v>
      </c>
      <c r="BW44" s="22"/>
    </row>
    <row r="45" spans="2:75" customFormat="1">
      <c r="B45" s="23"/>
      <c r="C45" s="7"/>
      <c r="D45" s="7"/>
      <c r="E45" s="8"/>
      <c r="F45" s="7"/>
      <c r="G45" s="7"/>
      <c r="H45" s="7"/>
      <c r="I45" s="7"/>
      <c r="J45" s="10"/>
      <c r="K45" s="10"/>
      <c r="L45" s="10"/>
      <c r="M45" s="14"/>
      <c r="N45" s="14"/>
      <c r="O45" s="14"/>
      <c r="P45" s="19"/>
      <c r="Q45" s="17"/>
      <c r="R45" s="17"/>
      <c r="S45" s="17"/>
      <c r="T45" s="17"/>
      <c r="U45" s="17"/>
      <c r="V45" s="17"/>
      <c r="W45" s="13"/>
      <c r="X45" s="13"/>
      <c r="Y45" s="13"/>
      <c r="Z45" s="13"/>
      <c r="AA45" s="13"/>
      <c r="AB45" s="13"/>
      <c r="AC45" s="17"/>
      <c r="AD45" s="17"/>
      <c r="AE45" s="17"/>
      <c r="AF45" s="17"/>
      <c r="AG45" s="17"/>
      <c r="AH45" s="17"/>
      <c r="AI45" s="13"/>
      <c r="AJ45" s="13"/>
      <c r="AK45" s="13"/>
      <c r="AL45" s="13"/>
      <c r="AM45" s="13"/>
      <c r="AN45" s="13"/>
      <c r="AO45" s="20">
        <f>Q45*参数!$D$3+W45</f>
        <v>0</v>
      </c>
      <c r="AP45" s="20">
        <f>R45*参数!$D$3+X45</f>
        <v>0</v>
      </c>
      <c r="AQ45" s="20">
        <f>S45*参数!$D$3+Y45</f>
        <v>0</v>
      </c>
      <c r="AR45" s="20">
        <f>T45*参数!$D$3+Z45</f>
        <v>0</v>
      </c>
      <c r="AS45" s="20">
        <f>U45*参数!$D$3+AA45</f>
        <v>0</v>
      </c>
      <c r="AT45" s="20">
        <f>V45*参数!$D$3+AB45</f>
        <v>0</v>
      </c>
      <c r="AU45" s="20">
        <f>AC45*参数!$D$3+AI45</f>
        <v>0</v>
      </c>
      <c r="AV45" s="20">
        <f>AD45*参数!$D$3+AJ45</f>
        <v>0</v>
      </c>
      <c r="AW45" s="20">
        <f>AE45*参数!$D$3+AK45</f>
        <v>0</v>
      </c>
      <c r="AX45" s="20">
        <f>AF45*参数!$D$3+AL45</f>
        <v>0</v>
      </c>
      <c r="AY45" s="20">
        <f>AG45*参数!$D$3+AM45</f>
        <v>0</v>
      </c>
      <c r="AZ45" s="20">
        <f>AH45*参数!$D$3+AN45</f>
        <v>0</v>
      </c>
      <c r="BA45" s="12"/>
      <c r="BB45" s="12">
        <f t="shared" si="0"/>
        <v>1</v>
      </c>
      <c r="BC45" s="12"/>
      <c r="BD45" s="12">
        <f t="shared" si="1"/>
        <v>1</v>
      </c>
      <c r="BE45" s="12"/>
      <c r="BF45" s="12">
        <f t="shared" si="2"/>
        <v>1</v>
      </c>
      <c r="BG45" s="12"/>
      <c r="BH45" s="12">
        <f t="shared" si="11"/>
        <v>1</v>
      </c>
      <c r="BI45" s="12"/>
      <c r="BJ45" s="12">
        <f t="shared" si="3"/>
        <v>1</v>
      </c>
      <c r="BK45" s="12"/>
      <c r="BL45" s="12">
        <f t="shared" si="4"/>
        <v>1</v>
      </c>
      <c r="BM45" s="12"/>
      <c r="BN45" s="12">
        <f t="shared" si="5"/>
        <v>1</v>
      </c>
      <c r="BO45" s="12"/>
      <c r="BP45" s="12">
        <f t="shared" si="6"/>
        <v>1</v>
      </c>
      <c r="BQ45" s="12"/>
      <c r="BR45" s="12">
        <f t="shared" si="7"/>
        <v>1</v>
      </c>
      <c r="BS45" s="12"/>
      <c r="BT45" s="12">
        <f t="shared" si="8"/>
        <v>1</v>
      </c>
      <c r="BU45" s="12"/>
      <c r="BV45" s="12">
        <f t="shared" si="9"/>
        <v>1</v>
      </c>
      <c r="BW45" s="22"/>
    </row>
    <row r="46" spans="2:75" customFormat="1">
      <c r="B46" s="23"/>
      <c r="C46" s="7"/>
      <c r="D46" s="7"/>
      <c r="E46" s="8"/>
      <c r="F46" s="7"/>
      <c r="G46" s="7"/>
      <c r="H46" s="7"/>
      <c r="I46" s="7"/>
      <c r="J46" s="10"/>
      <c r="K46" s="10"/>
      <c r="L46" s="10"/>
      <c r="M46" s="14"/>
      <c r="N46" s="14"/>
      <c r="O46" s="14"/>
      <c r="P46" s="19"/>
      <c r="Q46" s="17"/>
      <c r="R46" s="17"/>
      <c r="S46" s="17"/>
      <c r="T46" s="17"/>
      <c r="U46" s="17"/>
      <c r="V46" s="17"/>
      <c r="W46" s="13"/>
      <c r="X46" s="13"/>
      <c r="Y46" s="13"/>
      <c r="Z46" s="13"/>
      <c r="AA46" s="13"/>
      <c r="AB46" s="13"/>
      <c r="AC46" s="17"/>
      <c r="AD46" s="17"/>
      <c r="AE46" s="17"/>
      <c r="AF46" s="17"/>
      <c r="AG46" s="17"/>
      <c r="AH46" s="17"/>
      <c r="AI46" s="13"/>
      <c r="AJ46" s="13"/>
      <c r="AK46" s="13"/>
      <c r="AL46" s="13"/>
      <c r="AM46" s="13"/>
      <c r="AN46" s="13"/>
      <c r="AO46" s="20"/>
      <c r="AP46" s="20"/>
      <c r="AQ46" s="20"/>
      <c r="AR46" s="20"/>
      <c r="AS46" s="20"/>
      <c r="AT46" s="20"/>
      <c r="AU46" s="20"/>
      <c r="AV46" s="20"/>
      <c r="AW46" s="20"/>
      <c r="AX46" s="20"/>
      <c r="AY46" s="20"/>
      <c r="AZ46" s="20"/>
      <c r="BA46" s="12"/>
      <c r="BB46" s="12"/>
      <c r="BC46" s="12"/>
      <c r="BD46" s="12"/>
      <c r="BE46" s="12"/>
      <c r="BF46" s="12"/>
      <c r="BG46" s="12"/>
      <c r="BH46" s="12"/>
      <c r="BI46" s="12"/>
      <c r="BJ46" s="12"/>
      <c r="BK46" s="12"/>
      <c r="BL46" s="12"/>
      <c r="BM46" s="12"/>
      <c r="BN46" s="12"/>
      <c r="BO46" s="12"/>
      <c r="BP46" s="12"/>
      <c r="BQ46" s="12"/>
      <c r="BR46" s="12"/>
      <c r="BS46" s="12"/>
      <c r="BT46" s="35"/>
      <c r="BU46" s="12"/>
      <c r="BV46" s="12"/>
      <c r="BW46" s="22"/>
    </row>
    <row r="47" spans="2:75" customFormat="1" ht="14.25" thickBot="1">
      <c r="B47" s="38"/>
      <c r="C47" s="24"/>
      <c r="D47" s="24"/>
      <c r="E47" s="25"/>
      <c r="F47" s="24"/>
      <c r="G47" s="24"/>
      <c r="H47" s="24"/>
      <c r="I47" s="24"/>
      <c r="J47" s="26"/>
      <c r="K47" s="26"/>
      <c r="L47" s="26"/>
      <c r="M47" s="27"/>
      <c r="N47" s="27"/>
      <c r="O47" s="27"/>
      <c r="P47" s="34"/>
      <c r="Q47" s="28"/>
      <c r="R47" s="28"/>
      <c r="S47" s="28"/>
      <c r="T47" s="28"/>
      <c r="U47" s="28"/>
      <c r="V47" s="28"/>
      <c r="W47" s="29"/>
      <c r="X47" s="29"/>
      <c r="Y47" s="29"/>
      <c r="Z47" s="29"/>
      <c r="AA47" s="29"/>
      <c r="AB47" s="29"/>
      <c r="AC47" s="28"/>
      <c r="AD47" s="28"/>
      <c r="AE47" s="28"/>
      <c r="AF47" s="28"/>
      <c r="AG47" s="28"/>
      <c r="AH47" s="28"/>
      <c r="AI47" s="29"/>
      <c r="AJ47" s="29"/>
      <c r="AK47" s="29"/>
      <c r="AL47" s="29"/>
      <c r="AM47" s="29"/>
      <c r="AN47" s="29"/>
      <c r="AO47" s="30"/>
      <c r="AP47" s="30"/>
      <c r="AQ47" s="30"/>
      <c r="AR47" s="30"/>
      <c r="AS47" s="30"/>
      <c r="AT47" s="30"/>
      <c r="AU47" s="30"/>
      <c r="AV47" s="30"/>
      <c r="AW47" s="30"/>
      <c r="AX47" s="30"/>
      <c r="AY47" s="30"/>
      <c r="AZ47" s="30"/>
      <c r="BA47" s="31"/>
      <c r="BB47" s="31"/>
      <c r="BC47" s="31"/>
      <c r="BD47" s="31"/>
      <c r="BE47" s="31"/>
      <c r="BF47" s="31"/>
      <c r="BG47" s="31"/>
      <c r="BH47" s="31"/>
      <c r="BI47" s="31"/>
      <c r="BJ47" s="31"/>
      <c r="BK47" s="31"/>
      <c r="BL47" s="31"/>
      <c r="BM47" s="31"/>
      <c r="BN47" s="31"/>
      <c r="BO47" s="31"/>
      <c r="BP47" s="31"/>
      <c r="BQ47" s="31"/>
      <c r="BR47" s="31"/>
      <c r="BS47" s="31"/>
      <c r="BT47" s="36"/>
      <c r="BU47" s="31"/>
      <c r="BV47" s="31"/>
      <c r="BW47" s="32"/>
    </row>
  </sheetData>
  <mergeCells count="12">
    <mergeCell ref="B2:AB2"/>
    <mergeCell ref="AO2:AT2"/>
    <mergeCell ref="BA2:BW2"/>
    <mergeCell ref="B3:P3"/>
    <mergeCell ref="Q3:V3"/>
    <mergeCell ref="W3:AB3"/>
    <mergeCell ref="AO3:AT3"/>
    <mergeCell ref="BA3:BW3"/>
    <mergeCell ref="AC3:AH3"/>
    <mergeCell ref="AI3:AN3"/>
    <mergeCell ref="AU2:AZ2"/>
    <mergeCell ref="AU3:AZ3"/>
  </mergeCells>
  <phoneticPr fontId="1"/>
  <conditionalFormatting sqref="BD9:BD16 BD18:BD45">
    <cfRule type="cellIs" dxfId="85" priority="127" operator="equal">
      <formula>1</formula>
    </cfRule>
  </conditionalFormatting>
  <conditionalFormatting sqref="BB9:BB16 BB18:BB45">
    <cfRule type="cellIs" dxfId="84" priority="128" operator="equal">
      <formula>1</formula>
    </cfRule>
  </conditionalFormatting>
  <conditionalFormatting sqref="BR9:BR16 BR18:BR45">
    <cfRule type="cellIs" dxfId="83" priority="121" operator="equal">
      <formula>1</formula>
    </cfRule>
  </conditionalFormatting>
  <conditionalFormatting sqref="BF9:BF16 BF18:BF45">
    <cfRule type="cellIs" dxfId="82" priority="126" operator="equal">
      <formula>1</formula>
    </cfRule>
  </conditionalFormatting>
  <conditionalFormatting sqref="BJ9:BJ16 BJ18:BJ45">
    <cfRule type="cellIs" dxfId="81" priority="125" operator="equal">
      <formula>1</formula>
    </cfRule>
  </conditionalFormatting>
  <conditionalFormatting sqref="BL9:BL16 BL18:BL45">
    <cfRule type="cellIs" dxfId="80" priority="124" operator="equal">
      <formula>1</formula>
    </cfRule>
  </conditionalFormatting>
  <conditionalFormatting sqref="BN9:BN16 BN18:BN45">
    <cfRule type="cellIs" dxfId="79" priority="123" operator="equal">
      <formula>1</formula>
    </cfRule>
  </conditionalFormatting>
  <conditionalFormatting sqref="BP9:BP16 BP18:BP45">
    <cfRule type="cellIs" dxfId="78" priority="122" operator="equal">
      <formula>1</formula>
    </cfRule>
  </conditionalFormatting>
  <conditionalFormatting sqref="BT9:BT16 BT18:BT45">
    <cfRule type="cellIs" dxfId="77" priority="120" operator="equal">
      <formula>1</formula>
    </cfRule>
  </conditionalFormatting>
  <conditionalFormatting sqref="BB6">
    <cfRule type="cellIs" dxfId="76" priority="119" operator="equal">
      <formula>1</formula>
    </cfRule>
  </conditionalFormatting>
  <conditionalFormatting sqref="BD6">
    <cfRule type="cellIs" dxfId="75" priority="118" operator="equal">
      <formula>1</formula>
    </cfRule>
  </conditionalFormatting>
  <conditionalFormatting sqref="BF6">
    <cfRule type="cellIs" dxfId="74" priority="117" operator="equal">
      <formula>1</formula>
    </cfRule>
  </conditionalFormatting>
  <conditionalFormatting sqref="BJ6">
    <cfRule type="cellIs" dxfId="73" priority="116" operator="equal">
      <formula>1</formula>
    </cfRule>
  </conditionalFormatting>
  <conditionalFormatting sqref="BL6">
    <cfRule type="cellIs" dxfId="72" priority="115" operator="equal">
      <formula>1</formula>
    </cfRule>
  </conditionalFormatting>
  <conditionalFormatting sqref="BN6">
    <cfRule type="cellIs" dxfId="71" priority="114" operator="equal">
      <formula>1</formula>
    </cfRule>
  </conditionalFormatting>
  <conditionalFormatting sqref="BP6">
    <cfRule type="cellIs" dxfId="70" priority="113" operator="equal">
      <formula>1</formula>
    </cfRule>
  </conditionalFormatting>
  <conditionalFormatting sqref="BR6">
    <cfRule type="cellIs" dxfId="69" priority="112" operator="equal">
      <formula>1</formula>
    </cfRule>
  </conditionalFormatting>
  <conditionalFormatting sqref="BT6">
    <cfRule type="cellIs" dxfId="68" priority="111" operator="equal">
      <formula>1</formula>
    </cfRule>
  </conditionalFormatting>
  <conditionalFormatting sqref="BB7">
    <cfRule type="cellIs" dxfId="67" priority="110" operator="equal">
      <formula>1</formula>
    </cfRule>
  </conditionalFormatting>
  <conditionalFormatting sqref="BD7">
    <cfRule type="cellIs" dxfId="66" priority="109" operator="equal">
      <formula>1</formula>
    </cfRule>
  </conditionalFormatting>
  <conditionalFormatting sqref="BF7">
    <cfRule type="cellIs" dxfId="65" priority="108" operator="equal">
      <formula>1</formula>
    </cfRule>
  </conditionalFormatting>
  <conditionalFormatting sqref="BJ7">
    <cfRule type="cellIs" dxfId="64" priority="107" operator="equal">
      <formula>1</formula>
    </cfRule>
  </conditionalFormatting>
  <conditionalFormatting sqref="BL7">
    <cfRule type="cellIs" dxfId="63" priority="106" operator="equal">
      <formula>1</formula>
    </cfRule>
  </conditionalFormatting>
  <conditionalFormatting sqref="BN7">
    <cfRule type="cellIs" dxfId="62" priority="105" operator="equal">
      <formula>1</formula>
    </cfRule>
  </conditionalFormatting>
  <conditionalFormatting sqref="BP7">
    <cfRule type="cellIs" dxfId="61" priority="104" operator="equal">
      <formula>1</formula>
    </cfRule>
  </conditionalFormatting>
  <conditionalFormatting sqref="BR7">
    <cfRule type="cellIs" dxfId="60" priority="103" operator="equal">
      <formula>1</formula>
    </cfRule>
  </conditionalFormatting>
  <conditionalFormatting sqref="BT7">
    <cfRule type="cellIs" dxfId="59" priority="102" operator="equal">
      <formula>1</formula>
    </cfRule>
  </conditionalFormatting>
  <conditionalFormatting sqref="BB8:BB16 BB18:BB45">
    <cfRule type="cellIs" dxfId="58" priority="101" operator="equal">
      <formula>1</formula>
    </cfRule>
  </conditionalFormatting>
  <conditionalFormatting sqref="BD8:BD16 BD18:BD45">
    <cfRule type="cellIs" dxfId="57" priority="100" operator="equal">
      <formula>1</formula>
    </cfRule>
  </conditionalFormatting>
  <conditionalFormatting sqref="BF8:BF16 BF18:BF45">
    <cfRule type="cellIs" dxfId="56" priority="99" operator="equal">
      <formula>1</formula>
    </cfRule>
  </conditionalFormatting>
  <conditionalFormatting sqref="BJ8:BJ16 BJ18:BJ45">
    <cfRule type="cellIs" dxfId="55" priority="98" operator="equal">
      <formula>1</formula>
    </cfRule>
  </conditionalFormatting>
  <conditionalFormatting sqref="BL8:BL16 BL18:BL45">
    <cfRule type="cellIs" dxfId="54" priority="97" operator="equal">
      <formula>1</formula>
    </cfRule>
  </conditionalFormatting>
  <conditionalFormatting sqref="BN8:BN16 BN18:BN45">
    <cfRule type="cellIs" dxfId="53" priority="96" operator="equal">
      <formula>1</formula>
    </cfRule>
  </conditionalFormatting>
  <conditionalFormatting sqref="BP8:BP16 BP18:BP45">
    <cfRule type="cellIs" dxfId="52" priority="95" operator="equal">
      <formula>1</formula>
    </cfRule>
  </conditionalFormatting>
  <conditionalFormatting sqref="BR8:BR16 BR18:BR45">
    <cfRule type="cellIs" dxfId="51" priority="94" operator="equal">
      <formula>1</formula>
    </cfRule>
  </conditionalFormatting>
  <conditionalFormatting sqref="BT8:BT16 BT18:BT45">
    <cfRule type="cellIs" dxfId="50" priority="93" operator="equal">
      <formula>1</formula>
    </cfRule>
  </conditionalFormatting>
  <conditionalFormatting sqref="AO5:AO45">
    <cfRule type="expression" dxfId="49" priority="63">
      <formula>AO5=MAX($AO5:$AT5)</formula>
    </cfRule>
  </conditionalFormatting>
  <conditionalFormatting sqref="AO5:AO45">
    <cfRule type="expression" dxfId="48" priority="62">
      <formula>AO5=MIN($AO5:$AT5)</formula>
    </cfRule>
  </conditionalFormatting>
  <conditionalFormatting sqref="AP5:AT45">
    <cfRule type="expression" dxfId="47" priority="61">
      <formula>AP5=MAX($AO5:$AT5)</formula>
    </cfRule>
  </conditionalFormatting>
  <conditionalFormatting sqref="AP5:AT45">
    <cfRule type="expression" dxfId="46" priority="60">
      <formula>AP5=MIN($AO5:$AT5)</formula>
    </cfRule>
  </conditionalFormatting>
  <conditionalFormatting sqref="AU5:AZ45">
    <cfRule type="expression" dxfId="45" priority="43">
      <formula>AU5=MAX($AU5:$AZ5)</formula>
    </cfRule>
  </conditionalFormatting>
  <conditionalFormatting sqref="AU5:AZ45">
    <cfRule type="expression" dxfId="44" priority="42">
      <formula>AU5=MIN($AU5:$AZ5)</formula>
    </cfRule>
  </conditionalFormatting>
  <conditionalFormatting sqref="BH9:BH16 BH18:BH45">
    <cfRule type="cellIs" dxfId="43" priority="41" operator="equal">
      <formula>1</formula>
    </cfRule>
  </conditionalFormatting>
  <conditionalFormatting sqref="BH6">
    <cfRule type="cellIs" dxfId="42" priority="40" operator="equal">
      <formula>1</formula>
    </cfRule>
  </conditionalFormatting>
  <conditionalFormatting sqref="BH7">
    <cfRule type="cellIs" dxfId="41" priority="39" operator="equal">
      <formula>1</formula>
    </cfRule>
  </conditionalFormatting>
  <conditionalFormatting sqref="BH8:BH16 BH18:BH45">
    <cfRule type="cellIs" dxfId="40" priority="38" operator="equal">
      <formula>1</formula>
    </cfRule>
  </conditionalFormatting>
  <conditionalFormatting sqref="BD17">
    <cfRule type="cellIs" dxfId="39" priority="36" operator="equal">
      <formula>1</formula>
    </cfRule>
  </conditionalFormatting>
  <conditionalFormatting sqref="BB17">
    <cfRule type="cellIs" dxfId="38" priority="37" operator="equal">
      <formula>1</formula>
    </cfRule>
  </conditionalFormatting>
  <conditionalFormatting sqref="BR17">
    <cfRule type="cellIs" dxfId="37" priority="30" operator="equal">
      <formula>1</formula>
    </cfRule>
  </conditionalFormatting>
  <conditionalFormatting sqref="BF17">
    <cfRule type="cellIs" dxfId="36" priority="35" operator="equal">
      <formula>1</formula>
    </cfRule>
  </conditionalFormatting>
  <conditionalFormatting sqref="BJ17">
    <cfRule type="cellIs" dxfId="35" priority="34" operator="equal">
      <formula>1</formula>
    </cfRule>
  </conditionalFormatting>
  <conditionalFormatting sqref="BL17">
    <cfRule type="cellIs" dxfId="34" priority="33" operator="equal">
      <formula>1</formula>
    </cfRule>
  </conditionalFormatting>
  <conditionalFormatting sqref="BN17">
    <cfRule type="cellIs" dxfId="33" priority="32" operator="equal">
      <formula>1</formula>
    </cfRule>
  </conditionalFormatting>
  <conditionalFormatting sqref="BP17">
    <cfRule type="cellIs" dxfId="32" priority="31" operator="equal">
      <formula>1</formula>
    </cfRule>
  </conditionalFormatting>
  <conditionalFormatting sqref="BT17">
    <cfRule type="cellIs" dxfId="31" priority="29" operator="equal">
      <formula>1</formula>
    </cfRule>
  </conditionalFormatting>
  <conditionalFormatting sqref="BD17">
    <cfRule type="cellIs" dxfId="30" priority="27" operator="equal">
      <formula>1</formula>
    </cfRule>
  </conditionalFormatting>
  <conditionalFormatting sqref="BB17">
    <cfRule type="cellIs" dxfId="29" priority="28" operator="equal">
      <formula>1</formula>
    </cfRule>
  </conditionalFormatting>
  <conditionalFormatting sqref="BR17">
    <cfRule type="cellIs" dxfId="28" priority="21" operator="equal">
      <formula>1</formula>
    </cfRule>
  </conditionalFormatting>
  <conditionalFormatting sqref="BF17">
    <cfRule type="cellIs" dxfId="27" priority="26" operator="equal">
      <formula>1</formula>
    </cfRule>
  </conditionalFormatting>
  <conditionalFormatting sqref="BJ17">
    <cfRule type="cellIs" dxfId="26" priority="25" operator="equal">
      <formula>1</formula>
    </cfRule>
  </conditionalFormatting>
  <conditionalFormatting sqref="BL17">
    <cfRule type="cellIs" dxfId="25" priority="24" operator="equal">
      <formula>1</formula>
    </cfRule>
  </conditionalFormatting>
  <conditionalFormatting sqref="BN17">
    <cfRule type="cellIs" dxfId="24" priority="23" operator="equal">
      <formula>1</formula>
    </cfRule>
  </conditionalFormatting>
  <conditionalFormatting sqref="BP17">
    <cfRule type="cellIs" dxfId="23" priority="22" operator="equal">
      <formula>1</formula>
    </cfRule>
  </conditionalFormatting>
  <conditionalFormatting sqref="BT17">
    <cfRule type="cellIs" dxfId="22" priority="20" operator="equal">
      <formula>1</formula>
    </cfRule>
  </conditionalFormatting>
  <conditionalFormatting sqref="BB17">
    <cfRule type="cellIs" dxfId="21" priority="19" operator="equal">
      <formula>1</formula>
    </cfRule>
  </conditionalFormatting>
  <conditionalFormatting sqref="BD17">
    <cfRule type="cellIs" dxfId="20" priority="18" operator="equal">
      <formula>1</formula>
    </cfRule>
  </conditionalFormatting>
  <conditionalFormatting sqref="BF17">
    <cfRule type="cellIs" dxfId="19" priority="17" operator="equal">
      <formula>1</formula>
    </cfRule>
  </conditionalFormatting>
  <conditionalFormatting sqref="BJ17">
    <cfRule type="cellIs" dxfId="18" priority="16" operator="equal">
      <formula>1</formula>
    </cfRule>
  </conditionalFormatting>
  <conditionalFormatting sqref="BL17">
    <cfRule type="cellIs" dxfId="17" priority="15" operator="equal">
      <formula>1</formula>
    </cfRule>
  </conditionalFormatting>
  <conditionalFormatting sqref="BN17">
    <cfRule type="cellIs" dxfId="16" priority="14" operator="equal">
      <formula>1</formula>
    </cfRule>
  </conditionalFormatting>
  <conditionalFormatting sqref="BP17">
    <cfRule type="cellIs" dxfId="15" priority="13" operator="equal">
      <formula>1</formula>
    </cfRule>
  </conditionalFormatting>
  <conditionalFormatting sqref="BR17">
    <cfRule type="cellIs" dxfId="14" priority="12" operator="equal">
      <formula>1</formula>
    </cfRule>
  </conditionalFormatting>
  <conditionalFormatting sqref="BT17">
    <cfRule type="cellIs" dxfId="13" priority="11" operator="equal">
      <formula>1</formula>
    </cfRule>
  </conditionalFormatting>
  <conditionalFormatting sqref="BH17">
    <cfRule type="cellIs" dxfId="12" priority="10" operator="equal">
      <formula>1</formula>
    </cfRule>
  </conditionalFormatting>
  <conditionalFormatting sqref="BH17">
    <cfRule type="cellIs" dxfId="11" priority="9" operator="equal">
      <formula>1</formula>
    </cfRule>
  </conditionalFormatting>
  <conditionalFormatting sqref="BH17">
    <cfRule type="cellIs" dxfId="10" priority="8" operator="equal">
      <formula>1</formula>
    </cfRule>
  </conditionalFormatting>
  <conditionalFormatting sqref="BV9:BV16 BV18:BV45">
    <cfRule type="cellIs" dxfId="9" priority="7" operator="equal">
      <formula>1</formula>
    </cfRule>
  </conditionalFormatting>
  <conditionalFormatting sqref="BV6">
    <cfRule type="cellIs" dxfId="8" priority="6" operator="equal">
      <formula>1</formula>
    </cfRule>
  </conditionalFormatting>
  <conditionalFormatting sqref="BV7">
    <cfRule type="cellIs" dxfId="7" priority="5" operator="equal">
      <formula>1</formula>
    </cfRule>
  </conditionalFormatting>
  <conditionalFormatting sqref="BV8:BV16 BV18:BV45">
    <cfRule type="cellIs" dxfId="6" priority="4" operator="equal">
      <formula>1</formula>
    </cfRule>
  </conditionalFormatting>
  <conditionalFormatting sqref="BV17">
    <cfRule type="cellIs" dxfId="5" priority="3" operator="equal">
      <formula>1</formula>
    </cfRule>
  </conditionalFormatting>
  <conditionalFormatting sqref="BV17">
    <cfRule type="cellIs" dxfId="4" priority="2" operator="equal">
      <formula>1</formula>
    </cfRule>
  </conditionalFormatting>
  <conditionalFormatting sqref="BV17">
    <cfRule type="cellIs" dxfId="3" priority="1" operator="equal">
      <formula>1</formula>
    </cfRule>
  </conditionalFormatting>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I177"/>
  <sheetViews>
    <sheetView zoomScale="85" zoomScaleNormal="85" workbookViewId="0">
      <pane xSplit="7" ySplit="7" topLeftCell="N167" activePane="bottomRight" state="frozen"/>
      <selection pane="topRight" activeCell="H1" sqref="H1"/>
      <selection pane="bottomLeft" activeCell="A6" sqref="A6"/>
      <selection pane="bottomRight" activeCell="V6" sqref="V6:AB6"/>
    </sheetView>
  </sheetViews>
  <sheetFormatPr defaultRowHeight="13.5"/>
  <cols>
    <col min="1" max="1" width="9" style="54"/>
    <col min="2" max="2" width="11.25" style="43" customWidth="1"/>
    <col min="3" max="4" width="9" style="44"/>
    <col min="5" max="5" width="17.25" style="45" bestFit="1" customWidth="1"/>
    <col min="6" max="7" width="9" style="46"/>
    <col min="8" max="9" width="9" style="44"/>
    <col min="10" max="12" width="9" style="46"/>
    <col min="13" max="19" width="9" style="44"/>
    <col min="20" max="20" width="9" style="46"/>
    <col min="21" max="21" width="9" style="44"/>
    <col min="22" max="22" width="25.75" style="40" customWidth="1"/>
    <col min="23" max="23" width="9" style="40"/>
    <col min="24" max="24" width="9" style="40" customWidth="1"/>
    <col min="25" max="25" width="11.5" style="40" customWidth="1"/>
    <col min="26" max="34" width="9" style="40"/>
    <col min="35" max="35" width="20.125" style="40" customWidth="1"/>
    <col min="36" max="16384" width="9" style="40"/>
  </cols>
  <sheetData>
    <row r="1" spans="2:34">
      <c r="V1" s="40" t="s">
        <v>568</v>
      </c>
      <c r="W1" s="40" t="s">
        <v>547</v>
      </c>
      <c r="X1" s="40" t="s">
        <v>471</v>
      </c>
      <c r="Y1" s="40" t="s">
        <v>473</v>
      </c>
      <c r="AB1" s="40">
        <v>1</v>
      </c>
      <c r="AD1" s="40">
        <v>1000</v>
      </c>
    </row>
    <row r="2" spans="2:34">
      <c r="B2" s="50" t="s">
        <v>211</v>
      </c>
      <c r="C2" s="51"/>
      <c r="D2" s="51"/>
      <c r="E2" s="51"/>
      <c r="F2" s="51"/>
      <c r="G2" s="51"/>
      <c r="H2" s="51"/>
      <c r="I2" s="51"/>
      <c r="J2" s="51"/>
      <c r="K2" s="51"/>
      <c r="L2" s="51"/>
      <c r="M2" s="51"/>
      <c r="N2" s="51"/>
      <c r="O2" s="51"/>
      <c r="P2" s="51"/>
      <c r="Q2" s="51"/>
      <c r="R2" s="51"/>
      <c r="S2" s="51"/>
      <c r="T2" s="51"/>
      <c r="U2" s="52"/>
      <c r="V2" s="40" t="s">
        <v>569</v>
      </c>
      <c r="W2" s="40" t="s">
        <v>547</v>
      </c>
      <c r="X2" s="40" t="s">
        <v>471</v>
      </c>
      <c r="Y2" s="40" t="s">
        <v>557</v>
      </c>
      <c r="AA2" s="40">
        <v>1</v>
      </c>
      <c r="AD2" s="40">
        <v>1000</v>
      </c>
    </row>
    <row r="3" spans="2:34">
      <c r="B3" s="43" t="s">
        <v>212</v>
      </c>
      <c r="C3" s="44" t="s">
        <v>213</v>
      </c>
      <c r="D3" s="44" t="s">
        <v>214</v>
      </c>
      <c r="E3" s="45" t="s">
        <v>215</v>
      </c>
      <c r="F3" s="46" t="s">
        <v>216</v>
      </c>
      <c r="G3" s="46" t="s">
        <v>217</v>
      </c>
      <c r="H3" s="44" t="s">
        <v>218</v>
      </c>
      <c r="I3" s="44" t="s">
        <v>219</v>
      </c>
      <c r="J3" s="46" t="s">
        <v>220</v>
      </c>
      <c r="K3" s="46" t="s">
        <v>221</v>
      </c>
      <c r="L3" s="46" t="s">
        <v>222</v>
      </c>
      <c r="M3" s="44" t="s">
        <v>223</v>
      </c>
      <c r="N3" s="44" t="s">
        <v>224</v>
      </c>
      <c r="O3" s="44" t="s">
        <v>225</v>
      </c>
      <c r="P3" s="44" t="s">
        <v>226</v>
      </c>
      <c r="Q3" s="44" t="s">
        <v>227</v>
      </c>
      <c r="R3" s="44" t="s">
        <v>228</v>
      </c>
      <c r="S3" s="44" t="s">
        <v>229</v>
      </c>
      <c r="T3" s="47" t="s">
        <v>230</v>
      </c>
      <c r="U3" s="48" t="s">
        <v>231</v>
      </c>
      <c r="V3" s="49" t="s">
        <v>434</v>
      </c>
      <c r="W3" s="40" t="s">
        <v>435</v>
      </c>
      <c r="X3" s="49" t="s">
        <v>437</v>
      </c>
      <c r="Y3" s="40" t="s">
        <v>438</v>
      </c>
      <c r="Z3" s="49" t="s">
        <v>445</v>
      </c>
      <c r="AA3" s="49" t="s">
        <v>458</v>
      </c>
      <c r="AB3" s="49" t="s">
        <v>467</v>
      </c>
      <c r="AC3" s="49"/>
      <c r="AD3" s="49"/>
      <c r="AE3" s="49"/>
      <c r="AG3" s="49"/>
      <c r="AH3" s="49"/>
    </row>
    <row r="4" spans="2:34">
      <c r="B4" s="43">
        <v>42618</v>
      </c>
      <c r="C4" s="44">
        <v>1</v>
      </c>
      <c r="D4" s="44" t="s">
        <v>636</v>
      </c>
      <c r="E4" s="45">
        <v>42619</v>
      </c>
      <c r="F4" s="46" t="s">
        <v>658</v>
      </c>
      <c r="G4" s="46" t="s">
        <v>659</v>
      </c>
      <c r="H4" s="44" t="s">
        <v>658</v>
      </c>
      <c r="I4" s="44" t="s">
        <v>659</v>
      </c>
      <c r="J4" s="46">
        <v>5.5</v>
      </c>
      <c r="K4" s="46">
        <v>3.22</v>
      </c>
      <c r="L4" s="46">
        <v>1.57</v>
      </c>
      <c r="M4" s="44">
        <v>2.04</v>
      </c>
      <c r="N4" s="44">
        <v>3.2</v>
      </c>
      <c r="O4" s="44">
        <v>3.06</v>
      </c>
      <c r="P4" s="44">
        <v>1</v>
      </c>
      <c r="T4" s="47"/>
      <c r="U4" s="48"/>
      <c r="V4" s="40" t="s">
        <v>443</v>
      </c>
      <c r="W4" s="40" t="s">
        <v>672</v>
      </c>
      <c r="X4" s="49" t="s">
        <v>631</v>
      </c>
      <c r="Y4" s="40" t="s">
        <v>673</v>
      </c>
      <c r="Z4" s="49"/>
      <c r="AA4" s="49"/>
      <c r="AB4" s="49"/>
      <c r="AC4" s="49"/>
      <c r="AD4" s="49"/>
      <c r="AE4" s="49"/>
      <c r="AG4" s="49"/>
      <c r="AH4" s="49"/>
    </row>
    <row r="5" spans="2:34">
      <c r="T5" s="47"/>
      <c r="U5" s="48"/>
      <c r="V5" s="40" t="s">
        <v>674</v>
      </c>
      <c r="W5" s="40" t="s">
        <v>672</v>
      </c>
      <c r="X5" s="40" t="s">
        <v>631</v>
      </c>
      <c r="Y5" s="40" t="s">
        <v>675</v>
      </c>
      <c r="Z5" s="49"/>
      <c r="AA5" s="49">
        <v>1</v>
      </c>
      <c r="AB5" s="49">
        <v>1</v>
      </c>
      <c r="AC5" s="49"/>
      <c r="AD5" s="49"/>
      <c r="AE5" s="49"/>
      <c r="AG5" s="49"/>
      <c r="AH5" s="49"/>
    </row>
    <row r="6" spans="2:34">
      <c r="V6" s="55" t="s">
        <v>542</v>
      </c>
      <c r="W6" s="55" t="s">
        <v>547</v>
      </c>
      <c r="X6" s="55" t="s">
        <v>471</v>
      </c>
      <c r="Y6" s="55" t="s">
        <v>557</v>
      </c>
      <c r="Z6" s="55"/>
      <c r="AA6" s="55">
        <v>1</v>
      </c>
      <c r="AB6" s="55">
        <v>1</v>
      </c>
      <c r="AD6" s="40">
        <v>1000</v>
      </c>
    </row>
    <row r="7" spans="2:34">
      <c r="J7" s="46">
        <v>3</v>
      </c>
      <c r="K7" s="46">
        <v>1</v>
      </c>
      <c r="L7" s="46">
        <v>0</v>
      </c>
      <c r="V7" s="40" t="s">
        <v>633</v>
      </c>
      <c r="W7" s="40" t="s">
        <v>634</v>
      </c>
      <c r="X7" s="40" t="s">
        <v>633</v>
      </c>
      <c r="Y7" s="40" t="s">
        <v>633</v>
      </c>
      <c r="Z7" s="40" t="s">
        <v>633</v>
      </c>
      <c r="AA7" s="40" t="s">
        <v>633</v>
      </c>
      <c r="AB7" s="40" t="s">
        <v>633</v>
      </c>
      <c r="AD7" s="40">
        <v>1000</v>
      </c>
    </row>
    <row r="8" spans="2:34">
      <c r="B8" s="43">
        <v>42610</v>
      </c>
      <c r="C8" s="44">
        <v>1</v>
      </c>
      <c r="D8" s="44" t="s">
        <v>232</v>
      </c>
      <c r="E8" s="45">
        <v>42610.625</v>
      </c>
      <c r="F8" s="41" t="s">
        <v>209</v>
      </c>
      <c r="G8" s="41" t="s">
        <v>332</v>
      </c>
      <c r="H8" s="42" t="s">
        <v>209</v>
      </c>
      <c r="I8" s="42" t="s">
        <v>210</v>
      </c>
      <c r="J8" s="41">
        <v>1.86</v>
      </c>
      <c r="K8" s="41">
        <v>3.15</v>
      </c>
      <c r="L8" s="41">
        <v>3.65</v>
      </c>
      <c r="M8" s="42">
        <v>3.65</v>
      </c>
      <c r="N8" s="42">
        <v>3.75</v>
      </c>
      <c r="O8" s="42">
        <v>1.7</v>
      </c>
      <c r="P8" s="42">
        <v>-1</v>
      </c>
      <c r="Q8" s="42">
        <v>0.29305555555555557</v>
      </c>
      <c r="R8" s="42">
        <v>7</v>
      </c>
      <c r="S8" s="42">
        <v>2</v>
      </c>
      <c r="T8" s="41">
        <v>3</v>
      </c>
      <c r="U8" s="42">
        <v>3</v>
      </c>
      <c r="V8" s="40" t="s">
        <v>522</v>
      </c>
      <c r="W8" s="40" t="s">
        <v>436</v>
      </c>
      <c r="X8" s="40" t="s">
        <v>512</v>
      </c>
      <c r="Y8" s="40" t="s">
        <v>440</v>
      </c>
      <c r="AD8" s="40">
        <f>IF(V8=$V$6,1,0)+IF(W8=$W$6,1,0)+IF(X8=$X$6,1,0)+IF(Y8=$Y$6,1,0)+IF(Z8=$Z$6,1,0)+IF(AA8=$AA$6,1,0)+IF(AB8=$AB$6,1,0)</f>
        <v>1</v>
      </c>
      <c r="AG8" s="40" t="s">
        <v>439</v>
      </c>
    </row>
    <row r="9" spans="2:34">
      <c r="B9" s="43">
        <v>42610</v>
      </c>
      <c r="C9" s="44">
        <v>2</v>
      </c>
      <c r="D9" s="44" t="s">
        <v>232</v>
      </c>
      <c r="E9" s="45">
        <v>42610.625</v>
      </c>
      <c r="F9" s="41" t="s">
        <v>377</v>
      </c>
      <c r="G9" s="41" t="s">
        <v>399</v>
      </c>
      <c r="H9" s="42" t="s">
        <v>377</v>
      </c>
      <c r="I9" s="42" t="s">
        <v>400</v>
      </c>
      <c r="J9" s="41">
        <v>1.57</v>
      </c>
      <c r="K9" s="41">
        <v>3.7</v>
      </c>
      <c r="L9" s="41">
        <v>4.5</v>
      </c>
      <c r="M9" s="42">
        <v>2.86</v>
      </c>
      <c r="N9" s="42">
        <v>3.45</v>
      </c>
      <c r="O9" s="42">
        <v>2.04</v>
      </c>
      <c r="P9" s="42">
        <v>-1</v>
      </c>
      <c r="Q9" s="42">
        <v>4.1666666666666664E-2</v>
      </c>
      <c r="R9" s="42">
        <v>1</v>
      </c>
      <c r="S9" s="42">
        <v>0</v>
      </c>
      <c r="T9" s="41">
        <v>3</v>
      </c>
      <c r="U9" s="42">
        <v>1</v>
      </c>
      <c r="V9" s="40" t="s">
        <v>443</v>
      </c>
      <c r="W9" s="40" t="s">
        <v>436</v>
      </c>
      <c r="X9" s="40" t="s">
        <v>440</v>
      </c>
      <c r="Y9" s="40" t="s">
        <v>441</v>
      </c>
      <c r="AD9" s="40">
        <f t="shared" ref="AD9:AD72" si="0">IF(V9=$V$6,1,0)+IF(W9=$W$6,1,0)+IF(X9=$X$6,1,0)+IF(Y9=$Y$6,1,0)+IF(Z9=$Z$6,1,0)+IF(AA9=$AA$6,1,0)+IF(AB9=$AB$6,1,0)</f>
        <v>2</v>
      </c>
      <c r="AG9" s="49" t="s">
        <v>442</v>
      </c>
    </row>
    <row r="10" spans="2:34">
      <c r="B10" s="43">
        <v>42610</v>
      </c>
      <c r="C10" s="44">
        <v>3</v>
      </c>
      <c r="D10" s="44" t="s">
        <v>232</v>
      </c>
      <c r="E10" s="45">
        <v>42610.708333333336</v>
      </c>
      <c r="F10" s="41" t="s">
        <v>378</v>
      </c>
      <c r="G10" s="41" t="s">
        <v>401</v>
      </c>
      <c r="H10" s="42" t="s">
        <v>378</v>
      </c>
      <c r="I10" s="42" t="s">
        <v>402</v>
      </c>
      <c r="J10" s="41">
        <v>1.1399999999999999</v>
      </c>
      <c r="K10" s="41">
        <v>5.55</v>
      </c>
      <c r="L10" s="41">
        <v>14</v>
      </c>
      <c r="M10" s="42">
        <v>1.59</v>
      </c>
      <c r="N10" s="42">
        <v>4</v>
      </c>
      <c r="O10" s="42">
        <v>4</v>
      </c>
      <c r="P10" s="42">
        <v>-1</v>
      </c>
      <c r="Q10" s="42">
        <v>0.16666666666666666</v>
      </c>
      <c r="R10" s="42">
        <v>4</v>
      </c>
      <c r="S10" s="42">
        <v>0</v>
      </c>
      <c r="T10" s="41">
        <v>3</v>
      </c>
      <c r="U10" s="42">
        <v>3</v>
      </c>
      <c r="V10" s="40" t="s">
        <v>443</v>
      </c>
      <c r="W10" s="40" t="s">
        <v>436</v>
      </c>
      <c r="X10" s="40" t="s">
        <v>440</v>
      </c>
      <c r="Y10" s="40" t="s">
        <v>441</v>
      </c>
      <c r="AD10" s="40">
        <f t="shared" si="0"/>
        <v>2</v>
      </c>
      <c r="AG10" s="49" t="s">
        <v>442</v>
      </c>
    </row>
    <row r="11" spans="2:34">
      <c r="B11" s="43">
        <v>42610</v>
      </c>
      <c r="C11" s="44">
        <v>4</v>
      </c>
      <c r="D11" s="44" t="s">
        <v>389</v>
      </c>
      <c r="E11" s="45">
        <v>42610.75</v>
      </c>
      <c r="F11" s="41" t="s">
        <v>368</v>
      </c>
      <c r="G11" s="41" t="s">
        <v>54</v>
      </c>
      <c r="H11" s="42" t="s">
        <v>368</v>
      </c>
      <c r="I11" s="42" t="s">
        <v>54</v>
      </c>
      <c r="J11" s="41">
        <v>2.2999999999999998</v>
      </c>
      <c r="K11" s="41">
        <v>3.1</v>
      </c>
      <c r="L11" s="41">
        <v>2.7</v>
      </c>
      <c r="M11" s="42">
        <v>5</v>
      </c>
      <c r="N11" s="42">
        <v>4.25</v>
      </c>
      <c r="O11" s="42">
        <v>1.44</v>
      </c>
      <c r="P11" s="42">
        <v>-1</v>
      </c>
      <c r="Q11" s="42">
        <v>4.3750000000000004E-2</v>
      </c>
      <c r="R11" s="42">
        <v>1</v>
      </c>
      <c r="S11" s="42">
        <v>3</v>
      </c>
      <c r="T11" s="41">
        <v>0</v>
      </c>
      <c r="U11" s="42">
        <v>0</v>
      </c>
      <c r="V11" s="40" t="s">
        <v>521</v>
      </c>
      <c r="W11" s="40" t="s">
        <v>444</v>
      </c>
      <c r="X11" s="40" t="s">
        <v>440</v>
      </c>
      <c r="Y11" s="40" t="s">
        <v>513</v>
      </c>
      <c r="Z11" s="40" t="s">
        <v>446</v>
      </c>
      <c r="AA11" s="40">
        <v>1</v>
      </c>
      <c r="AD11" s="40">
        <f t="shared" si="0"/>
        <v>3</v>
      </c>
    </row>
    <row r="12" spans="2:34">
      <c r="B12" s="43">
        <v>42610</v>
      </c>
      <c r="C12" s="44">
        <v>5</v>
      </c>
      <c r="D12" s="44" t="s">
        <v>389</v>
      </c>
      <c r="E12" s="45">
        <v>42610.75</v>
      </c>
      <c r="F12" s="41" t="s">
        <v>394</v>
      </c>
      <c r="G12" s="41" t="s">
        <v>369</v>
      </c>
      <c r="H12" s="42" t="s">
        <v>394</v>
      </c>
      <c r="I12" s="42" t="s">
        <v>370</v>
      </c>
      <c r="J12" s="41">
        <v>2.36</v>
      </c>
      <c r="K12" s="41">
        <v>3.2</v>
      </c>
      <c r="L12" s="41">
        <v>2.5499999999999998</v>
      </c>
      <c r="M12" s="42">
        <v>5.15</v>
      </c>
      <c r="N12" s="42">
        <v>4.3499999999999996</v>
      </c>
      <c r="O12" s="42">
        <v>1.42</v>
      </c>
      <c r="P12" s="42">
        <v>-1</v>
      </c>
      <c r="Q12" s="42">
        <v>4.2361111111111106E-2</v>
      </c>
      <c r="R12" s="42">
        <v>1</v>
      </c>
      <c r="S12" s="42">
        <v>1</v>
      </c>
      <c r="T12" s="41">
        <v>1</v>
      </c>
      <c r="U12" s="42">
        <v>0</v>
      </c>
      <c r="AA12" s="40">
        <v>1</v>
      </c>
      <c r="AD12" s="40">
        <f t="shared" si="0"/>
        <v>2</v>
      </c>
      <c r="AG12" s="40" t="s">
        <v>447</v>
      </c>
    </row>
    <row r="13" spans="2:34">
      <c r="B13" s="43">
        <v>42610</v>
      </c>
      <c r="C13" s="44">
        <v>6</v>
      </c>
      <c r="D13" s="44" t="s">
        <v>389</v>
      </c>
      <c r="E13" s="45">
        <v>42610.75</v>
      </c>
      <c r="F13" s="41" t="s">
        <v>393</v>
      </c>
      <c r="G13" s="41" t="s">
        <v>371</v>
      </c>
      <c r="H13" s="42" t="s">
        <v>393</v>
      </c>
      <c r="I13" s="42" t="s">
        <v>371</v>
      </c>
      <c r="J13" s="41">
        <v>2.52</v>
      </c>
      <c r="K13" s="41">
        <v>2.8</v>
      </c>
      <c r="L13" s="41">
        <v>2.66</v>
      </c>
      <c r="M13" s="42">
        <v>6</v>
      </c>
      <c r="N13" s="42">
        <v>4.3</v>
      </c>
      <c r="O13" s="42">
        <v>1.37</v>
      </c>
      <c r="P13" s="42">
        <v>-1</v>
      </c>
      <c r="Q13" s="42">
        <v>8.4027777777777771E-2</v>
      </c>
      <c r="R13" s="42">
        <v>2</v>
      </c>
      <c r="S13" s="42">
        <v>1</v>
      </c>
      <c r="T13" s="41">
        <v>3</v>
      </c>
      <c r="U13" s="42">
        <v>1</v>
      </c>
      <c r="V13" s="40" t="s">
        <v>523</v>
      </c>
      <c r="W13" s="40" t="s">
        <v>444</v>
      </c>
      <c r="X13" s="40" t="s">
        <v>440</v>
      </c>
      <c r="Y13" s="40" t="s">
        <v>513</v>
      </c>
      <c r="AB13" s="40">
        <v>1</v>
      </c>
      <c r="AD13" s="40">
        <f t="shared" si="0"/>
        <v>4</v>
      </c>
    </row>
    <row r="14" spans="2:34">
      <c r="B14" s="43">
        <v>42610</v>
      </c>
      <c r="C14" s="44">
        <v>7</v>
      </c>
      <c r="D14" s="44" t="s">
        <v>294</v>
      </c>
      <c r="E14" s="45">
        <v>42610.770833333336</v>
      </c>
      <c r="F14" s="41" t="s">
        <v>312</v>
      </c>
      <c r="G14" s="41" t="s">
        <v>311</v>
      </c>
      <c r="H14" s="42" t="s">
        <v>313</v>
      </c>
      <c r="I14" s="42" t="s">
        <v>311</v>
      </c>
      <c r="J14" s="41">
        <v>0</v>
      </c>
      <c r="K14" s="41">
        <v>0</v>
      </c>
      <c r="L14" s="41">
        <v>0</v>
      </c>
      <c r="M14" s="42">
        <v>1.9</v>
      </c>
      <c r="N14" s="42">
        <v>4.1500000000000004</v>
      </c>
      <c r="O14" s="42">
        <v>2.76</v>
      </c>
      <c r="P14" s="42">
        <v>-2</v>
      </c>
      <c r="Q14" s="42">
        <v>0</v>
      </c>
      <c r="R14" s="42">
        <v>0</v>
      </c>
      <c r="S14" s="42">
        <v>0</v>
      </c>
      <c r="T14" s="41">
        <v>1</v>
      </c>
      <c r="U14" s="42">
        <v>0</v>
      </c>
      <c r="AA14" s="40">
        <v>1</v>
      </c>
      <c r="AD14" s="40">
        <f t="shared" si="0"/>
        <v>2</v>
      </c>
      <c r="AG14" s="40" t="s">
        <v>448</v>
      </c>
    </row>
    <row r="15" spans="2:34">
      <c r="B15" s="43">
        <v>42610</v>
      </c>
      <c r="C15" s="44">
        <v>8</v>
      </c>
      <c r="D15" s="44" t="s">
        <v>336</v>
      </c>
      <c r="E15" s="45">
        <v>42610.8125</v>
      </c>
      <c r="F15" s="41" t="s">
        <v>352</v>
      </c>
      <c r="G15" s="41" t="s">
        <v>337</v>
      </c>
      <c r="H15" s="42" t="s">
        <v>352</v>
      </c>
      <c r="I15" s="42" t="s">
        <v>338</v>
      </c>
      <c r="J15" s="41">
        <v>2.12</v>
      </c>
      <c r="K15" s="41">
        <v>3.08</v>
      </c>
      <c r="L15" s="41">
        <v>3</v>
      </c>
      <c r="M15" s="42">
        <v>4.5</v>
      </c>
      <c r="N15" s="42">
        <v>3.95</v>
      </c>
      <c r="O15" s="42">
        <v>1.53</v>
      </c>
      <c r="P15" s="42">
        <v>-1</v>
      </c>
      <c r="Q15" s="42">
        <v>0.16944444444444443</v>
      </c>
      <c r="R15" s="42">
        <v>4</v>
      </c>
      <c r="S15" s="42">
        <v>4</v>
      </c>
      <c r="T15" s="41">
        <v>1</v>
      </c>
      <c r="U15" s="42">
        <v>0</v>
      </c>
      <c r="AA15" s="40">
        <v>1</v>
      </c>
      <c r="AD15" s="40">
        <f t="shared" si="0"/>
        <v>2</v>
      </c>
      <c r="AG15" s="40" t="s">
        <v>447</v>
      </c>
    </row>
    <row r="16" spans="2:34">
      <c r="B16" s="43">
        <v>42610</v>
      </c>
      <c r="C16" s="44">
        <v>9</v>
      </c>
      <c r="D16" s="44" t="s">
        <v>336</v>
      </c>
      <c r="E16" s="45">
        <v>42610.8125</v>
      </c>
      <c r="F16" s="41" t="s">
        <v>284</v>
      </c>
      <c r="G16" s="41" t="s">
        <v>347</v>
      </c>
      <c r="H16" s="42" t="s">
        <v>284</v>
      </c>
      <c r="I16" s="42" t="s">
        <v>347</v>
      </c>
      <c r="J16" s="41">
        <v>2.0099999999999998</v>
      </c>
      <c r="K16" s="41">
        <v>3.15</v>
      </c>
      <c r="L16" s="41">
        <v>3.2</v>
      </c>
      <c r="M16" s="42">
        <v>4.1500000000000004</v>
      </c>
      <c r="N16" s="42">
        <v>3.85</v>
      </c>
      <c r="O16" s="42">
        <v>1.59</v>
      </c>
      <c r="P16" s="42">
        <v>-1</v>
      </c>
      <c r="Q16" s="42">
        <v>4.1666666666666664E-2</v>
      </c>
      <c r="R16" s="42">
        <v>1</v>
      </c>
      <c r="S16" s="42">
        <v>0</v>
      </c>
      <c r="T16" s="41">
        <v>3</v>
      </c>
      <c r="U16" s="42">
        <v>1</v>
      </c>
      <c r="V16" s="40" t="s">
        <v>524</v>
      </c>
      <c r="W16" s="40" t="s">
        <v>444</v>
      </c>
      <c r="X16" s="40" t="s">
        <v>441</v>
      </c>
      <c r="Y16" s="40" t="s">
        <v>440</v>
      </c>
      <c r="AD16" s="40">
        <f t="shared" si="0"/>
        <v>1</v>
      </c>
    </row>
    <row r="17" spans="2:33">
      <c r="B17" s="43">
        <v>42610</v>
      </c>
      <c r="C17" s="44">
        <v>10</v>
      </c>
      <c r="D17" s="44" t="s">
        <v>336</v>
      </c>
      <c r="E17" s="45">
        <v>42610.8125</v>
      </c>
      <c r="F17" s="41" t="s">
        <v>346</v>
      </c>
      <c r="G17" s="41" t="s">
        <v>302</v>
      </c>
      <c r="H17" s="42" t="s">
        <v>346</v>
      </c>
      <c r="I17" s="42" t="s">
        <v>302</v>
      </c>
      <c r="J17" s="41">
        <v>2.15</v>
      </c>
      <c r="K17" s="41">
        <v>3.1</v>
      </c>
      <c r="L17" s="41">
        <v>2.93</v>
      </c>
      <c r="M17" s="42">
        <v>4.5999999999999996</v>
      </c>
      <c r="N17" s="42">
        <v>4</v>
      </c>
      <c r="O17" s="42">
        <v>1.51</v>
      </c>
      <c r="P17" s="42">
        <v>-1</v>
      </c>
      <c r="Q17" s="42">
        <v>0.25069444444444444</v>
      </c>
      <c r="R17" s="42">
        <v>6</v>
      </c>
      <c r="S17" s="42">
        <v>1</v>
      </c>
      <c r="T17" s="41">
        <v>3</v>
      </c>
      <c r="U17" s="42">
        <v>3</v>
      </c>
      <c r="V17" s="40" t="s">
        <v>524</v>
      </c>
      <c r="W17" s="40" t="s">
        <v>444</v>
      </c>
      <c r="X17" s="40" t="s">
        <v>440</v>
      </c>
      <c r="Y17" s="40" t="s">
        <v>440</v>
      </c>
      <c r="AD17" s="40">
        <f t="shared" si="0"/>
        <v>2</v>
      </c>
    </row>
    <row r="18" spans="2:33">
      <c r="B18" s="43">
        <v>42610</v>
      </c>
      <c r="C18" s="44">
        <v>11</v>
      </c>
      <c r="D18" s="44" t="s">
        <v>20</v>
      </c>
      <c r="E18" s="45">
        <v>42610.854166666664</v>
      </c>
      <c r="F18" s="41" t="s">
        <v>35</v>
      </c>
      <c r="G18" s="41" t="s">
        <v>65</v>
      </c>
      <c r="H18" s="42" t="s">
        <v>37</v>
      </c>
      <c r="I18" s="42" t="s">
        <v>65</v>
      </c>
      <c r="J18" s="41">
        <v>2.38</v>
      </c>
      <c r="K18" s="41">
        <v>2.75</v>
      </c>
      <c r="L18" s="41">
        <v>2.9</v>
      </c>
      <c r="M18" s="42">
        <v>5.86</v>
      </c>
      <c r="N18" s="42">
        <v>4</v>
      </c>
      <c r="O18" s="42">
        <v>1.41</v>
      </c>
      <c r="P18" s="42">
        <v>-1</v>
      </c>
      <c r="Q18" s="42">
        <v>0</v>
      </c>
      <c r="R18" s="42">
        <v>0</v>
      </c>
      <c r="S18" s="42">
        <v>0</v>
      </c>
      <c r="T18" s="41">
        <v>1</v>
      </c>
      <c r="U18" s="42">
        <v>0</v>
      </c>
      <c r="AA18" s="40">
        <v>1</v>
      </c>
      <c r="AD18" s="40">
        <f t="shared" si="0"/>
        <v>2</v>
      </c>
      <c r="AG18" s="40" t="s">
        <v>447</v>
      </c>
    </row>
    <row r="19" spans="2:33">
      <c r="B19" s="43">
        <v>42610</v>
      </c>
      <c r="C19" s="44">
        <v>12</v>
      </c>
      <c r="D19" s="44" t="s">
        <v>294</v>
      </c>
      <c r="E19" s="45">
        <v>42610.854166666664</v>
      </c>
      <c r="F19" s="41" t="s">
        <v>310</v>
      </c>
      <c r="G19" s="41" t="s">
        <v>295</v>
      </c>
      <c r="H19" s="42" t="s">
        <v>310</v>
      </c>
      <c r="I19" s="42" t="s">
        <v>296</v>
      </c>
      <c r="J19" s="41">
        <v>1.92</v>
      </c>
      <c r="K19" s="41">
        <v>3.5</v>
      </c>
      <c r="L19" s="41">
        <v>3.1</v>
      </c>
      <c r="M19" s="42">
        <v>3.75</v>
      </c>
      <c r="N19" s="42">
        <v>3.9</v>
      </c>
      <c r="O19" s="42">
        <v>1.65</v>
      </c>
      <c r="P19" s="42">
        <v>-1</v>
      </c>
      <c r="Q19" s="42">
        <v>4.2361111111111106E-2</v>
      </c>
      <c r="R19" s="42">
        <v>1</v>
      </c>
      <c r="S19" s="42">
        <v>1</v>
      </c>
      <c r="T19" s="41">
        <v>1</v>
      </c>
      <c r="U19" s="42">
        <v>0</v>
      </c>
      <c r="AA19" s="40">
        <v>1</v>
      </c>
      <c r="AD19" s="40">
        <f t="shared" si="0"/>
        <v>2</v>
      </c>
      <c r="AG19" s="40" t="s">
        <v>447</v>
      </c>
    </row>
    <row r="20" spans="2:33">
      <c r="B20" s="43">
        <v>42610</v>
      </c>
      <c r="C20" s="44">
        <v>13</v>
      </c>
      <c r="D20" s="44" t="s">
        <v>294</v>
      </c>
      <c r="E20" s="45">
        <v>42610.854166666664</v>
      </c>
      <c r="F20" s="41" t="s">
        <v>298</v>
      </c>
      <c r="G20" s="41" t="s">
        <v>268</v>
      </c>
      <c r="H20" s="42" t="s">
        <v>298</v>
      </c>
      <c r="I20" s="42" t="s">
        <v>268</v>
      </c>
      <c r="J20" s="41">
        <v>8</v>
      </c>
      <c r="K20" s="41">
        <v>4.9000000000000004</v>
      </c>
      <c r="L20" s="41">
        <v>1.25</v>
      </c>
      <c r="M20" s="42">
        <v>3.05</v>
      </c>
      <c r="N20" s="42">
        <v>3.8</v>
      </c>
      <c r="O20" s="42">
        <v>1.86</v>
      </c>
      <c r="P20" s="42">
        <v>1</v>
      </c>
      <c r="Q20" s="42">
        <v>2.0833333333333333E-3</v>
      </c>
      <c r="R20" s="42">
        <v>0</v>
      </c>
      <c r="S20" s="42">
        <v>3</v>
      </c>
      <c r="T20" s="41">
        <v>0</v>
      </c>
      <c r="U20" s="42">
        <v>0</v>
      </c>
      <c r="V20" s="40" t="s">
        <v>524</v>
      </c>
      <c r="W20" s="40" t="s">
        <v>449</v>
      </c>
      <c r="X20" s="40" t="s">
        <v>440</v>
      </c>
      <c r="Y20" s="40" t="s">
        <v>441</v>
      </c>
      <c r="AD20" s="40">
        <f t="shared" si="0"/>
        <v>3</v>
      </c>
    </row>
    <row r="21" spans="2:33">
      <c r="B21" s="43">
        <v>42610</v>
      </c>
      <c r="C21" s="44">
        <v>14</v>
      </c>
      <c r="D21" s="44" t="s">
        <v>297</v>
      </c>
      <c r="E21" s="45">
        <v>42610.854166666664</v>
      </c>
      <c r="F21" s="41" t="s">
        <v>403</v>
      </c>
      <c r="G21" s="41" t="s">
        <v>300</v>
      </c>
      <c r="H21" s="42" t="s">
        <v>299</v>
      </c>
      <c r="I21" s="42" t="s">
        <v>301</v>
      </c>
      <c r="J21" s="41">
        <v>3.8</v>
      </c>
      <c r="K21" s="41">
        <v>3.9</v>
      </c>
      <c r="L21" s="41">
        <v>1.64</v>
      </c>
      <c r="M21" s="42">
        <v>1.93</v>
      </c>
      <c r="N21" s="42">
        <v>3.75</v>
      </c>
      <c r="O21" s="42">
        <v>2.9</v>
      </c>
      <c r="P21" s="42">
        <v>1</v>
      </c>
      <c r="Q21" s="42">
        <v>8.5416666666666655E-2</v>
      </c>
      <c r="R21" s="42">
        <v>2</v>
      </c>
      <c r="S21" s="42">
        <v>3</v>
      </c>
      <c r="T21" s="41">
        <v>0</v>
      </c>
      <c r="U21" s="42">
        <v>1</v>
      </c>
      <c r="V21" s="40" t="s">
        <v>525</v>
      </c>
      <c r="W21" s="40" t="s">
        <v>444</v>
      </c>
      <c r="X21" s="40" t="s">
        <v>440</v>
      </c>
      <c r="Y21" s="40" t="s">
        <v>441</v>
      </c>
      <c r="AD21" s="40">
        <f t="shared" si="0"/>
        <v>2</v>
      </c>
    </row>
    <row r="22" spans="2:33">
      <c r="B22" s="43">
        <v>42610</v>
      </c>
      <c r="C22" s="44">
        <v>15</v>
      </c>
      <c r="D22" s="44" t="s">
        <v>404</v>
      </c>
      <c r="E22" s="45">
        <v>42610.854166666664</v>
      </c>
      <c r="F22" s="41" t="s">
        <v>405</v>
      </c>
      <c r="G22" s="41" t="s">
        <v>266</v>
      </c>
      <c r="H22" s="42" t="s">
        <v>405</v>
      </c>
      <c r="I22" s="42" t="s">
        <v>266</v>
      </c>
      <c r="J22" s="41">
        <v>1.4</v>
      </c>
      <c r="K22" s="41">
        <v>4.2</v>
      </c>
      <c r="L22" s="41">
        <v>5.65</v>
      </c>
      <c r="M22" s="42">
        <v>2.2999999999999998</v>
      </c>
      <c r="N22" s="42">
        <v>3.55</v>
      </c>
      <c r="O22" s="42">
        <v>2.42</v>
      </c>
      <c r="P22" s="42">
        <v>-1</v>
      </c>
      <c r="Q22" s="42">
        <v>8.4722222222222213E-2</v>
      </c>
      <c r="R22" s="42">
        <v>2</v>
      </c>
      <c r="S22" s="42">
        <v>2</v>
      </c>
      <c r="T22" s="41">
        <v>1</v>
      </c>
      <c r="U22" s="42">
        <v>0</v>
      </c>
      <c r="AA22" s="40">
        <v>1</v>
      </c>
      <c r="AD22" s="40">
        <f t="shared" si="0"/>
        <v>2</v>
      </c>
      <c r="AG22" s="40" t="s">
        <v>447</v>
      </c>
    </row>
    <row r="23" spans="2:33">
      <c r="B23" s="43">
        <v>42610</v>
      </c>
      <c r="C23" s="44">
        <v>16</v>
      </c>
      <c r="D23" s="44" t="s">
        <v>267</v>
      </c>
      <c r="E23" s="45">
        <v>42610.875</v>
      </c>
      <c r="F23" s="41" t="s">
        <v>239</v>
      </c>
      <c r="G23" s="41" t="s">
        <v>276</v>
      </c>
      <c r="H23" s="42" t="s">
        <v>239</v>
      </c>
      <c r="I23" s="42" t="s">
        <v>276</v>
      </c>
      <c r="J23" s="41">
        <v>1.94</v>
      </c>
      <c r="K23" s="41">
        <v>2.85</v>
      </c>
      <c r="L23" s="41">
        <v>3.8</v>
      </c>
      <c r="M23" s="42">
        <v>4.3</v>
      </c>
      <c r="N23" s="42">
        <v>3.55</v>
      </c>
      <c r="O23" s="42">
        <v>1.63</v>
      </c>
      <c r="P23" s="42">
        <v>-1</v>
      </c>
      <c r="Q23" s="42">
        <v>4.1666666666666664E-2</v>
      </c>
      <c r="R23" s="42">
        <v>1</v>
      </c>
      <c r="S23" s="42">
        <v>0</v>
      </c>
      <c r="T23" s="41">
        <v>3</v>
      </c>
      <c r="U23" s="42">
        <v>1</v>
      </c>
      <c r="V23" s="40" t="s">
        <v>524</v>
      </c>
      <c r="W23" s="40" t="s">
        <v>449</v>
      </c>
      <c r="X23" s="40" t="s">
        <v>440</v>
      </c>
      <c r="Y23" s="40" t="s">
        <v>441</v>
      </c>
      <c r="AB23" s="40">
        <v>1</v>
      </c>
      <c r="AD23" s="40">
        <f t="shared" si="0"/>
        <v>4</v>
      </c>
    </row>
    <row r="24" spans="2:33">
      <c r="B24" s="43">
        <v>42610</v>
      </c>
      <c r="C24" s="44">
        <v>17</v>
      </c>
      <c r="D24" s="44" t="s">
        <v>406</v>
      </c>
      <c r="E24" s="45">
        <v>42610.875</v>
      </c>
      <c r="F24" s="41" t="s">
        <v>330</v>
      </c>
      <c r="G24" s="41" t="s">
        <v>366</v>
      </c>
      <c r="H24" s="42" t="s">
        <v>330</v>
      </c>
      <c r="I24" s="42" t="s">
        <v>366</v>
      </c>
      <c r="J24" s="41">
        <v>1.65</v>
      </c>
      <c r="K24" s="41">
        <v>3.7</v>
      </c>
      <c r="L24" s="41">
        <v>3.95</v>
      </c>
      <c r="M24" s="42">
        <v>2.96</v>
      </c>
      <c r="N24" s="42">
        <v>3.7</v>
      </c>
      <c r="O24" s="42">
        <v>1.92</v>
      </c>
      <c r="P24" s="42">
        <v>-1</v>
      </c>
      <c r="Q24" s="42">
        <v>0</v>
      </c>
      <c r="R24" s="42">
        <v>0</v>
      </c>
      <c r="S24" s="42">
        <v>0</v>
      </c>
      <c r="T24" s="41">
        <v>1</v>
      </c>
      <c r="U24" s="42">
        <v>0</v>
      </c>
      <c r="AA24" s="40">
        <v>1</v>
      </c>
      <c r="AD24" s="40">
        <f t="shared" si="0"/>
        <v>2</v>
      </c>
      <c r="AG24" s="40" t="s">
        <v>447</v>
      </c>
    </row>
    <row r="25" spans="2:33">
      <c r="B25" s="43">
        <v>42610</v>
      </c>
      <c r="C25" s="44">
        <v>18</v>
      </c>
      <c r="D25" s="44" t="s">
        <v>406</v>
      </c>
      <c r="E25" s="45">
        <v>42610.875</v>
      </c>
      <c r="F25" s="41" t="s">
        <v>384</v>
      </c>
      <c r="G25" s="41" t="s">
        <v>361</v>
      </c>
      <c r="H25" s="42" t="s">
        <v>384</v>
      </c>
      <c r="I25" s="42" t="s">
        <v>362</v>
      </c>
      <c r="J25" s="41">
        <v>1.78</v>
      </c>
      <c r="K25" s="41">
        <v>3.6</v>
      </c>
      <c r="L25" s="41">
        <v>3.45</v>
      </c>
      <c r="M25" s="42">
        <v>3.35</v>
      </c>
      <c r="N25" s="42">
        <v>3.8</v>
      </c>
      <c r="O25" s="42">
        <v>1.77</v>
      </c>
      <c r="P25" s="42">
        <v>-1</v>
      </c>
      <c r="Q25" s="42">
        <v>0.12569444444444444</v>
      </c>
      <c r="R25" s="42">
        <v>3</v>
      </c>
      <c r="S25" s="42">
        <v>1</v>
      </c>
      <c r="T25" s="41">
        <v>3</v>
      </c>
      <c r="U25" s="42">
        <v>3</v>
      </c>
      <c r="V25" s="40" t="s">
        <v>465</v>
      </c>
      <c r="W25" s="40" t="s">
        <v>444</v>
      </c>
      <c r="X25" s="40" t="s">
        <v>440</v>
      </c>
      <c r="Y25" s="40" t="s">
        <v>440</v>
      </c>
      <c r="AD25" s="40">
        <f t="shared" si="0"/>
        <v>2</v>
      </c>
    </row>
    <row r="26" spans="2:33">
      <c r="B26" s="43">
        <v>42610</v>
      </c>
      <c r="C26" s="44">
        <v>19</v>
      </c>
      <c r="D26" s="44" t="s">
        <v>406</v>
      </c>
      <c r="E26" s="45">
        <v>42610.875</v>
      </c>
      <c r="F26" s="41" t="s">
        <v>407</v>
      </c>
      <c r="G26" s="41" t="s">
        <v>376</v>
      </c>
      <c r="H26" s="42" t="s">
        <v>408</v>
      </c>
      <c r="I26" s="42" t="s">
        <v>376</v>
      </c>
      <c r="J26" s="41">
        <v>3.2</v>
      </c>
      <c r="K26" s="41">
        <v>3.45</v>
      </c>
      <c r="L26" s="41">
        <v>1.9</v>
      </c>
      <c r="M26" s="42">
        <v>1.67</v>
      </c>
      <c r="N26" s="42">
        <v>3.9</v>
      </c>
      <c r="O26" s="42">
        <v>3.65</v>
      </c>
      <c r="P26" s="42">
        <v>1</v>
      </c>
      <c r="Q26" s="42">
        <v>4.1666666666666664E-2</v>
      </c>
      <c r="R26" s="42">
        <v>1</v>
      </c>
      <c r="S26" s="42">
        <v>0</v>
      </c>
      <c r="T26" s="41">
        <v>3</v>
      </c>
      <c r="U26" s="42">
        <v>3</v>
      </c>
      <c r="V26" s="40" t="s">
        <v>524</v>
      </c>
      <c r="W26" s="40" t="s">
        <v>444</v>
      </c>
      <c r="X26" s="40" t="s">
        <v>440</v>
      </c>
      <c r="Y26" s="40" t="s">
        <v>441</v>
      </c>
      <c r="AA26" s="40">
        <v>1</v>
      </c>
      <c r="AD26" s="40">
        <f t="shared" si="0"/>
        <v>3</v>
      </c>
    </row>
    <row r="27" spans="2:33">
      <c r="B27" s="43">
        <v>42610</v>
      </c>
      <c r="C27" s="44">
        <v>20</v>
      </c>
      <c r="D27" s="44" t="s">
        <v>321</v>
      </c>
      <c r="E27" s="45">
        <v>42610.895833333336</v>
      </c>
      <c r="F27" s="41" t="s">
        <v>280</v>
      </c>
      <c r="G27" s="41" t="s">
        <v>339</v>
      </c>
      <c r="H27" s="42" t="s">
        <v>280</v>
      </c>
      <c r="I27" s="42" t="s">
        <v>339</v>
      </c>
      <c r="J27" s="41">
        <v>1.8</v>
      </c>
      <c r="K27" s="41">
        <v>3.2</v>
      </c>
      <c r="L27" s="41">
        <v>3.82</v>
      </c>
      <c r="M27" s="42">
        <v>3.68</v>
      </c>
      <c r="N27" s="42">
        <v>3.5</v>
      </c>
      <c r="O27" s="42">
        <v>1.75</v>
      </c>
      <c r="P27" s="42">
        <v>-1</v>
      </c>
      <c r="Q27" s="42">
        <v>8.4027777777777771E-2</v>
      </c>
      <c r="R27" s="42">
        <v>2</v>
      </c>
      <c r="S27" s="42">
        <v>1</v>
      </c>
      <c r="T27" s="41">
        <v>3</v>
      </c>
      <c r="U27" s="42">
        <v>1</v>
      </c>
      <c r="V27" s="40" t="s">
        <v>474</v>
      </c>
      <c r="W27" s="40" t="s">
        <v>449</v>
      </c>
      <c r="X27" s="40" t="s">
        <v>452</v>
      </c>
      <c r="Y27" s="40" t="s">
        <v>441</v>
      </c>
      <c r="AD27" s="40">
        <f t="shared" si="0"/>
        <v>2</v>
      </c>
      <c r="AG27" s="40" t="s">
        <v>536</v>
      </c>
    </row>
    <row r="28" spans="2:33">
      <c r="B28" s="43">
        <v>42610</v>
      </c>
      <c r="C28" s="44">
        <v>21</v>
      </c>
      <c r="D28" s="44" t="s">
        <v>388</v>
      </c>
      <c r="E28" s="45">
        <v>42610.895833333336</v>
      </c>
      <c r="F28" s="41" t="s">
        <v>374</v>
      </c>
      <c r="G28" s="41" t="s">
        <v>335</v>
      </c>
      <c r="H28" s="42" t="s">
        <v>374</v>
      </c>
      <c r="I28" s="42" t="s">
        <v>335</v>
      </c>
      <c r="J28" s="41">
        <v>1.93</v>
      </c>
      <c r="K28" s="41">
        <v>3.4</v>
      </c>
      <c r="L28" s="41">
        <v>3.15</v>
      </c>
      <c r="M28" s="42">
        <v>3.95</v>
      </c>
      <c r="N28" s="42">
        <v>3.75</v>
      </c>
      <c r="O28" s="42">
        <v>1.64</v>
      </c>
      <c r="P28" s="42">
        <v>-1</v>
      </c>
      <c r="Q28" s="42">
        <v>4.2361111111111106E-2</v>
      </c>
      <c r="R28" s="42">
        <v>1</v>
      </c>
      <c r="S28" s="42">
        <v>1</v>
      </c>
      <c r="T28" s="41">
        <v>1</v>
      </c>
      <c r="U28" s="42">
        <v>0</v>
      </c>
      <c r="AA28" s="40">
        <v>1</v>
      </c>
      <c r="AD28" s="40">
        <f t="shared" si="0"/>
        <v>2</v>
      </c>
      <c r="AG28" s="40" t="s">
        <v>447</v>
      </c>
    </row>
    <row r="29" spans="2:33">
      <c r="B29" s="43">
        <v>42610</v>
      </c>
      <c r="C29" s="44">
        <v>22</v>
      </c>
      <c r="D29" s="44" t="s">
        <v>381</v>
      </c>
      <c r="E29" s="45">
        <v>42610.916666666664</v>
      </c>
      <c r="F29" s="41" t="s">
        <v>387</v>
      </c>
      <c r="G29" s="41" t="s">
        <v>409</v>
      </c>
      <c r="H29" s="42" t="s">
        <v>387</v>
      </c>
      <c r="I29" s="42" t="s">
        <v>409</v>
      </c>
      <c r="J29" s="41">
        <v>1.88</v>
      </c>
      <c r="K29" s="41">
        <v>2.85</v>
      </c>
      <c r="L29" s="41">
        <v>4.05</v>
      </c>
      <c r="M29" s="42">
        <v>4.0999999999999996</v>
      </c>
      <c r="N29" s="42">
        <v>3.45</v>
      </c>
      <c r="O29" s="42">
        <v>1.68</v>
      </c>
      <c r="P29" s="42">
        <v>-1</v>
      </c>
      <c r="Q29" s="42">
        <v>4.2361111111111106E-2</v>
      </c>
      <c r="R29" s="42">
        <v>1</v>
      </c>
      <c r="S29" s="42">
        <v>1</v>
      </c>
      <c r="T29" s="41">
        <v>1</v>
      </c>
      <c r="U29" s="42">
        <v>0</v>
      </c>
      <c r="AA29" s="40">
        <v>1</v>
      </c>
      <c r="AD29" s="40">
        <f t="shared" si="0"/>
        <v>2</v>
      </c>
      <c r="AG29" s="40" t="s">
        <v>447</v>
      </c>
    </row>
    <row r="30" spans="2:33">
      <c r="B30" s="43">
        <v>42610</v>
      </c>
      <c r="C30" s="44">
        <v>23</v>
      </c>
      <c r="D30" s="44" t="s">
        <v>410</v>
      </c>
      <c r="E30" s="45">
        <v>42610.916666666664</v>
      </c>
      <c r="F30" s="41" t="s">
        <v>411</v>
      </c>
      <c r="G30" s="41" t="s">
        <v>412</v>
      </c>
      <c r="H30" s="42" t="s">
        <v>411</v>
      </c>
      <c r="I30" s="42" t="s">
        <v>413</v>
      </c>
      <c r="J30" s="41">
        <v>1.3</v>
      </c>
      <c r="K30" s="41">
        <v>4.45</v>
      </c>
      <c r="L30" s="41">
        <v>7.4</v>
      </c>
      <c r="M30" s="42">
        <v>2.0299999999999998</v>
      </c>
      <c r="N30" s="42">
        <v>3.6</v>
      </c>
      <c r="O30" s="42">
        <v>2.8</v>
      </c>
      <c r="P30" s="42">
        <v>-1</v>
      </c>
      <c r="Q30" s="42">
        <v>8.3333333333333329E-2</v>
      </c>
      <c r="R30" s="42">
        <v>2</v>
      </c>
      <c r="S30" s="42">
        <v>0</v>
      </c>
      <c r="T30" s="41">
        <v>3</v>
      </c>
      <c r="U30" s="42">
        <v>3</v>
      </c>
      <c r="V30" s="40" t="s">
        <v>465</v>
      </c>
      <c r="W30" s="40" t="s">
        <v>444</v>
      </c>
      <c r="X30" s="40" t="s">
        <v>440</v>
      </c>
      <c r="Y30" s="40" t="s">
        <v>440</v>
      </c>
      <c r="AD30" s="40">
        <f t="shared" si="0"/>
        <v>2</v>
      </c>
    </row>
    <row r="31" spans="2:33">
      <c r="B31" s="43">
        <v>42610</v>
      </c>
      <c r="C31" s="44">
        <v>24</v>
      </c>
      <c r="D31" s="44" t="s">
        <v>410</v>
      </c>
      <c r="E31" s="45">
        <v>42610.916666666664</v>
      </c>
      <c r="F31" s="41" t="s">
        <v>325</v>
      </c>
      <c r="G31" s="41" t="s">
        <v>414</v>
      </c>
      <c r="H31" s="42" t="s">
        <v>325</v>
      </c>
      <c r="I31" s="42" t="s">
        <v>414</v>
      </c>
      <c r="J31" s="41">
        <v>1.26</v>
      </c>
      <c r="K31" s="41">
        <v>4.5</v>
      </c>
      <c r="L31" s="41">
        <v>8.8000000000000007</v>
      </c>
      <c r="M31" s="42">
        <v>1.98</v>
      </c>
      <c r="N31" s="42">
        <v>3.45</v>
      </c>
      <c r="O31" s="42">
        <v>3</v>
      </c>
      <c r="P31" s="42">
        <v>-1</v>
      </c>
      <c r="Q31" s="42">
        <v>6.9444444444444447E-4</v>
      </c>
      <c r="R31" s="42">
        <v>0</v>
      </c>
      <c r="S31" s="42">
        <v>1</v>
      </c>
      <c r="T31" s="41">
        <v>0</v>
      </c>
      <c r="U31" s="42">
        <v>0</v>
      </c>
      <c r="V31" s="40" t="s">
        <v>567</v>
      </c>
      <c r="W31" s="40" t="s">
        <v>444</v>
      </c>
      <c r="X31" s="40" t="s">
        <v>440</v>
      </c>
      <c r="Y31" s="40" t="s">
        <v>537</v>
      </c>
      <c r="AA31" s="40">
        <v>1</v>
      </c>
      <c r="AD31" s="40">
        <f t="shared" si="0"/>
        <v>3</v>
      </c>
      <c r="AG31" s="40" t="s">
        <v>451</v>
      </c>
    </row>
    <row r="32" spans="2:33">
      <c r="B32" s="43">
        <v>42610</v>
      </c>
      <c r="C32" s="44">
        <v>25</v>
      </c>
      <c r="D32" s="44" t="s">
        <v>294</v>
      </c>
      <c r="E32" s="45">
        <v>42610.947916666664</v>
      </c>
      <c r="F32" s="41" t="s">
        <v>303</v>
      </c>
      <c r="G32" s="41" t="s">
        <v>264</v>
      </c>
      <c r="H32" s="42" t="s">
        <v>303</v>
      </c>
      <c r="I32" s="42" t="s">
        <v>264</v>
      </c>
      <c r="J32" s="41">
        <v>1.28</v>
      </c>
      <c r="K32" s="41">
        <v>4.9000000000000004</v>
      </c>
      <c r="L32" s="41">
        <v>7</v>
      </c>
      <c r="M32" s="42">
        <v>1.9</v>
      </c>
      <c r="N32" s="42">
        <v>3.9</v>
      </c>
      <c r="O32" s="42">
        <v>2.9</v>
      </c>
      <c r="P32" s="42">
        <v>-1</v>
      </c>
      <c r="Q32" s="42">
        <v>8.3333333333333329E-2</v>
      </c>
      <c r="R32" s="42">
        <v>2</v>
      </c>
      <c r="S32" s="42">
        <v>0</v>
      </c>
      <c r="T32" s="41">
        <v>3</v>
      </c>
      <c r="U32" s="42">
        <v>3</v>
      </c>
      <c r="V32" s="40" t="s">
        <v>465</v>
      </c>
      <c r="W32" s="40" t="s">
        <v>514</v>
      </c>
      <c r="X32" s="40" t="s">
        <v>515</v>
      </c>
      <c r="Y32" s="40" t="s">
        <v>513</v>
      </c>
      <c r="AD32" s="40">
        <f t="shared" si="0"/>
        <v>4</v>
      </c>
    </row>
    <row r="33" spans="2:35">
      <c r="B33" s="43">
        <v>42610</v>
      </c>
      <c r="C33" s="44">
        <v>26</v>
      </c>
      <c r="D33" s="44" t="s">
        <v>20</v>
      </c>
      <c r="E33" s="45">
        <v>42610.958333333336</v>
      </c>
      <c r="F33" s="41" t="s">
        <v>234</v>
      </c>
      <c r="G33" s="41" t="s">
        <v>21</v>
      </c>
      <c r="H33" s="42" t="s">
        <v>235</v>
      </c>
      <c r="I33" s="42" t="s">
        <v>21</v>
      </c>
      <c r="J33" s="41">
        <v>1.1499999999999999</v>
      </c>
      <c r="K33" s="41">
        <v>5.6</v>
      </c>
      <c r="L33" s="41">
        <v>12.5</v>
      </c>
      <c r="M33" s="42">
        <v>2.5299999999999998</v>
      </c>
      <c r="N33" s="42">
        <v>4.1500000000000004</v>
      </c>
      <c r="O33" s="42">
        <v>2.0299999999999998</v>
      </c>
      <c r="P33" s="42">
        <v>-2</v>
      </c>
      <c r="Q33" s="42">
        <v>0.12569444444444444</v>
      </c>
      <c r="R33" s="42">
        <v>3</v>
      </c>
      <c r="S33" s="42">
        <v>1</v>
      </c>
      <c r="T33" s="41">
        <v>3</v>
      </c>
      <c r="U33" s="42">
        <v>1</v>
      </c>
      <c r="V33" s="40" t="s">
        <v>526</v>
      </c>
      <c r="W33" s="40" t="s">
        <v>514</v>
      </c>
      <c r="X33" s="40" t="s">
        <v>515</v>
      </c>
      <c r="Y33" s="40" t="s">
        <v>516</v>
      </c>
      <c r="Z33" s="40" t="s">
        <v>517</v>
      </c>
      <c r="AD33" s="40">
        <f t="shared" si="0"/>
        <v>2</v>
      </c>
    </row>
    <row r="34" spans="2:35">
      <c r="B34" s="43">
        <v>42610</v>
      </c>
      <c r="C34" s="44">
        <v>27</v>
      </c>
      <c r="D34" s="44" t="s">
        <v>267</v>
      </c>
      <c r="E34" s="45">
        <v>42610.958333333336</v>
      </c>
      <c r="F34" s="41" t="s">
        <v>277</v>
      </c>
      <c r="G34" s="41" t="s">
        <v>233</v>
      </c>
      <c r="H34" s="42" t="s">
        <v>277</v>
      </c>
      <c r="I34" s="42" t="s">
        <v>233</v>
      </c>
      <c r="J34" s="41">
        <v>2</v>
      </c>
      <c r="K34" s="41">
        <v>2.9</v>
      </c>
      <c r="L34" s="41">
        <v>3.52</v>
      </c>
      <c r="M34" s="42">
        <v>4.3499999999999996</v>
      </c>
      <c r="N34" s="42">
        <v>3.65</v>
      </c>
      <c r="O34" s="42">
        <v>1.6</v>
      </c>
      <c r="P34" s="42">
        <v>-1</v>
      </c>
      <c r="Q34" s="42">
        <v>0</v>
      </c>
      <c r="R34" s="42">
        <v>0</v>
      </c>
      <c r="S34" s="42">
        <v>0</v>
      </c>
      <c r="T34" s="41">
        <v>1</v>
      </c>
      <c r="U34" s="42">
        <v>0</v>
      </c>
      <c r="AA34" s="40">
        <v>1</v>
      </c>
      <c r="AD34" s="40">
        <f t="shared" si="0"/>
        <v>2</v>
      </c>
      <c r="AG34" s="40" t="s">
        <v>447</v>
      </c>
    </row>
    <row r="35" spans="2:35">
      <c r="B35" s="43">
        <v>42610</v>
      </c>
      <c r="C35" s="44">
        <v>28</v>
      </c>
      <c r="D35" s="44" t="s">
        <v>157</v>
      </c>
      <c r="E35" s="45">
        <v>42610.958333333336</v>
      </c>
      <c r="F35" s="41" t="s">
        <v>161</v>
      </c>
      <c r="G35" s="41" t="s">
        <v>176</v>
      </c>
      <c r="H35" s="42" t="s">
        <v>162</v>
      </c>
      <c r="I35" s="42" t="s">
        <v>176</v>
      </c>
      <c r="J35" s="41">
        <v>2.14</v>
      </c>
      <c r="K35" s="41">
        <v>2.95</v>
      </c>
      <c r="L35" s="41">
        <v>3.1</v>
      </c>
      <c r="M35" s="42">
        <v>4.6500000000000004</v>
      </c>
      <c r="N35" s="42">
        <v>3.9</v>
      </c>
      <c r="O35" s="42">
        <v>1.52</v>
      </c>
      <c r="P35" s="42">
        <v>-1</v>
      </c>
      <c r="Q35" s="42">
        <v>6.9444444444444447E-4</v>
      </c>
      <c r="R35" s="42">
        <v>0</v>
      </c>
      <c r="S35" s="42">
        <v>1</v>
      </c>
      <c r="T35" s="41">
        <v>0</v>
      </c>
      <c r="U35" s="42">
        <v>0</v>
      </c>
      <c r="V35" s="40" t="s">
        <v>523</v>
      </c>
      <c r="W35" s="40" t="s">
        <v>514</v>
      </c>
      <c r="X35" s="40" t="s">
        <v>513</v>
      </c>
      <c r="Y35" s="40" t="s">
        <v>513</v>
      </c>
      <c r="AA35" s="40">
        <v>1</v>
      </c>
      <c r="AD35" s="40">
        <f t="shared" si="0"/>
        <v>4</v>
      </c>
    </row>
    <row r="36" spans="2:35">
      <c r="B36" s="43">
        <v>42610</v>
      </c>
      <c r="C36" s="44">
        <v>29</v>
      </c>
      <c r="D36" s="44" t="s">
        <v>157</v>
      </c>
      <c r="E36" s="45">
        <v>42610.958333333336</v>
      </c>
      <c r="F36" s="41" t="s">
        <v>160</v>
      </c>
      <c r="G36" s="41" t="s">
        <v>415</v>
      </c>
      <c r="H36" s="42" t="s">
        <v>160</v>
      </c>
      <c r="I36" s="42" t="s">
        <v>416</v>
      </c>
      <c r="J36" s="41">
        <v>2.2000000000000002</v>
      </c>
      <c r="K36" s="41">
        <v>2.67</v>
      </c>
      <c r="L36" s="41">
        <v>3.35</v>
      </c>
      <c r="M36" s="42">
        <v>5.15</v>
      </c>
      <c r="N36" s="42">
        <v>3.8</v>
      </c>
      <c r="O36" s="42">
        <v>1.49</v>
      </c>
      <c r="P36" s="42">
        <v>-1</v>
      </c>
      <c r="Q36" s="42">
        <v>8.4722222222222213E-2</v>
      </c>
      <c r="R36" s="42">
        <v>2</v>
      </c>
      <c r="S36" s="42">
        <v>2</v>
      </c>
      <c r="T36" s="41">
        <v>1</v>
      </c>
      <c r="U36" s="42">
        <v>0</v>
      </c>
      <c r="AA36" s="40">
        <v>1</v>
      </c>
      <c r="AD36" s="40">
        <f t="shared" si="0"/>
        <v>2</v>
      </c>
      <c r="AG36" s="40" t="s">
        <v>447</v>
      </c>
    </row>
    <row r="37" spans="2:35">
      <c r="B37" s="43">
        <v>42610</v>
      </c>
      <c r="C37" s="44">
        <v>30</v>
      </c>
      <c r="D37" s="44" t="s">
        <v>321</v>
      </c>
      <c r="E37" s="45">
        <v>42610.979166666664</v>
      </c>
      <c r="F37" s="41" t="s">
        <v>322</v>
      </c>
      <c r="G37" s="41" t="s">
        <v>345</v>
      </c>
      <c r="H37" s="42" t="s">
        <v>322</v>
      </c>
      <c r="I37" s="42" t="s">
        <v>345</v>
      </c>
      <c r="J37" s="41">
        <v>2.2000000000000002</v>
      </c>
      <c r="K37" s="41">
        <v>3.25</v>
      </c>
      <c r="L37" s="41">
        <v>2.72</v>
      </c>
      <c r="M37" s="42">
        <v>4.5999999999999996</v>
      </c>
      <c r="N37" s="42">
        <v>4.1500000000000004</v>
      </c>
      <c r="O37" s="42">
        <v>1.49</v>
      </c>
      <c r="P37" s="42">
        <v>-1</v>
      </c>
      <c r="Q37" s="42">
        <v>8.4722222222222213E-2</v>
      </c>
      <c r="R37" s="42">
        <v>2</v>
      </c>
      <c r="S37" s="42">
        <v>2</v>
      </c>
      <c r="T37" s="41">
        <v>1</v>
      </c>
      <c r="U37" s="42">
        <v>0</v>
      </c>
      <c r="AA37" s="40">
        <v>1</v>
      </c>
      <c r="AD37" s="40">
        <f t="shared" si="0"/>
        <v>2</v>
      </c>
      <c r="AG37" s="40" t="s">
        <v>447</v>
      </c>
    </row>
    <row r="38" spans="2:35">
      <c r="B38" s="43">
        <v>42610</v>
      </c>
      <c r="C38" s="44">
        <v>31</v>
      </c>
      <c r="D38" s="44" t="s">
        <v>406</v>
      </c>
      <c r="E38" s="45">
        <v>42610.979166666664</v>
      </c>
      <c r="F38" s="41" t="s">
        <v>417</v>
      </c>
      <c r="G38" s="41" t="s">
        <v>334</v>
      </c>
      <c r="H38" s="42" t="s">
        <v>418</v>
      </c>
      <c r="I38" s="42" t="s">
        <v>334</v>
      </c>
      <c r="J38" s="41">
        <v>6.4</v>
      </c>
      <c r="K38" s="41">
        <v>4.6500000000000004</v>
      </c>
      <c r="L38" s="41">
        <v>1.32</v>
      </c>
      <c r="M38" s="42">
        <v>2.72</v>
      </c>
      <c r="N38" s="42">
        <v>3.6</v>
      </c>
      <c r="O38" s="42">
        <v>2.0699999999999998</v>
      </c>
      <c r="P38" s="42">
        <v>1</v>
      </c>
      <c r="Q38" s="42">
        <v>6.9444444444444447E-4</v>
      </c>
      <c r="R38" s="42">
        <v>0</v>
      </c>
      <c r="S38" s="42">
        <v>1</v>
      </c>
      <c r="T38" s="41">
        <v>0</v>
      </c>
      <c r="U38" s="42">
        <v>1</v>
      </c>
      <c r="V38" s="40" t="s">
        <v>524</v>
      </c>
      <c r="W38" s="40" t="s">
        <v>518</v>
      </c>
      <c r="X38" s="40" t="s">
        <v>515</v>
      </c>
      <c r="Y38" s="40" t="s">
        <v>515</v>
      </c>
      <c r="AD38" s="40">
        <f t="shared" si="0"/>
        <v>2</v>
      </c>
    </row>
    <row r="39" spans="2:35">
      <c r="B39" s="43">
        <v>42610</v>
      </c>
      <c r="C39" s="44">
        <v>32</v>
      </c>
      <c r="D39" s="44" t="s">
        <v>406</v>
      </c>
      <c r="E39" s="45">
        <v>42610.979166666664</v>
      </c>
      <c r="F39" s="41" t="s">
        <v>333</v>
      </c>
      <c r="G39" s="41" t="s">
        <v>363</v>
      </c>
      <c r="H39" s="42" t="s">
        <v>333</v>
      </c>
      <c r="I39" s="42" t="s">
        <v>363</v>
      </c>
      <c r="J39" s="41">
        <v>1.41</v>
      </c>
      <c r="K39" s="41">
        <v>4.1500000000000004</v>
      </c>
      <c r="L39" s="41">
        <v>5.6</v>
      </c>
      <c r="M39" s="42">
        <v>2.34</v>
      </c>
      <c r="N39" s="42">
        <v>3.5</v>
      </c>
      <c r="O39" s="42">
        <v>2.4</v>
      </c>
      <c r="P39" s="42">
        <v>-1</v>
      </c>
      <c r="Q39" s="42">
        <v>8.3333333333333329E-2</v>
      </c>
      <c r="R39" s="42">
        <v>2</v>
      </c>
      <c r="S39" s="42">
        <v>0</v>
      </c>
      <c r="T39" s="41">
        <v>3</v>
      </c>
      <c r="U39" s="42">
        <v>3</v>
      </c>
      <c r="V39" s="40" t="s">
        <v>567</v>
      </c>
      <c r="W39" s="40" t="s">
        <v>518</v>
      </c>
      <c r="X39" s="40" t="s">
        <v>516</v>
      </c>
      <c r="Y39" s="40" t="s">
        <v>513</v>
      </c>
      <c r="AD39" s="40">
        <f t="shared" si="0"/>
        <v>2</v>
      </c>
    </row>
    <row r="40" spans="2:35">
      <c r="B40" s="43">
        <v>42610</v>
      </c>
      <c r="C40" s="44">
        <v>33</v>
      </c>
      <c r="D40" s="44" t="s">
        <v>406</v>
      </c>
      <c r="E40" s="45">
        <v>42610.979166666664</v>
      </c>
      <c r="F40" s="41" t="s">
        <v>327</v>
      </c>
      <c r="G40" s="41" t="s">
        <v>383</v>
      </c>
      <c r="H40" s="42" t="s">
        <v>328</v>
      </c>
      <c r="I40" s="42" t="s">
        <v>383</v>
      </c>
      <c r="J40" s="41">
        <v>1.35</v>
      </c>
      <c r="K40" s="41">
        <v>4.5</v>
      </c>
      <c r="L40" s="41">
        <v>6</v>
      </c>
      <c r="M40" s="42">
        <v>2.11</v>
      </c>
      <c r="N40" s="42">
        <v>3.7</v>
      </c>
      <c r="O40" s="42">
        <v>2.6</v>
      </c>
      <c r="P40" s="42">
        <v>-1</v>
      </c>
      <c r="Q40" s="42">
        <v>0.12638888888888888</v>
      </c>
      <c r="R40" s="42">
        <v>3</v>
      </c>
      <c r="S40" s="42">
        <v>2</v>
      </c>
      <c r="T40" s="41">
        <v>3</v>
      </c>
      <c r="U40" s="42">
        <v>1</v>
      </c>
      <c r="V40" s="40" t="s">
        <v>440</v>
      </c>
      <c r="W40" s="40" t="s">
        <v>518</v>
      </c>
      <c r="X40" s="40" t="s">
        <v>515</v>
      </c>
      <c r="Y40" s="40" t="s">
        <v>515</v>
      </c>
      <c r="AD40" s="40">
        <f t="shared" si="0"/>
        <v>2</v>
      </c>
      <c r="AG40" s="40" t="s">
        <v>453</v>
      </c>
    </row>
    <row r="41" spans="2:35">
      <c r="B41" s="43">
        <v>42610</v>
      </c>
      <c r="C41" s="44">
        <v>34</v>
      </c>
      <c r="D41" s="44" t="s">
        <v>249</v>
      </c>
      <c r="E41" s="45">
        <v>42611</v>
      </c>
      <c r="F41" s="41" t="s">
        <v>262</v>
      </c>
      <c r="G41" s="41" t="s">
        <v>257</v>
      </c>
      <c r="H41" s="42" t="s">
        <v>262</v>
      </c>
      <c r="I41" s="42" t="s">
        <v>257</v>
      </c>
      <c r="J41" s="41">
        <v>1.2</v>
      </c>
      <c r="K41" s="41">
        <v>5.0999999999999996</v>
      </c>
      <c r="L41" s="41">
        <v>10</v>
      </c>
      <c r="M41" s="42">
        <v>1.78</v>
      </c>
      <c r="N41" s="42">
        <v>3.65</v>
      </c>
      <c r="O41" s="42">
        <v>3.4</v>
      </c>
      <c r="P41" s="42">
        <v>-1</v>
      </c>
      <c r="Q41" s="42">
        <v>4.2361111111111106E-2</v>
      </c>
      <c r="R41" s="42">
        <v>1</v>
      </c>
      <c r="S41" s="42">
        <v>1</v>
      </c>
      <c r="T41" s="41">
        <v>1</v>
      </c>
      <c r="U41" s="42">
        <v>0</v>
      </c>
      <c r="V41" s="40" t="s">
        <v>540</v>
      </c>
      <c r="W41" s="40" t="s">
        <v>514</v>
      </c>
      <c r="X41" s="40" t="s">
        <v>515</v>
      </c>
      <c r="Y41" s="40" t="s">
        <v>513</v>
      </c>
      <c r="Z41" s="40" t="s">
        <v>517</v>
      </c>
      <c r="AA41" s="40">
        <v>1</v>
      </c>
      <c r="AD41" s="40">
        <f t="shared" si="0"/>
        <v>4</v>
      </c>
      <c r="AF41" s="40" t="s">
        <v>539</v>
      </c>
      <c r="AG41" s="40" t="s">
        <v>454</v>
      </c>
    </row>
    <row r="42" spans="2:35">
      <c r="F42" s="41"/>
      <c r="G42" s="41"/>
      <c r="H42" s="42"/>
      <c r="I42" s="42"/>
      <c r="J42" s="41"/>
      <c r="K42" s="41"/>
      <c r="L42" s="41"/>
      <c r="M42" s="42"/>
      <c r="N42" s="42"/>
      <c r="O42" s="42"/>
      <c r="P42" s="42"/>
      <c r="Q42" s="42"/>
      <c r="R42" s="42"/>
      <c r="S42" s="42"/>
      <c r="T42" s="41"/>
      <c r="U42" s="42"/>
      <c r="AD42" s="40">
        <f t="shared" si="0"/>
        <v>1</v>
      </c>
      <c r="AI42" s="53" t="s">
        <v>457</v>
      </c>
    </row>
    <row r="43" spans="2:35">
      <c r="B43" s="43">
        <v>42610</v>
      </c>
      <c r="C43" s="44">
        <v>35</v>
      </c>
      <c r="D43" s="44" t="s">
        <v>388</v>
      </c>
      <c r="E43" s="45">
        <v>42611</v>
      </c>
      <c r="F43" s="41" t="s">
        <v>395</v>
      </c>
      <c r="G43" s="41" t="s">
        <v>397</v>
      </c>
      <c r="H43" s="42" t="s">
        <v>396</v>
      </c>
      <c r="I43" s="42" t="s">
        <v>397</v>
      </c>
      <c r="J43" s="41">
        <v>1.54</v>
      </c>
      <c r="K43" s="41">
        <v>4</v>
      </c>
      <c r="L43" s="41">
        <v>4.3499999999999996</v>
      </c>
      <c r="M43" s="42">
        <v>2.6</v>
      </c>
      <c r="N43" s="42">
        <v>3.75</v>
      </c>
      <c r="O43" s="42">
        <v>2.1</v>
      </c>
      <c r="P43" s="42">
        <v>-1</v>
      </c>
      <c r="Q43" s="42">
        <v>8.3333333333333329E-2</v>
      </c>
      <c r="R43" s="42">
        <v>2</v>
      </c>
      <c r="S43" s="42">
        <v>0</v>
      </c>
      <c r="T43" s="41">
        <v>3</v>
      </c>
      <c r="U43" s="42">
        <v>3</v>
      </c>
      <c r="V43" s="40" t="s">
        <v>450</v>
      </c>
      <c r="W43" s="40" t="s">
        <v>518</v>
      </c>
      <c r="X43" s="40" t="s">
        <v>515</v>
      </c>
      <c r="Y43" s="40" t="s">
        <v>516</v>
      </c>
      <c r="AD43" s="40">
        <f t="shared" si="0"/>
        <v>2</v>
      </c>
      <c r="AI43" s="40" t="s">
        <v>455</v>
      </c>
    </row>
    <row r="44" spans="2:35">
      <c r="B44" s="43">
        <v>42610</v>
      </c>
      <c r="C44" s="44">
        <v>36</v>
      </c>
      <c r="D44" s="44" t="s">
        <v>388</v>
      </c>
      <c r="E44" s="45">
        <v>42611</v>
      </c>
      <c r="F44" s="41" t="s">
        <v>391</v>
      </c>
      <c r="G44" s="41" t="s">
        <v>375</v>
      </c>
      <c r="H44" s="42" t="s">
        <v>391</v>
      </c>
      <c r="I44" s="42" t="s">
        <v>375</v>
      </c>
      <c r="J44" s="41">
        <v>1.1399999999999999</v>
      </c>
      <c r="K44" s="41">
        <v>6</v>
      </c>
      <c r="L44" s="41">
        <v>12</v>
      </c>
      <c r="M44" s="42">
        <v>1.63</v>
      </c>
      <c r="N44" s="42">
        <v>3.75</v>
      </c>
      <c r="O44" s="42">
        <v>4.03</v>
      </c>
      <c r="P44" s="42">
        <v>-1</v>
      </c>
      <c r="Q44" s="42">
        <v>0.12569444444444444</v>
      </c>
      <c r="R44" s="42">
        <v>3</v>
      </c>
      <c r="S44" s="42">
        <v>1</v>
      </c>
      <c r="T44" s="41">
        <v>3</v>
      </c>
      <c r="U44" s="42">
        <v>3</v>
      </c>
      <c r="V44" s="40" t="s">
        <v>440</v>
      </c>
      <c r="W44" s="40" t="s">
        <v>518</v>
      </c>
      <c r="X44" s="40" t="s">
        <v>515</v>
      </c>
      <c r="Y44" s="40" t="s">
        <v>515</v>
      </c>
      <c r="AD44" s="40">
        <f t="shared" si="0"/>
        <v>2</v>
      </c>
      <c r="AG44" s="40" t="s">
        <v>453</v>
      </c>
    </row>
    <row r="45" spans="2:35">
      <c r="B45" s="43">
        <v>42610</v>
      </c>
      <c r="C45" s="44">
        <v>37</v>
      </c>
      <c r="D45" s="44" t="s">
        <v>388</v>
      </c>
      <c r="E45" s="45">
        <v>42611</v>
      </c>
      <c r="F45" s="41" t="s">
        <v>372</v>
      </c>
      <c r="G45" s="41" t="s">
        <v>323</v>
      </c>
      <c r="H45" s="42" t="s">
        <v>372</v>
      </c>
      <c r="I45" s="42" t="s">
        <v>323</v>
      </c>
      <c r="J45" s="41">
        <v>1.59</v>
      </c>
      <c r="K45" s="41">
        <v>3.75</v>
      </c>
      <c r="L45" s="41">
        <v>4.28</v>
      </c>
      <c r="M45" s="42">
        <v>2.85</v>
      </c>
      <c r="N45" s="42">
        <v>3.6</v>
      </c>
      <c r="O45" s="42">
        <v>2</v>
      </c>
      <c r="P45" s="42">
        <v>-1</v>
      </c>
      <c r="Q45" s="42">
        <v>8.4722222222222213E-2</v>
      </c>
      <c r="R45" s="42">
        <v>2</v>
      </c>
      <c r="S45" s="42">
        <v>2</v>
      </c>
      <c r="T45" s="41">
        <v>1</v>
      </c>
      <c r="U45" s="42">
        <v>0</v>
      </c>
      <c r="V45" s="40" t="s">
        <v>527</v>
      </c>
      <c r="W45" s="40" t="s">
        <v>518</v>
      </c>
      <c r="X45" s="40" t="s">
        <v>516</v>
      </c>
      <c r="Y45" s="40" t="s">
        <v>515</v>
      </c>
      <c r="AA45" s="40">
        <v>1</v>
      </c>
      <c r="AB45" s="40">
        <v>1</v>
      </c>
      <c r="AD45" s="40">
        <f t="shared" si="0"/>
        <v>3</v>
      </c>
      <c r="AG45" s="49" t="s">
        <v>456</v>
      </c>
    </row>
    <row r="46" spans="2:35">
      <c r="B46" s="43">
        <v>42610</v>
      </c>
      <c r="C46" s="44">
        <v>38</v>
      </c>
      <c r="D46" s="44" t="s">
        <v>404</v>
      </c>
      <c r="E46" s="45">
        <v>42611</v>
      </c>
      <c r="F46" s="41" t="s">
        <v>359</v>
      </c>
      <c r="G46" s="41" t="s">
        <v>354</v>
      </c>
      <c r="H46" s="42" t="s">
        <v>359</v>
      </c>
      <c r="I46" s="42" t="s">
        <v>354</v>
      </c>
      <c r="J46" s="41">
        <v>2.12</v>
      </c>
      <c r="K46" s="41">
        <v>3.2</v>
      </c>
      <c r="L46" s="41">
        <v>2.9</v>
      </c>
      <c r="M46" s="42">
        <v>4.3499999999999996</v>
      </c>
      <c r="N46" s="42">
        <v>4.0999999999999996</v>
      </c>
      <c r="O46" s="42">
        <v>1.53</v>
      </c>
      <c r="P46" s="42">
        <v>-1</v>
      </c>
      <c r="Q46" s="42">
        <v>8.4722222222222213E-2</v>
      </c>
      <c r="R46" s="42">
        <v>2</v>
      </c>
      <c r="S46" s="42">
        <v>2</v>
      </c>
      <c r="T46" s="41">
        <v>1</v>
      </c>
      <c r="U46" s="42">
        <v>0</v>
      </c>
      <c r="V46" s="40" t="s">
        <v>520</v>
      </c>
      <c r="W46" s="40" t="s">
        <v>518</v>
      </c>
      <c r="X46" s="40" t="s">
        <v>516</v>
      </c>
      <c r="Y46" s="40" t="s">
        <v>516</v>
      </c>
      <c r="AA46" s="40">
        <v>1</v>
      </c>
      <c r="AD46" s="40">
        <f t="shared" si="0"/>
        <v>2</v>
      </c>
      <c r="AG46" s="49" t="s">
        <v>459</v>
      </c>
    </row>
    <row r="47" spans="2:35">
      <c r="B47" s="43">
        <v>42610</v>
      </c>
      <c r="C47" s="44">
        <v>39</v>
      </c>
      <c r="D47" s="44" t="s">
        <v>236</v>
      </c>
      <c r="E47" s="45">
        <v>42611.010416666664</v>
      </c>
      <c r="F47" s="41" t="s">
        <v>419</v>
      </c>
      <c r="G47" s="41" t="s">
        <v>248</v>
      </c>
      <c r="H47" s="42" t="s">
        <v>419</v>
      </c>
      <c r="I47" s="42" t="s">
        <v>248</v>
      </c>
      <c r="J47" s="41">
        <v>2.2000000000000002</v>
      </c>
      <c r="K47" s="41">
        <v>2.9</v>
      </c>
      <c r="L47" s="41">
        <v>3.05</v>
      </c>
      <c r="M47" s="42">
        <v>4.9000000000000004</v>
      </c>
      <c r="N47" s="42">
        <v>3.95</v>
      </c>
      <c r="O47" s="42">
        <v>1.49</v>
      </c>
      <c r="P47" s="42">
        <v>-1</v>
      </c>
      <c r="Q47" s="42">
        <v>0</v>
      </c>
      <c r="R47" s="42">
        <v>0</v>
      </c>
      <c r="S47" s="42">
        <v>0</v>
      </c>
      <c r="T47" s="41">
        <v>1</v>
      </c>
      <c r="U47" s="42">
        <v>0</v>
      </c>
      <c r="V47" s="40" t="s">
        <v>528</v>
      </c>
      <c r="W47" s="40" t="s">
        <v>514</v>
      </c>
      <c r="X47" s="40" t="s">
        <v>516</v>
      </c>
      <c r="Y47" s="40" t="s">
        <v>516</v>
      </c>
      <c r="AA47" s="40">
        <v>1</v>
      </c>
      <c r="AD47" s="40">
        <f t="shared" si="0"/>
        <v>3</v>
      </c>
    </row>
    <row r="48" spans="2:35">
      <c r="B48" s="43">
        <v>42610</v>
      </c>
      <c r="C48" s="44">
        <v>40</v>
      </c>
      <c r="D48" s="44" t="s">
        <v>236</v>
      </c>
      <c r="E48" s="45">
        <v>42611.010416666664</v>
      </c>
      <c r="F48" s="41" t="s">
        <v>245</v>
      </c>
      <c r="G48" s="41" t="s">
        <v>240</v>
      </c>
      <c r="H48" s="42" t="s">
        <v>245</v>
      </c>
      <c r="I48" s="42" t="s">
        <v>242</v>
      </c>
      <c r="J48" s="41">
        <v>1.65</v>
      </c>
      <c r="K48" s="41">
        <v>3.35</v>
      </c>
      <c r="L48" s="41">
        <v>4.45</v>
      </c>
      <c r="M48" s="42">
        <v>3.2</v>
      </c>
      <c r="N48" s="42">
        <v>3.4</v>
      </c>
      <c r="O48" s="42">
        <v>1.92</v>
      </c>
      <c r="P48" s="42">
        <v>-1</v>
      </c>
      <c r="Q48" s="42">
        <v>0.20902777777777778</v>
      </c>
      <c r="R48" s="42">
        <v>5</v>
      </c>
      <c r="S48" s="42">
        <v>1</v>
      </c>
      <c r="T48" s="41">
        <v>3</v>
      </c>
      <c r="U48" s="42">
        <v>3</v>
      </c>
      <c r="V48" s="40" t="s">
        <v>528</v>
      </c>
      <c r="W48" s="40" t="s">
        <v>514</v>
      </c>
      <c r="X48" s="40" t="s">
        <v>515</v>
      </c>
      <c r="Y48" s="40" t="s">
        <v>516</v>
      </c>
      <c r="AD48" s="40">
        <f t="shared" si="0"/>
        <v>3</v>
      </c>
    </row>
    <row r="49" spans="2:35">
      <c r="B49" s="43">
        <v>42610</v>
      </c>
      <c r="C49" s="44">
        <v>41</v>
      </c>
      <c r="D49" s="44" t="s">
        <v>381</v>
      </c>
      <c r="E49" s="45">
        <v>42611.010416666664</v>
      </c>
      <c r="F49" s="41" t="s">
        <v>360</v>
      </c>
      <c r="G49" s="41" t="s">
        <v>331</v>
      </c>
      <c r="H49" s="42" t="s">
        <v>360</v>
      </c>
      <c r="I49" s="42" t="s">
        <v>331</v>
      </c>
      <c r="J49" s="41">
        <v>1.85</v>
      </c>
      <c r="K49" s="41">
        <v>3.15</v>
      </c>
      <c r="L49" s="41">
        <v>3.7</v>
      </c>
      <c r="M49" s="42">
        <v>3.8</v>
      </c>
      <c r="N49" s="42">
        <v>3.6</v>
      </c>
      <c r="O49" s="42">
        <v>1.7</v>
      </c>
      <c r="P49" s="42">
        <v>-1</v>
      </c>
      <c r="Q49" s="42">
        <v>4.3055555555555562E-2</v>
      </c>
      <c r="R49" s="42">
        <v>1</v>
      </c>
      <c r="S49" s="42">
        <v>2</v>
      </c>
      <c r="T49" s="41">
        <v>0</v>
      </c>
      <c r="U49" s="42">
        <v>0</v>
      </c>
      <c r="V49" s="40" t="s">
        <v>528</v>
      </c>
      <c r="W49" s="40" t="s">
        <v>518</v>
      </c>
      <c r="X49" s="40" t="s">
        <v>515</v>
      </c>
      <c r="Y49" s="40" t="s">
        <v>516</v>
      </c>
      <c r="AA49" s="40">
        <v>1</v>
      </c>
      <c r="AD49" s="40">
        <f t="shared" si="0"/>
        <v>3</v>
      </c>
    </row>
    <row r="50" spans="2:35">
      <c r="B50" s="43">
        <v>42610</v>
      </c>
      <c r="C50" s="44">
        <v>42</v>
      </c>
      <c r="D50" s="44" t="s">
        <v>381</v>
      </c>
      <c r="E50" s="45">
        <v>42611.010416666664</v>
      </c>
      <c r="F50" s="41" t="s">
        <v>379</v>
      </c>
      <c r="G50" s="41" t="s">
        <v>382</v>
      </c>
      <c r="H50" s="42" t="s">
        <v>380</v>
      </c>
      <c r="I50" s="42" t="s">
        <v>382</v>
      </c>
      <c r="J50" s="41">
        <v>2.1</v>
      </c>
      <c r="K50" s="41">
        <v>2.9</v>
      </c>
      <c r="L50" s="41">
        <v>3.25</v>
      </c>
      <c r="M50" s="42">
        <v>4.7</v>
      </c>
      <c r="N50" s="42">
        <v>3.75</v>
      </c>
      <c r="O50" s="42">
        <v>1.54</v>
      </c>
      <c r="P50" s="42">
        <v>-1</v>
      </c>
      <c r="Q50" s="42">
        <v>8.4027777777777771E-2</v>
      </c>
      <c r="R50" s="42">
        <v>2</v>
      </c>
      <c r="S50" s="42">
        <v>1</v>
      </c>
      <c r="T50" s="41">
        <v>3</v>
      </c>
      <c r="U50" s="42">
        <v>1</v>
      </c>
      <c r="V50" s="40" t="s">
        <v>520</v>
      </c>
      <c r="W50" s="40" t="s">
        <v>518</v>
      </c>
      <c r="X50" s="40" t="s">
        <v>515</v>
      </c>
      <c r="Y50" s="40" t="s">
        <v>515</v>
      </c>
      <c r="AB50" s="40">
        <v>1</v>
      </c>
      <c r="AD50" s="40">
        <f t="shared" si="0"/>
        <v>3</v>
      </c>
      <c r="AG50" s="40" t="s">
        <v>460</v>
      </c>
    </row>
    <row r="51" spans="2:35">
      <c r="B51" s="43">
        <v>42610</v>
      </c>
      <c r="C51" s="44">
        <v>43</v>
      </c>
      <c r="D51" s="44" t="s">
        <v>157</v>
      </c>
      <c r="E51" s="45">
        <v>42611.041666666664</v>
      </c>
      <c r="F51" s="41" t="s">
        <v>237</v>
      </c>
      <c r="G51" s="41" t="s">
        <v>238</v>
      </c>
      <c r="H51" s="42" t="s">
        <v>237</v>
      </c>
      <c r="I51" s="42" t="s">
        <v>238</v>
      </c>
      <c r="J51" s="41">
        <v>2.16</v>
      </c>
      <c r="K51" s="41">
        <v>2.85</v>
      </c>
      <c r="L51" s="41">
        <v>3.18</v>
      </c>
      <c r="M51" s="42">
        <v>4.76</v>
      </c>
      <c r="N51" s="42">
        <v>3.95</v>
      </c>
      <c r="O51" s="42">
        <v>1.5</v>
      </c>
      <c r="P51" s="42">
        <v>-1</v>
      </c>
      <c r="Q51" s="42">
        <v>8.4027777777777771E-2</v>
      </c>
      <c r="R51" s="42">
        <v>2</v>
      </c>
      <c r="S51" s="42">
        <v>1</v>
      </c>
      <c r="T51" s="41">
        <v>3</v>
      </c>
      <c r="U51" s="42">
        <v>1</v>
      </c>
      <c r="V51" s="40" t="s">
        <v>529</v>
      </c>
      <c r="W51" s="40" t="s">
        <v>514</v>
      </c>
      <c r="X51" s="40" t="s">
        <v>515</v>
      </c>
      <c r="Y51" s="40" t="s">
        <v>513</v>
      </c>
      <c r="Z51" s="40" t="s">
        <v>517</v>
      </c>
      <c r="AB51" s="40">
        <v>1</v>
      </c>
      <c r="AD51" s="40">
        <f t="shared" si="0"/>
        <v>4</v>
      </c>
      <c r="AG51" s="49" t="s">
        <v>461</v>
      </c>
    </row>
    <row r="52" spans="2:35">
      <c r="B52" s="43">
        <v>42610</v>
      </c>
      <c r="C52" s="44">
        <v>44</v>
      </c>
      <c r="D52" s="44" t="s">
        <v>340</v>
      </c>
      <c r="E52" s="45">
        <v>42611.041666666664</v>
      </c>
      <c r="F52" s="41" t="s">
        <v>342</v>
      </c>
      <c r="G52" s="41" t="s">
        <v>292</v>
      </c>
      <c r="H52" s="42" t="s">
        <v>342</v>
      </c>
      <c r="I52" s="42" t="s">
        <v>293</v>
      </c>
      <c r="J52" s="41">
        <v>2.5099999999999998</v>
      </c>
      <c r="K52" s="41">
        <v>2.78</v>
      </c>
      <c r="L52" s="41">
        <v>2.7</v>
      </c>
      <c r="M52" s="42">
        <v>6.45</v>
      </c>
      <c r="N52" s="42">
        <v>4.0999999999999996</v>
      </c>
      <c r="O52" s="42">
        <v>1.37</v>
      </c>
      <c r="P52" s="42">
        <v>-1</v>
      </c>
      <c r="Q52" s="42">
        <v>2.0833333333333333E-3</v>
      </c>
      <c r="R52" s="42">
        <v>0</v>
      </c>
      <c r="S52" s="42">
        <v>3</v>
      </c>
      <c r="T52" s="41">
        <v>0</v>
      </c>
      <c r="U52" s="42">
        <v>0</v>
      </c>
      <c r="V52" s="40" t="s">
        <v>530</v>
      </c>
      <c r="W52" s="40" t="s">
        <v>518</v>
      </c>
      <c r="X52" s="40" t="s">
        <v>515</v>
      </c>
      <c r="Y52" s="40" t="s">
        <v>516</v>
      </c>
      <c r="AA52" s="40">
        <v>1</v>
      </c>
      <c r="AD52" s="40">
        <f t="shared" si="0"/>
        <v>3</v>
      </c>
    </row>
    <row r="53" spans="2:35">
      <c r="B53" s="43">
        <v>42610</v>
      </c>
      <c r="C53" s="44">
        <v>45</v>
      </c>
      <c r="D53" s="44" t="s">
        <v>265</v>
      </c>
      <c r="E53" s="45">
        <v>42611.041666666664</v>
      </c>
      <c r="F53" s="41" t="s">
        <v>278</v>
      </c>
      <c r="G53" s="41" t="s">
        <v>273</v>
      </c>
      <c r="H53" s="42" t="s">
        <v>279</v>
      </c>
      <c r="I53" s="42" t="s">
        <v>273</v>
      </c>
      <c r="J53" s="41">
        <v>1.97</v>
      </c>
      <c r="K53" s="41">
        <v>3.3</v>
      </c>
      <c r="L53" s="41">
        <v>3.14</v>
      </c>
      <c r="M53" s="42">
        <v>3.95</v>
      </c>
      <c r="N53" s="42">
        <v>3.95</v>
      </c>
      <c r="O53" s="42">
        <v>1.61</v>
      </c>
      <c r="P53" s="42">
        <v>-1</v>
      </c>
      <c r="Q53" s="42">
        <v>8.4722222222222213E-2</v>
      </c>
      <c r="R53" s="42">
        <v>2</v>
      </c>
      <c r="S53" s="42">
        <v>2</v>
      </c>
      <c r="T53" s="41">
        <v>1</v>
      </c>
      <c r="U53" s="42">
        <v>0</v>
      </c>
      <c r="V53" s="40" t="s">
        <v>440</v>
      </c>
      <c r="W53" s="40" t="s">
        <v>519</v>
      </c>
      <c r="X53" s="40" t="s">
        <v>515</v>
      </c>
      <c r="Y53" s="40" t="s">
        <v>515</v>
      </c>
      <c r="AA53" s="40">
        <v>1</v>
      </c>
      <c r="AD53" s="40">
        <f t="shared" si="0"/>
        <v>3</v>
      </c>
      <c r="AG53" s="40" t="s">
        <v>462</v>
      </c>
    </row>
    <row r="54" spans="2:35">
      <c r="B54" s="43">
        <v>42610</v>
      </c>
      <c r="C54" s="44">
        <v>46</v>
      </c>
      <c r="D54" s="44" t="s">
        <v>340</v>
      </c>
      <c r="E54" s="45">
        <v>42611.048611111109</v>
      </c>
      <c r="F54" s="41" t="s">
        <v>351</v>
      </c>
      <c r="G54" s="41" t="s">
        <v>344</v>
      </c>
      <c r="H54" s="42" t="s">
        <v>351</v>
      </c>
      <c r="I54" s="42" t="s">
        <v>344</v>
      </c>
      <c r="J54" s="41">
        <v>3.02</v>
      </c>
      <c r="K54" s="41">
        <v>2.83</v>
      </c>
      <c r="L54" s="41">
        <v>2.25</v>
      </c>
      <c r="M54" s="42">
        <v>1.46</v>
      </c>
      <c r="N54" s="42">
        <v>3.8</v>
      </c>
      <c r="O54" s="42">
        <v>5.5</v>
      </c>
      <c r="P54" s="42">
        <v>1</v>
      </c>
      <c r="Q54" s="42">
        <v>6.9444444444444447E-4</v>
      </c>
      <c r="R54" s="42">
        <v>0</v>
      </c>
      <c r="S54" s="42">
        <v>1</v>
      </c>
      <c r="T54" s="41">
        <v>0</v>
      </c>
      <c r="U54" s="42">
        <v>1</v>
      </c>
      <c r="V54" s="40" t="s">
        <v>531</v>
      </c>
      <c r="W54" s="40" t="s">
        <v>518</v>
      </c>
      <c r="X54" s="40" t="s">
        <v>515</v>
      </c>
      <c r="Y54" s="40" t="s">
        <v>516</v>
      </c>
      <c r="AB54" s="40">
        <v>1</v>
      </c>
      <c r="AD54" s="40">
        <f t="shared" si="0"/>
        <v>3</v>
      </c>
    </row>
    <row r="55" spans="2:35">
      <c r="B55" s="43">
        <v>42610</v>
      </c>
      <c r="C55" s="44">
        <v>47</v>
      </c>
      <c r="D55" s="44" t="s">
        <v>388</v>
      </c>
      <c r="E55" s="45">
        <v>42611.083333333336</v>
      </c>
      <c r="F55" s="41" t="s">
        <v>390</v>
      </c>
      <c r="G55" s="41" t="s">
        <v>398</v>
      </c>
      <c r="H55" s="42" t="s">
        <v>392</v>
      </c>
      <c r="I55" s="42" t="s">
        <v>398</v>
      </c>
      <c r="J55" s="41">
        <v>1.63</v>
      </c>
      <c r="K55" s="41">
        <v>3.8</v>
      </c>
      <c r="L55" s="41">
        <v>3.95</v>
      </c>
      <c r="M55" s="42">
        <v>2.9</v>
      </c>
      <c r="N55" s="42">
        <v>3.7</v>
      </c>
      <c r="O55" s="42">
        <v>1.95</v>
      </c>
      <c r="P55" s="42">
        <v>-1</v>
      </c>
      <c r="Q55" s="42">
        <v>4.3055555555555562E-2</v>
      </c>
      <c r="R55" s="42">
        <v>1</v>
      </c>
      <c r="S55" s="42">
        <v>2</v>
      </c>
      <c r="T55" s="41">
        <v>0</v>
      </c>
      <c r="U55" s="42">
        <v>0</v>
      </c>
      <c r="V55" s="40" t="s">
        <v>527</v>
      </c>
      <c r="W55" s="40" t="s">
        <v>518</v>
      </c>
      <c r="X55" s="40" t="s">
        <v>515</v>
      </c>
      <c r="Y55" s="40" t="s">
        <v>515</v>
      </c>
      <c r="AA55" s="40">
        <v>1</v>
      </c>
      <c r="AB55" s="40">
        <v>1</v>
      </c>
      <c r="AD55" s="40">
        <f t="shared" si="0"/>
        <v>4</v>
      </c>
    </row>
    <row r="56" spans="2:35">
      <c r="B56" s="43">
        <v>42610</v>
      </c>
      <c r="C56" s="44">
        <v>48</v>
      </c>
      <c r="D56" s="44" t="s">
        <v>404</v>
      </c>
      <c r="E56" s="45">
        <v>42611.083333333336</v>
      </c>
      <c r="F56" s="41" t="s">
        <v>420</v>
      </c>
      <c r="G56" s="41" t="s">
        <v>421</v>
      </c>
      <c r="H56" s="42" t="s">
        <v>422</v>
      </c>
      <c r="I56" s="42" t="s">
        <v>423</v>
      </c>
      <c r="J56" s="41">
        <v>1.76</v>
      </c>
      <c r="K56" s="41">
        <v>3.6</v>
      </c>
      <c r="L56" s="41">
        <v>3.55</v>
      </c>
      <c r="M56" s="42">
        <v>3.25</v>
      </c>
      <c r="N56" s="42">
        <v>3.8</v>
      </c>
      <c r="O56" s="42">
        <v>1.79</v>
      </c>
      <c r="P56" s="42">
        <v>-1</v>
      </c>
      <c r="Q56" s="42">
        <v>4.1666666666666664E-2</v>
      </c>
      <c r="R56" s="42">
        <v>1</v>
      </c>
      <c r="S56" s="42">
        <v>0</v>
      </c>
      <c r="T56" s="41">
        <v>3</v>
      </c>
      <c r="U56" s="42">
        <v>1</v>
      </c>
      <c r="V56" s="40" t="s">
        <v>532</v>
      </c>
      <c r="W56" s="40" t="s">
        <v>518</v>
      </c>
      <c r="X56" s="40" t="s">
        <v>515</v>
      </c>
      <c r="Y56" s="40" t="s">
        <v>515</v>
      </c>
      <c r="AD56" s="40">
        <f t="shared" si="0"/>
        <v>2</v>
      </c>
      <c r="AG56" s="49" t="s">
        <v>463</v>
      </c>
    </row>
    <row r="57" spans="2:35">
      <c r="B57" s="43">
        <v>42610</v>
      </c>
      <c r="C57" s="44">
        <v>49</v>
      </c>
      <c r="D57" s="44" t="s">
        <v>281</v>
      </c>
      <c r="E57" s="45">
        <v>42611.083333333336</v>
      </c>
      <c r="F57" s="41" t="s">
        <v>282</v>
      </c>
      <c r="G57" s="41" t="s">
        <v>315</v>
      </c>
      <c r="H57" s="42" t="s">
        <v>283</v>
      </c>
      <c r="I57" s="42" t="s">
        <v>316</v>
      </c>
      <c r="J57" s="41">
        <v>1.97</v>
      </c>
      <c r="K57" s="41">
        <v>3.2</v>
      </c>
      <c r="L57" s="41">
        <v>3.23</v>
      </c>
      <c r="M57" s="42">
        <v>4.13</v>
      </c>
      <c r="N57" s="42">
        <v>3.75</v>
      </c>
      <c r="O57" s="42">
        <v>1.61</v>
      </c>
      <c r="P57" s="42">
        <v>-1</v>
      </c>
      <c r="Q57" s="42">
        <v>6.9444444444444447E-4</v>
      </c>
      <c r="R57" s="42">
        <v>0</v>
      </c>
      <c r="S57" s="42">
        <v>1</v>
      </c>
      <c r="T57" s="41">
        <v>0</v>
      </c>
      <c r="U57" s="42">
        <v>0</v>
      </c>
      <c r="V57" s="40" t="s">
        <v>533</v>
      </c>
      <c r="W57" s="40" t="s">
        <v>519</v>
      </c>
      <c r="X57" s="40" t="s">
        <v>515</v>
      </c>
      <c r="Y57" s="40" t="s">
        <v>516</v>
      </c>
      <c r="AA57" s="40">
        <v>1</v>
      </c>
      <c r="AD57" s="40">
        <f t="shared" si="0"/>
        <v>3</v>
      </c>
    </row>
    <row r="58" spans="2:35">
      <c r="F58" s="41"/>
      <c r="G58" s="41"/>
      <c r="H58" s="42"/>
      <c r="I58" s="42"/>
      <c r="J58" s="41"/>
      <c r="K58" s="41"/>
      <c r="L58" s="41"/>
      <c r="M58" s="42"/>
      <c r="N58" s="42"/>
      <c r="O58" s="42"/>
      <c r="P58" s="42"/>
      <c r="Q58" s="42"/>
      <c r="R58" s="42"/>
      <c r="S58" s="42"/>
      <c r="T58" s="41"/>
      <c r="U58" s="42"/>
      <c r="AD58" s="40">
        <f t="shared" si="0"/>
        <v>1</v>
      </c>
      <c r="AI58" s="53" t="s">
        <v>464</v>
      </c>
    </row>
    <row r="59" spans="2:35">
      <c r="B59" s="43">
        <v>42610</v>
      </c>
      <c r="C59" s="44">
        <v>50</v>
      </c>
      <c r="D59" s="44" t="s">
        <v>236</v>
      </c>
      <c r="E59" s="45">
        <v>42611.09375</v>
      </c>
      <c r="F59" s="41" t="s">
        <v>244</v>
      </c>
      <c r="G59" s="41" t="s">
        <v>287</v>
      </c>
      <c r="H59" s="42" t="s">
        <v>246</v>
      </c>
      <c r="I59" s="42" t="s">
        <v>287</v>
      </c>
      <c r="J59" s="41">
        <v>5.9</v>
      </c>
      <c r="K59" s="41">
        <v>4.25</v>
      </c>
      <c r="L59" s="41">
        <v>1.38</v>
      </c>
      <c r="M59" s="42">
        <v>2.48</v>
      </c>
      <c r="N59" s="42">
        <v>3.65</v>
      </c>
      <c r="O59" s="42">
        <v>2.2200000000000002</v>
      </c>
      <c r="P59" s="42">
        <v>1</v>
      </c>
      <c r="Q59" s="42">
        <v>6.9444444444444447E-4</v>
      </c>
      <c r="R59" s="42">
        <v>0</v>
      </c>
      <c r="S59" s="42">
        <v>1</v>
      </c>
      <c r="T59" s="41">
        <v>0</v>
      </c>
      <c r="U59" s="42">
        <v>1</v>
      </c>
      <c r="V59" s="40" t="s">
        <v>520</v>
      </c>
      <c r="W59" s="40" t="s">
        <v>514</v>
      </c>
      <c r="X59" s="40" t="s">
        <v>515</v>
      </c>
      <c r="Y59" s="40" t="s">
        <v>520</v>
      </c>
      <c r="Z59" s="40" t="s">
        <v>517</v>
      </c>
      <c r="AD59" s="40">
        <f t="shared" si="0"/>
        <v>2</v>
      </c>
    </row>
    <row r="60" spans="2:35">
      <c r="B60" s="43">
        <v>42610</v>
      </c>
      <c r="C60" s="44">
        <v>51</v>
      </c>
      <c r="D60" s="44" t="s">
        <v>381</v>
      </c>
      <c r="E60" s="45">
        <v>42611.104166666664</v>
      </c>
      <c r="F60" s="41" t="s">
        <v>364</v>
      </c>
      <c r="G60" s="41" t="s">
        <v>385</v>
      </c>
      <c r="H60" s="42" t="s">
        <v>365</v>
      </c>
      <c r="I60" s="42" t="s">
        <v>385</v>
      </c>
      <c r="J60" s="41">
        <v>4.5</v>
      </c>
      <c r="K60" s="41">
        <v>3.4</v>
      </c>
      <c r="L60" s="41">
        <v>1.64</v>
      </c>
      <c r="M60" s="42">
        <v>1.94</v>
      </c>
      <c r="N60" s="42">
        <v>3.45</v>
      </c>
      <c r="O60" s="42">
        <v>3.1</v>
      </c>
      <c r="P60" s="42">
        <v>1</v>
      </c>
      <c r="Q60" s="42">
        <v>1.3888888888888889E-3</v>
      </c>
      <c r="R60" s="42">
        <v>0</v>
      </c>
      <c r="S60" s="42">
        <v>2</v>
      </c>
      <c r="T60" s="41">
        <v>0</v>
      </c>
      <c r="U60" s="42">
        <v>0</v>
      </c>
      <c r="V60" s="40" t="s">
        <v>440</v>
      </c>
      <c r="W60" s="40" t="s">
        <v>518</v>
      </c>
      <c r="X60" s="40" t="s">
        <v>515</v>
      </c>
      <c r="Y60" s="40" t="s">
        <v>515</v>
      </c>
      <c r="AD60" s="40">
        <f t="shared" si="0"/>
        <v>2</v>
      </c>
    </row>
    <row r="61" spans="2:35">
      <c r="B61" s="43">
        <v>42610</v>
      </c>
      <c r="C61" s="44">
        <v>52</v>
      </c>
      <c r="D61" s="44" t="s">
        <v>192</v>
      </c>
      <c r="E61" s="45">
        <v>42611.104166666664</v>
      </c>
      <c r="F61" s="41" t="s">
        <v>373</v>
      </c>
      <c r="G61" s="41" t="s">
        <v>358</v>
      </c>
      <c r="H61" s="42" t="s">
        <v>373</v>
      </c>
      <c r="I61" s="42" t="s">
        <v>358</v>
      </c>
      <c r="J61" s="41">
        <v>1.37</v>
      </c>
      <c r="K61" s="41">
        <v>4.3499999999999996</v>
      </c>
      <c r="L61" s="41">
        <v>5.9</v>
      </c>
      <c r="M61" s="42">
        <v>2.19</v>
      </c>
      <c r="N61" s="42">
        <v>3.6</v>
      </c>
      <c r="O61" s="42">
        <v>2.5299999999999998</v>
      </c>
      <c r="P61" s="42">
        <v>-1</v>
      </c>
      <c r="Q61" s="42">
        <v>4.1666666666666664E-2</v>
      </c>
      <c r="R61" s="42">
        <v>1</v>
      </c>
      <c r="S61" s="42">
        <v>0</v>
      </c>
      <c r="T61" s="41">
        <v>3</v>
      </c>
      <c r="U61" s="42">
        <v>1</v>
      </c>
      <c r="V61" s="40" t="s">
        <v>534</v>
      </c>
      <c r="W61" s="40" t="s">
        <v>519</v>
      </c>
      <c r="X61" s="40" t="s">
        <v>515</v>
      </c>
      <c r="Y61" s="40" t="s">
        <v>516</v>
      </c>
      <c r="AD61" s="40">
        <f t="shared" si="0"/>
        <v>2</v>
      </c>
    </row>
    <row r="62" spans="2:35">
      <c r="B62" s="43">
        <v>42610</v>
      </c>
      <c r="C62" s="44">
        <v>53</v>
      </c>
      <c r="D62" s="44" t="s">
        <v>249</v>
      </c>
      <c r="E62" s="45">
        <v>42611.114583333336</v>
      </c>
      <c r="F62" s="41" t="s">
        <v>424</v>
      </c>
      <c r="G62" s="41" t="s">
        <v>255</v>
      </c>
      <c r="H62" s="42" t="s">
        <v>424</v>
      </c>
      <c r="I62" s="42" t="s">
        <v>255</v>
      </c>
      <c r="J62" s="41">
        <v>5</v>
      </c>
      <c r="K62" s="41">
        <v>3.8</v>
      </c>
      <c r="L62" s="41">
        <v>1.5</v>
      </c>
      <c r="M62" s="42">
        <v>2.1800000000000002</v>
      </c>
      <c r="N62" s="42">
        <v>3.5</v>
      </c>
      <c r="O62" s="42">
        <v>2.6</v>
      </c>
      <c r="P62" s="42">
        <v>1</v>
      </c>
      <c r="Q62" s="42">
        <v>8.4722222222222213E-2</v>
      </c>
      <c r="R62" s="42">
        <v>2</v>
      </c>
      <c r="S62" s="42">
        <v>2</v>
      </c>
      <c r="T62" s="41">
        <v>1</v>
      </c>
      <c r="U62" s="42">
        <v>3</v>
      </c>
      <c r="V62" s="40" t="s">
        <v>529</v>
      </c>
      <c r="W62" s="40" t="s">
        <v>514</v>
      </c>
      <c r="X62" s="40" t="s">
        <v>515</v>
      </c>
      <c r="Y62" s="40" t="s">
        <v>513</v>
      </c>
      <c r="Z62" s="40" t="s">
        <v>517</v>
      </c>
      <c r="AA62" s="40">
        <v>1</v>
      </c>
      <c r="AB62" s="40">
        <v>1</v>
      </c>
      <c r="AD62" s="40">
        <f t="shared" si="0"/>
        <v>5</v>
      </c>
    </row>
    <row r="63" spans="2:35">
      <c r="B63" s="43">
        <v>42610</v>
      </c>
      <c r="C63" s="44">
        <v>54</v>
      </c>
      <c r="D63" s="44" t="s">
        <v>249</v>
      </c>
      <c r="E63" s="45">
        <v>42611.114583333336</v>
      </c>
      <c r="F63" s="41" t="s">
        <v>425</v>
      </c>
      <c r="G63" s="41" t="s">
        <v>250</v>
      </c>
      <c r="H63" s="42" t="s">
        <v>425</v>
      </c>
      <c r="I63" s="42" t="s">
        <v>250</v>
      </c>
      <c r="J63" s="41">
        <v>5.05</v>
      </c>
      <c r="K63" s="41">
        <v>3.5</v>
      </c>
      <c r="L63" s="41">
        <v>1.55</v>
      </c>
      <c r="M63" s="42">
        <v>2.08</v>
      </c>
      <c r="N63" s="42">
        <v>3.25</v>
      </c>
      <c r="O63" s="42">
        <v>2.94</v>
      </c>
      <c r="P63" s="42">
        <v>1</v>
      </c>
      <c r="Q63" s="42">
        <v>4.3750000000000004E-2</v>
      </c>
      <c r="R63" s="42">
        <v>1</v>
      </c>
      <c r="S63" s="42">
        <v>3</v>
      </c>
      <c r="T63" s="41">
        <v>0</v>
      </c>
      <c r="U63" s="42">
        <v>0</v>
      </c>
      <c r="V63" s="40" t="s">
        <v>548</v>
      </c>
      <c r="W63" s="40" t="s">
        <v>514</v>
      </c>
      <c r="X63" s="40" t="s">
        <v>515</v>
      </c>
      <c r="Y63" s="40" t="s">
        <v>516</v>
      </c>
      <c r="AD63" s="40">
        <f t="shared" si="0"/>
        <v>4</v>
      </c>
    </row>
    <row r="64" spans="2:35">
      <c r="B64" s="43">
        <v>42610</v>
      </c>
      <c r="C64" s="44">
        <v>55</v>
      </c>
      <c r="D64" s="44" t="s">
        <v>249</v>
      </c>
      <c r="E64" s="45">
        <v>42611.114583333336</v>
      </c>
      <c r="F64" s="41" t="s">
        <v>263</v>
      </c>
      <c r="G64" s="41" t="s">
        <v>256</v>
      </c>
      <c r="H64" s="42" t="s">
        <v>263</v>
      </c>
      <c r="I64" s="42" t="s">
        <v>256</v>
      </c>
      <c r="J64" s="41">
        <v>1.65</v>
      </c>
      <c r="K64" s="41">
        <v>3.24</v>
      </c>
      <c r="L64" s="41">
        <v>4.7</v>
      </c>
      <c r="M64" s="42">
        <v>3.25</v>
      </c>
      <c r="N64" s="42">
        <v>3.35</v>
      </c>
      <c r="O64" s="42">
        <v>1.92</v>
      </c>
      <c r="P64" s="42">
        <v>-1</v>
      </c>
      <c r="Q64" s="42">
        <v>0.20902777777777778</v>
      </c>
      <c r="R64" s="42">
        <v>5</v>
      </c>
      <c r="S64" s="42">
        <v>1</v>
      </c>
      <c r="T64" s="41">
        <v>3</v>
      </c>
      <c r="U64" s="42">
        <v>3</v>
      </c>
      <c r="V64" s="40" t="s">
        <v>532</v>
      </c>
      <c r="W64" s="40" t="s">
        <v>514</v>
      </c>
      <c r="X64" s="40" t="s">
        <v>515</v>
      </c>
      <c r="Y64" s="40" t="s">
        <v>513</v>
      </c>
      <c r="AD64" s="40">
        <f t="shared" si="0"/>
        <v>4</v>
      </c>
    </row>
    <row r="65" spans="2:33">
      <c r="B65" s="43">
        <v>42610</v>
      </c>
      <c r="C65" s="44">
        <v>56</v>
      </c>
      <c r="D65" s="44" t="s">
        <v>249</v>
      </c>
      <c r="E65" s="45">
        <v>42611.114583333336</v>
      </c>
      <c r="F65" s="41" t="s">
        <v>251</v>
      </c>
      <c r="G65" s="41" t="s">
        <v>253</v>
      </c>
      <c r="H65" s="42" t="s">
        <v>251</v>
      </c>
      <c r="I65" s="42" t="s">
        <v>253</v>
      </c>
      <c r="J65" s="41">
        <v>2.2200000000000002</v>
      </c>
      <c r="K65" s="41">
        <v>2.95</v>
      </c>
      <c r="L65" s="41">
        <v>2.95</v>
      </c>
      <c r="M65" s="42">
        <v>5</v>
      </c>
      <c r="N65" s="42">
        <v>3.95</v>
      </c>
      <c r="O65" s="42">
        <v>1.48</v>
      </c>
      <c r="P65" s="42">
        <v>-1</v>
      </c>
      <c r="Q65" s="42">
        <v>8.4027777777777771E-2</v>
      </c>
      <c r="R65" s="42">
        <v>2</v>
      </c>
      <c r="S65" s="42">
        <v>1</v>
      </c>
      <c r="T65" s="41">
        <v>3</v>
      </c>
      <c r="U65" s="42">
        <v>1</v>
      </c>
      <c r="V65" s="40" t="s">
        <v>529</v>
      </c>
      <c r="W65" s="40" t="s">
        <v>514</v>
      </c>
      <c r="X65" s="40" t="s">
        <v>513</v>
      </c>
      <c r="Y65" s="40" t="s">
        <v>513</v>
      </c>
      <c r="AB65" s="40">
        <v>1</v>
      </c>
      <c r="AD65" s="40">
        <f t="shared" si="0"/>
        <v>4</v>
      </c>
    </row>
    <row r="66" spans="2:33">
      <c r="B66" s="43">
        <v>42610</v>
      </c>
      <c r="C66" s="44">
        <v>57</v>
      </c>
      <c r="D66" s="44" t="s">
        <v>249</v>
      </c>
      <c r="E66" s="45">
        <v>42611.114583333336</v>
      </c>
      <c r="F66" s="41" t="s">
        <v>252</v>
      </c>
      <c r="G66" s="41" t="s">
        <v>261</v>
      </c>
      <c r="H66" s="42" t="s">
        <v>252</v>
      </c>
      <c r="I66" s="42" t="s">
        <v>261</v>
      </c>
      <c r="J66" s="41">
        <v>1.91</v>
      </c>
      <c r="K66" s="41">
        <v>3.05</v>
      </c>
      <c r="L66" s="41">
        <v>3.6</v>
      </c>
      <c r="M66" s="42">
        <v>4.05</v>
      </c>
      <c r="N66" s="42">
        <v>3.6</v>
      </c>
      <c r="O66" s="42">
        <v>1.66</v>
      </c>
      <c r="P66" s="42">
        <v>-1</v>
      </c>
      <c r="Q66" s="42">
        <v>8.3333333333333329E-2</v>
      </c>
      <c r="R66" s="42">
        <v>2</v>
      </c>
      <c r="S66" s="42">
        <v>0</v>
      </c>
      <c r="T66" s="41">
        <v>3</v>
      </c>
      <c r="U66" s="42">
        <v>3</v>
      </c>
      <c r="V66" s="40" t="s">
        <v>440</v>
      </c>
      <c r="W66" s="40" t="s">
        <v>514</v>
      </c>
      <c r="X66" s="40" t="s">
        <v>515</v>
      </c>
      <c r="Y66" s="40" t="s">
        <v>515</v>
      </c>
      <c r="AB66" s="40">
        <v>1</v>
      </c>
      <c r="AD66" s="40">
        <f t="shared" si="0"/>
        <v>4</v>
      </c>
    </row>
    <row r="67" spans="2:33">
      <c r="B67" s="43">
        <v>42610</v>
      </c>
      <c r="C67" s="44">
        <v>58</v>
      </c>
      <c r="D67" s="44" t="s">
        <v>249</v>
      </c>
      <c r="E67" s="45">
        <v>42611.114583333336</v>
      </c>
      <c r="F67" s="41" t="s">
        <v>259</v>
      </c>
      <c r="G67" s="41" t="s">
        <v>426</v>
      </c>
      <c r="H67" s="42" t="s">
        <v>260</v>
      </c>
      <c r="I67" s="42" t="s">
        <v>426</v>
      </c>
      <c r="J67" s="41">
        <v>1.47</v>
      </c>
      <c r="K67" s="41">
        <v>3.65</v>
      </c>
      <c r="L67" s="41">
        <v>5.7</v>
      </c>
      <c r="M67" s="42">
        <v>2.58</v>
      </c>
      <c r="N67" s="42">
        <v>3.4</v>
      </c>
      <c r="O67" s="42">
        <v>2.2400000000000002</v>
      </c>
      <c r="P67" s="42">
        <v>-1</v>
      </c>
      <c r="Q67" s="42">
        <v>8.4027777777777771E-2</v>
      </c>
      <c r="R67" s="42">
        <v>2</v>
      </c>
      <c r="S67" s="42">
        <v>1</v>
      </c>
      <c r="T67" s="41">
        <v>3</v>
      </c>
      <c r="U67" s="42">
        <v>1</v>
      </c>
      <c r="V67" s="40" t="s">
        <v>527</v>
      </c>
      <c r="W67" s="40" t="s">
        <v>514</v>
      </c>
      <c r="X67" s="40" t="s">
        <v>515</v>
      </c>
      <c r="Y67" s="40" t="s">
        <v>515</v>
      </c>
      <c r="AD67" s="40">
        <f t="shared" si="0"/>
        <v>3</v>
      </c>
    </row>
    <row r="68" spans="2:33">
      <c r="B68" s="43">
        <v>42610</v>
      </c>
      <c r="C68" s="44">
        <v>59</v>
      </c>
      <c r="D68" s="44" t="s">
        <v>249</v>
      </c>
      <c r="E68" s="45">
        <v>42611.114583333336</v>
      </c>
      <c r="F68" s="41" t="s">
        <v>258</v>
      </c>
      <c r="G68" s="41" t="s">
        <v>254</v>
      </c>
      <c r="H68" s="42" t="s">
        <v>258</v>
      </c>
      <c r="I68" s="42" t="s">
        <v>254</v>
      </c>
      <c r="J68" s="41">
        <v>1.44</v>
      </c>
      <c r="K68" s="41">
        <v>3.65</v>
      </c>
      <c r="L68" s="41">
        <v>6.2</v>
      </c>
      <c r="M68" s="42">
        <v>2.56</v>
      </c>
      <c r="N68" s="42">
        <v>3.25</v>
      </c>
      <c r="O68" s="42">
        <v>2.3199999999999998</v>
      </c>
      <c r="P68" s="42">
        <v>-1</v>
      </c>
      <c r="Q68" s="42">
        <v>4.1666666666666664E-2</v>
      </c>
      <c r="R68" s="42">
        <v>1</v>
      </c>
      <c r="S68" s="42">
        <v>0</v>
      </c>
      <c r="T68" s="41">
        <v>3</v>
      </c>
      <c r="U68" s="42">
        <v>1</v>
      </c>
      <c r="V68" s="40" t="s">
        <v>527</v>
      </c>
      <c r="W68" s="40" t="s">
        <v>514</v>
      </c>
      <c r="X68" s="40" t="s">
        <v>515</v>
      </c>
      <c r="Y68" s="40" t="s">
        <v>516</v>
      </c>
      <c r="AD68" s="40">
        <f t="shared" si="0"/>
        <v>3</v>
      </c>
    </row>
    <row r="69" spans="2:33">
      <c r="B69" s="43">
        <v>42610</v>
      </c>
      <c r="C69" s="44">
        <v>60</v>
      </c>
      <c r="D69" s="44" t="s">
        <v>267</v>
      </c>
      <c r="E69" s="45">
        <v>42611.114583333336</v>
      </c>
      <c r="F69" s="41" t="s">
        <v>269</v>
      </c>
      <c r="G69" s="41" t="s">
        <v>288</v>
      </c>
      <c r="H69" s="42" t="s">
        <v>269</v>
      </c>
      <c r="I69" s="42" t="s">
        <v>289</v>
      </c>
      <c r="J69" s="41">
        <v>5.25</v>
      </c>
      <c r="K69" s="41">
        <v>3.56</v>
      </c>
      <c r="L69" s="41">
        <v>1.52</v>
      </c>
      <c r="M69" s="42">
        <v>2.13</v>
      </c>
      <c r="N69" s="42">
        <v>3.4</v>
      </c>
      <c r="O69" s="42">
        <v>2.73</v>
      </c>
      <c r="P69" s="42">
        <v>1</v>
      </c>
      <c r="Q69" s="42">
        <v>0.12569444444444444</v>
      </c>
      <c r="R69" s="42">
        <v>3</v>
      </c>
      <c r="S69" s="42">
        <v>1</v>
      </c>
      <c r="T69" s="41">
        <v>3</v>
      </c>
      <c r="U69" s="42">
        <v>3</v>
      </c>
      <c r="V69" s="40" t="s">
        <v>529</v>
      </c>
      <c r="W69" s="40" t="s">
        <v>514</v>
      </c>
      <c r="X69" s="40" t="s">
        <v>515</v>
      </c>
      <c r="Y69" s="40" t="s">
        <v>515</v>
      </c>
      <c r="Z69" s="40" t="s">
        <v>517</v>
      </c>
      <c r="AA69" s="40">
        <v>1</v>
      </c>
      <c r="AB69" s="40">
        <v>1</v>
      </c>
      <c r="AD69" s="40">
        <f t="shared" si="0"/>
        <v>4</v>
      </c>
    </row>
    <row r="70" spans="2:33">
      <c r="B70" s="43">
        <v>42610</v>
      </c>
      <c r="C70" s="44">
        <v>61</v>
      </c>
      <c r="D70" s="44" t="s">
        <v>157</v>
      </c>
      <c r="E70" s="45">
        <v>42611.125</v>
      </c>
      <c r="F70" s="41" t="s">
        <v>179</v>
      </c>
      <c r="G70" s="41" t="s">
        <v>164</v>
      </c>
      <c r="H70" s="42" t="s">
        <v>179</v>
      </c>
      <c r="I70" s="42" t="s">
        <v>166</v>
      </c>
      <c r="J70" s="41">
        <v>2.12</v>
      </c>
      <c r="K70" s="41">
        <v>2.92</v>
      </c>
      <c r="L70" s="41">
        <v>3.18</v>
      </c>
      <c r="M70" s="42">
        <v>4.8</v>
      </c>
      <c r="N70" s="42">
        <v>3.75</v>
      </c>
      <c r="O70" s="42">
        <v>1.53</v>
      </c>
      <c r="P70" s="42">
        <v>-1</v>
      </c>
      <c r="Q70" s="42">
        <v>8.3333333333333329E-2</v>
      </c>
      <c r="R70" s="42">
        <v>2</v>
      </c>
      <c r="S70" s="42">
        <v>0</v>
      </c>
      <c r="T70" s="41">
        <v>3</v>
      </c>
      <c r="U70" s="42">
        <v>3</v>
      </c>
      <c r="V70" s="40" t="s">
        <v>528</v>
      </c>
      <c r="W70" s="40" t="s">
        <v>514</v>
      </c>
      <c r="X70" s="40" t="s">
        <v>515</v>
      </c>
      <c r="Y70" s="40" t="s">
        <v>515</v>
      </c>
      <c r="AB70" s="40">
        <v>1</v>
      </c>
      <c r="AD70" s="40">
        <f t="shared" si="0"/>
        <v>4</v>
      </c>
    </row>
    <row r="71" spans="2:33">
      <c r="B71" s="43">
        <v>42610</v>
      </c>
      <c r="C71" s="44">
        <v>62</v>
      </c>
      <c r="D71" s="44" t="s">
        <v>410</v>
      </c>
      <c r="E71" s="45">
        <v>42611.125</v>
      </c>
      <c r="F71" s="41" t="s">
        <v>427</v>
      </c>
      <c r="G71" s="41" t="s">
        <v>428</v>
      </c>
      <c r="H71" s="42" t="s">
        <v>429</v>
      </c>
      <c r="I71" s="42" t="s">
        <v>428</v>
      </c>
      <c r="J71" s="41">
        <v>2.62</v>
      </c>
      <c r="K71" s="41">
        <v>3</v>
      </c>
      <c r="L71" s="41">
        <v>2.42</v>
      </c>
      <c r="M71" s="42">
        <v>1.4</v>
      </c>
      <c r="N71" s="42">
        <v>4.25</v>
      </c>
      <c r="O71" s="42">
        <v>5.55</v>
      </c>
      <c r="P71" s="42">
        <v>1</v>
      </c>
      <c r="Q71" s="42">
        <v>4.3750000000000004E-2</v>
      </c>
      <c r="R71" s="42">
        <v>1</v>
      </c>
      <c r="S71" s="42">
        <v>3</v>
      </c>
      <c r="T71" s="41">
        <v>0</v>
      </c>
      <c r="U71" s="42">
        <v>0</v>
      </c>
      <c r="V71" s="40" t="s">
        <v>532</v>
      </c>
      <c r="W71" s="40" t="s">
        <v>518</v>
      </c>
      <c r="X71" s="40" t="s">
        <v>515</v>
      </c>
      <c r="Y71" s="40" t="s">
        <v>513</v>
      </c>
      <c r="AB71" s="40">
        <v>1</v>
      </c>
      <c r="AD71" s="40">
        <f t="shared" si="0"/>
        <v>4</v>
      </c>
      <c r="AG71" s="49" t="s">
        <v>466</v>
      </c>
    </row>
    <row r="72" spans="2:33">
      <c r="B72" s="43">
        <v>42610</v>
      </c>
      <c r="C72" s="44">
        <v>63</v>
      </c>
      <c r="D72" s="44" t="s">
        <v>410</v>
      </c>
      <c r="E72" s="45">
        <v>42611.125</v>
      </c>
      <c r="F72" s="41" t="s">
        <v>314</v>
      </c>
      <c r="G72" s="41" t="s">
        <v>329</v>
      </c>
      <c r="H72" s="42" t="s">
        <v>314</v>
      </c>
      <c r="I72" s="42" t="s">
        <v>329</v>
      </c>
      <c r="J72" s="41">
        <v>3.02</v>
      </c>
      <c r="K72" s="41">
        <v>3.15</v>
      </c>
      <c r="L72" s="41">
        <v>2.08</v>
      </c>
      <c r="M72" s="42">
        <v>1.55</v>
      </c>
      <c r="N72" s="42">
        <v>3.85</v>
      </c>
      <c r="O72" s="42">
        <v>4.5</v>
      </c>
      <c r="P72" s="42">
        <v>1</v>
      </c>
      <c r="Q72" s="42">
        <v>1.3888888888888889E-3</v>
      </c>
      <c r="R72" s="42">
        <v>0</v>
      </c>
      <c r="S72" s="42">
        <v>2</v>
      </c>
      <c r="T72" s="41">
        <v>0</v>
      </c>
      <c r="U72" s="42">
        <v>0</v>
      </c>
      <c r="V72" s="40" t="s">
        <v>440</v>
      </c>
      <c r="W72" s="40" t="s">
        <v>518</v>
      </c>
      <c r="X72" s="40" t="s">
        <v>515</v>
      </c>
      <c r="Y72" s="40" t="s">
        <v>515</v>
      </c>
      <c r="AB72" s="40">
        <v>1</v>
      </c>
      <c r="AD72" s="40">
        <f t="shared" si="0"/>
        <v>3</v>
      </c>
    </row>
    <row r="73" spans="2:33">
      <c r="B73" s="43">
        <v>42610</v>
      </c>
      <c r="C73" s="44">
        <v>64</v>
      </c>
      <c r="D73" s="44" t="s">
        <v>410</v>
      </c>
      <c r="E73" s="45">
        <v>42611.125</v>
      </c>
      <c r="F73" s="41" t="s">
        <v>357</v>
      </c>
      <c r="G73" s="41" t="s">
        <v>290</v>
      </c>
      <c r="H73" s="42" t="s">
        <v>357</v>
      </c>
      <c r="I73" s="42" t="s">
        <v>290</v>
      </c>
      <c r="J73" s="41">
        <v>1.81</v>
      </c>
      <c r="K73" s="41">
        <v>3.35</v>
      </c>
      <c r="L73" s="41">
        <v>3.6</v>
      </c>
      <c r="M73" s="42">
        <v>3.58</v>
      </c>
      <c r="N73" s="42">
        <v>3.65</v>
      </c>
      <c r="O73" s="42">
        <v>1.74</v>
      </c>
      <c r="P73" s="42">
        <v>-1</v>
      </c>
      <c r="Q73" s="42">
        <v>4.2361111111111106E-2</v>
      </c>
      <c r="R73" s="42">
        <v>1</v>
      </c>
      <c r="S73" s="42">
        <v>1</v>
      </c>
      <c r="T73" s="41">
        <v>1</v>
      </c>
      <c r="U73" s="42">
        <v>0</v>
      </c>
      <c r="V73" s="40" t="s">
        <v>532</v>
      </c>
      <c r="W73" s="40" t="s">
        <v>518</v>
      </c>
      <c r="X73" s="40" t="s">
        <v>515</v>
      </c>
      <c r="Y73" s="40" t="s">
        <v>515</v>
      </c>
      <c r="AA73" s="40">
        <v>1</v>
      </c>
      <c r="AD73" s="40">
        <f t="shared" ref="AD73:AD102" si="1">IF(V73=$V$6,1,0)+IF(W73=$W$6,1,0)+IF(X73=$X$6,1,0)+IF(Y73=$Y$6,1,0)+IF(Z73=$Z$6,1,0)+IF(AA73=$AA$6,1,0)+IF(AB73=$AB$6,1,0)</f>
        <v>3</v>
      </c>
    </row>
    <row r="74" spans="2:33">
      <c r="B74" s="43">
        <v>42610</v>
      </c>
      <c r="C74" s="44">
        <v>65</v>
      </c>
      <c r="D74" s="44" t="s">
        <v>410</v>
      </c>
      <c r="E74" s="45">
        <v>42611.125</v>
      </c>
      <c r="F74" s="41" t="s">
        <v>326</v>
      </c>
      <c r="G74" s="41" t="s">
        <v>430</v>
      </c>
      <c r="H74" s="42" t="s">
        <v>326</v>
      </c>
      <c r="I74" s="42" t="s">
        <v>430</v>
      </c>
      <c r="J74" s="41">
        <v>1.58</v>
      </c>
      <c r="K74" s="41">
        <v>3.5</v>
      </c>
      <c r="L74" s="41">
        <v>4.8</v>
      </c>
      <c r="M74" s="42">
        <v>2.92</v>
      </c>
      <c r="N74" s="42">
        <v>3.4</v>
      </c>
      <c r="O74" s="42">
        <v>2.0299999999999998</v>
      </c>
      <c r="P74" s="42">
        <v>-1</v>
      </c>
      <c r="Q74" s="42">
        <v>0</v>
      </c>
      <c r="R74" s="42">
        <v>0</v>
      </c>
      <c r="S74" s="42">
        <v>0</v>
      </c>
      <c r="T74" s="41">
        <v>1</v>
      </c>
      <c r="U74" s="42">
        <v>0</v>
      </c>
      <c r="V74" s="40" t="s">
        <v>527</v>
      </c>
      <c r="W74" s="40" t="s">
        <v>518</v>
      </c>
      <c r="X74" s="40" t="s">
        <v>515</v>
      </c>
      <c r="Y74" s="40" t="s">
        <v>515</v>
      </c>
      <c r="AA74" s="40">
        <v>1</v>
      </c>
      <c r="AB74" s="40">
        <v>1</v>
      </c>
      <c r="AD74" s="40">
        <f t="shared" si="1"/>
        <v>4</v>
      </c>
    </row>
    <row r="75" spans="2:33">
      <c r="B75" s="43">
        <v>42610</v>
      </c>
      <c r="C75" s="44">
        <v>66</v>
      </c>
      <c r="D75" s="44" t="s">
        <v>340</v>
      </c>
      <c r="E75" s="45">
        <v>42611.125</v>
      </c>
      <c r="F75" s="41" t="s">
        <v>348</v>
      </c>
      <c r="G75" s="41" t="s">
        <v>285</v>
      </c>
      <c r="H75" s="42" t="s">
        <v>348</v>
      </c>
      <c r="I75" s="42" t="s">
        <v>286</v>
      </c>
      <c r="J75" s="41">
        <v>3.2</v>
      </c>
      <c r="K75" s="41">
        <v>2.87</v>
      </c>
      <c r="L75" s="41">
        <v>2.14</v>
      </c>
      <c r="M75" s="42">
        <v>1.52</v>
      </c>
      <c r="N75" s="42">
        <v>3.75</v>
      </c>
      <c r="O75" s="42">
        <v>4.9000000000000004</v>
      </c>
      <c r="P75" s="42">
        <v>1</v>
      </c>
      <c r="Q75" s="42">
        <v>6.9444444444444447E-4</v>
      </c>
      <c r="R75" s="42">
        <v>0</v>
      </c>
      <c r="S75" s="42">
        <v>1</v>
      </c>
      <c r="T75" s="41">
        <v>0</v>
      </c>
      <c r="U75" s="42">
        <v>1</v>
      </c>
      <c r="V75" s="40" t="s">
        <v>527</v>
      </c>
      <c r="W75" s="40" t="s">
        <v>518</v>
      </c>
      <c r="X75" s="40" t="s">
        <v>515</v>
      </c>
      <c r="Y75" s="40" t="s">
        <v>515</v>
      </c>
      <c r="AB75" s="40">
        <v>1</v>
      </c>
      <c r="AD75" s="40">
        <f t="shared" si="1"/>
        <v>3</v>
      </c>
    </row>
    <row r="76" spans="2:33">
      <c r="B76" s="43">
        <v>42610</v>
      </c>
      <c r="C76" s="44">
        <v>67</v>
      </c>
      <c r="D76" s="44" t="s">
        <v>157</v>
      </c>
      <c r="E76" s="45">
        <v>42611.135416666664</v>
      </c>
      <c r="F76" s="41" t="s">
        <v>243</v>
      </c>
      <c r="G76" s="41" t="s">
        <v>324</v>
      </c>
      <c r="H76" s="42" t="s">
        <v>243</v>
      </c>
      <c r="I76" s="42" t="s">
        <v>324</v>
      </c>
      <c r="J76" s="41">
        <v>1.73</v>
      </c>
      <c r="K76" s="41">
        <v>3.15</v>
      </c>
      <c r="L76" s="41">
        <v>4.3</v>
      </c>
      <c r="M76" s="42">
        <v>3.5</v>
      </c>
      <c r="N76" s="42">
        <v>3.4</v>
      </c>
      <c r="O76" s="42">
        <v>1.82</v>
      </c>
      <c r="P76" s="42">
        <v>-1</v>
      </c>
      <c r="Q76" s="42">
        <v>4.1666666666666664E-2</v>
      </c>
      <c r="R76" s="42">
        <v>1</v>
      </c>
      <c r="S76" s="42">
        <v>0</v>
      </c>
      <c r="T76" s="41">
        <v>3</v>
      </c>
      <c r="U76" s="42">
        <v>1</v>
      </c>
      <c r="V76" s="40" t="s">
        <v>440</v>
      </c>
      <c r="W76" s="40" t="s">
        <v>514</v>
      </c>
      <c r="X76" s="40" t="s">
        <v>515</v>
      </c>
      <c r="Y76" s="40" t="s">
        <v>515</v>
      </c>
      <c r="AD76" s="40">
        <f t="shared" si="1"/>
        <v>3</v>
      </c>
    </row>
    <row r="77" spans="2:33">
      <c r="B77" s="43">
        <v>42610</v>
      </c>
      <c r="C77" s="44">
        <v>68</v>
      </c>
      <c r="D77" s="44" t="s">
        <v>340</v>
      </c>
      <c r="E77" s="45">
        <v>42611.135416666664</v>
      </c>
      <c r="F77" s="41" t="s">
        <v>349</v>
      </c>
      <c r="G77" s="41" t="s">
        <v>343</v>
      </c>
      <c r="H77" s="42" t="s">
        <v>350</v>
      </c>
      <c r="I77" s="42" t="s">
        <v>343</v>
      </c>
      <c r="J77" s="41">
        <v>2.0499999999999998</v>
      </c>
      <c r="K77" s="41">
        <v>2.86</v>
      </c>
      <c r="L77" s="41">
        <v>3.45</v>
      </c>
      <c r="M77" s="42">
        <v>4.5</v>
      </c>
      <c r="N77" s="42">
        <v>3.75</v>
      </c>
      <c r="O77" s="42">
        <v>1.56</v>
      </c>
      <c r="P77" s="42">
        <v>-1</v>
      </c>
      <c r="Q77" s="42">
        <v>4.1666666666666664E-2</v>
      </c>
      <c r="R77" s="42">
        <v>1</v>
      </c>
      <c r="S77" s="42">
        <v>0</v>
      </c>
      <c r="T77" s="41">
        <v>3</v>
      </c>
      <c r="U77" s="42">
        <v>1</v>
      </c>
      <c r="V77" s="40" t="s">
        <v>527</v>
      </c>
      <c r="W77" s="40" t="s">
        <v>518</v>
      </c>
      <c r="X77" s="40" t="s">
        <v>515</v>
      </c>
      <c r="Y77" s="40" t="s">
        <v>515</v>
      </c>
      <c r="AB77" s="40">
        <v>1</v>
      </c>
      <c r="AD77" s="40">
        <f t="shared" si="1"/>
        <v>3</v>
      </c>
    </row>
    <row r="78" spans="2:33">
      <c r="B78" s="43">
        <v>42610</v>
      </c>
      <c r="C78" s="44">
        <v>69</v>
      </c>
      <c r="D78" s="44" t="s">
        <v>236</v>
      </c>
      <c r="E78" s="45">
        <v>42611.177083333336</v>
      </c>
      <c r="F78" s="41" t="s">
        <v>247</v>
      </c>
      <c r="G78" s="41" t="s">
        <v>241</v>
      </c>
      <c r="H78" s="42" t="s">
        <v>247</v>
      </c>
      <c r="I78" s="42" t="s">
        <v>241</v>
      </c>
      <c r="J78" s="41">
        <v>2.41</v>
      </c>
      <c r="K78" s="41">
        <v>3.2</v>
      </c>
      <c r="L78" s="41">
        <v>2.4900000000000002</v>
      </c>
      <c r="M78" s="42">
        <v>5.32</v>
      </c>
      <c r="N78" s="42">
        <v>4.4000000000000004</v>
      </c>
      <c r="O78" s="42">
        <v>1.4</v>
      </c>
      <c r="P78" s="42">
        <v>-1</v>
      </c>
      <c r="Q78" s="42">
        <v>0</v>
      </c>
      <c r="R78" s="42">
        <v>0</v>
      </c>
      <c r="S78" s="42">
        <v>0</v>
      </c>
      <c r="T78" s="41">
        <v>1</v>
      </c>
      <c r="U78" s="42">
        <v>0</v>
      </c>
      <c r="V78" s="40" t="s">
        <v>527</v>
      </c>
      <c r="W78" s="40" t="s">
        <v>514</v>
      </c>
      <c r="X78" s="40" t="s">
        <v>515</v>
      </c>
      <c r="Y78" s="40" t="s">
        <v>515</v>
      </c>
      <c r="Z78" s="40" t="s">
        <v>517</v>
      </c>
      <c r="AA78" s="40">
        <v>1</v>
      </c>
      <c r="AD78" s="40">
        <f t="shared" si="1"/>
        <v>3</v>
      </c>
    </row>
    <row r="79" spans="2:33">
      <c r="B79" s="43">
        <v>42610</v>
      </c>
      <c r="C79" s="44">
        <v>70</v>
      </c>
      <c r="D79" s="44" t="s">
        <v>281</v>
      </c>
      <c r="E79" s="45">
        <v>42611.1875</v>
      </c>
      <c r="F79" s="41" t="s">
        <v>305</v>
      </c>
      <c r="G79" s="41" t="s">
        <v>317</v>
      </c>
      <c r="H79" s="42" t="s">
        <v>307</v>
      </c>
      <c r="I79" s="42" t="s">
        <v>318</v>
      </c>
      <c r="J79" s="41">
        <v>2.0499999999999998</v>
      </c>
      <c r="K79" s="41">
        <v>3.34</v>
      </c>
      <c r="L79" s="41">
        <v>2.92</v>
      </c>
      <c r="M79" s="42">
        <v>4.2</v>
      </c>
      <c r="N79" s="42">
        <v>4</v>
      </c>
      <c r="O79" s="42">
        <v>1.56</v>
      </c>
      <c r="P79" s="42">
        <v>-1</v>
      </c>
      <c r="Q79" s="42">
        <v>0.12569444444444444</v>
      </c>
      <c r="R79" s="42">
        <v>3</v>
      </c>
      <c r="S79" s="42">
        <v>1</v>
      </c>
      <c r="T79" s="41">
        <v>3</v>
      </c>
      <c r="U79" s="42">
        <v>3</v>
      </c>
      <c r="V79" s="40" t="s">
        <v>440</v>
      </c>
      <c r="W79" s="40" t="s">
        <v>519</v>
      </c>
      <c r="X79" s="40" t="s">
        <v>515</v>
      </c>
      <c r="Y79" s="40" t="s">
        <v>515</v>
      </c>
      <c r="AB79" s="40">
        <v>1</v>
      </c>
      <c r="AD79" s="40">
        <f t="shared" si="1"/>
        <v>3</v>
      </c>
    </row>
    <row r="80" spans="2:33">
      <c r="B80" s="43">
        <v>42610</v>
      </c>
      <c r="C80" s="44">
        <v>71</v>
      </c>
      <c r="D80" s="44" t="s">
        <v>340</v>
      </c>
      <c r="E80" s="45">
        <v>42611.208333333336</v>
      </c>
      <c r="F80" s="41" t="s">
        <v>319</v>
      </c>
      <c r="G80" s="41" t="s">
        <v>341</v>
      </c>
      <c r="H80" s="42" t="s">
        <v>319</v>
      </c>
      <c r="I80" s="42" t="s">
        <v>341</v>
      </c>
      <c r="J80" s="41">
        <v>1.56</v>
      </c>
      <c r="K80" s="41">
        <v>3.4</v>
      </c>
      <c r="L80" s="41">
        <v>5.2</v>
      </c>
      <c r="M80" s="42">
        <v>2.9</v>
      </c>
      <c r="N80" s="42">
        <v>3.35</v>
      </c>
      <c r="O80" s="42">
        <v>2.06</v>
      </c>
      <c r="P80" s="42">
        <v>-1</v>
      </c>
      <c r="Q80" s="42">
        <v>0.1673611111111111</v>
      </c>
      <c r="R80" s="42">
        <v>4</v>
      </c>
      <c r="S80" s="42">
        <v>1</v>
      </c>
      <c r="T80" s="41">
        <v>3</v>
      </c>
      <c r="U80" s="42">
        <v>3</v>
      </c>
      <c r="V80" s="40" t="s">
        <v>440</v>
      </c>
      <c r="W80" s="40" t="s">
        <v>518</v>
      </c>
      <c r="X80" s="40" t="s">
        <v>515</v>
      </c>
      <c r="Y80" s="40" t="s">
        <v>515</v>
      </c>
      <c r="AD80" s="40">
        <f t="shared" si="1"/>
        <v>2</v>
      </c>
    </row>
    <row r="81" spans="2:33">
      <c r="B81" s="43">
        <v>42610</v>
      </c>
      <c r="C81" s="44">
        <v>72</v>
      </c>
      <c r="D81" s="44" t="s">
        <v>192</v>
      </c>
      <c r="E81" s="45">
        <v>42611.208333333336</v>
      </c>
      <c r="F81" s="41" t="s">
        <v>367</v>
      </c>
      <c r="G81" s="41" t="s">
        <v>194</v>
      </c>
      <c r="H81" s="42" t="s">
        <v>367</v>
      </c>
      <c r="I81" s="42" t="s">
        <v>194</v>
      </c>
      <c r="J81" s="41">
        <v>2.2000000000000002</v>
      </c>
      <c r="K81" s="41">
        <v>3.25</v>
      </c>
      <c r="L81" s="41">
        <v>2.72</v>
      </c>
      <c r="M81" s="42">
        <v>4.6500000000000004</v>
      </c>
      <c r="N81" s="42">
        <v>4.12</v>
      </c>
      <c r="O81" s="42">
        <v>1.49</v>
      </c>
      <c r="P81" s="42">
        <v>-1</v>
      </c>
      <c r="Q81" s="42">
        <v>0.16805555555555554</v>
      </c>
      <c r="R81" s="42">
        <v>4</v>
      </c>
      <c r="S81" s="42">
        <v>2</v>
      </c>
      <c r="T81" s="41">
        <v>3</v>
      </c>
      <c r="U81" s="42">
        <v>3</v>
      </c>
      <c r="V81" s="40" t="s">
        <v>527</v>
      </c>
      <c r="W81" s="40" t="s">
        <v>519</v>
      </c>
      <c r="X81" s="40" t="s">
        <v>515</v>
      </c>
      <c r="Y81" s="40" t="s">
        <v>515</v>
      </c>
      <c r="AB81" s="40">
        <v>1</v>
      </c>
      <c r="AD81" s="40">
        <f t="shared" si="1"/>
        <v>3</v>
      </c>
    </row>
    <row r="82" spans="2:33">
      <c r="B82" s="43">
        <v>42610</v>
      </c>
      <c r="C82" s="44">
        <v>73</v>
      </c>
      <c r="D82" s="44" t="s">
        <v>410</v>
      </c>
      <c r="E82" s="45">
        <v>42611.229166666664</v>
      </c>
      <c r="F82" s="41" t="s">
        <v>431</v>
      </c>
      <c r="G82" s="41" t="s">
        <v>291</v>
      </c>
      <c r="H82" s="42" t="s">
        <v>431</v>
      </c>
      <c r="I82" s="42" t="s">
        <v>291</v>
      </c>
      <c r="J82" s="41">
        <v>2.2200000000000002</v>
      </c>
      <c r="K82" s="41">
        <v>3.05</v>
      </c>
      <c r="L82" s="41">
        <v>2.85</v>
      </c>
      <c r="M82" s="42">
        <v>4.9000000000000004</v>
      </c>
      <c r="N82" s="42">
        <v>4</v>
      </c>
      <c r="O82" s="42">
        <v>1.48</v>
      </c>
      <c r="P82" s="42">
        <v>-1</v>
      </c>
      <c r="Q82" s="42">
        <v>4.2361111111111106E-2</v>
      </c>
      <c r="R82" s="42">
        <v>1</v>
      </c>
      <c r="S82" s="42">
        <v>1</v>
      </c>
      <c r="T82" s="41">
        <v>1</v>
      </c>
      <c r="U82" s="42">
        <v>0</v>
      </c>
      <c r="V82" s="40" t="s">
        <v>440</v>
      </c>
      <c r="W82" s="40" t="s">
        <v>518</v>
      </c>
      <c r="X82" s="40" t="s">
        <v>515</v>
      </c>
      <c r="Y82" s="40" t="s">
        <v>515</v>
      </c>
      <c r="AA82" s="40">
        <v>1</v>
      </c>
      <c r="AD82" s="40">
        <f t="shared" si="1"/>
        <v>3</v>
      </c>
    </row>
    <row r="83" spans="2:33">
      <c r="B83" s="43">
        <v>42610</v>
      </c>
      <c r="C83" s="44">
        <v>74</v>
      </c>
      <c r="D83" s="44" t="s">
        <v>410</v>
      </c>
      <c r="E83" s="45">
        <v>42611.229166666664</v>
      </c>
      <c r="F83" s="41" t="s">
        <v>432</v>
      </c>
      <c r="G83" s="41" t="s">
        <v>433</v>
      </c>
      <c r="H83" s="42" t="s">
        <v>432</v>
      </c>
      <c r="I83" s="42" t="s">
        <v>433</v>
      </c>
      <c r="J83" s="41">
        <v>1.56</v>
      </c>
      <c r="K83" s="41">
        <v>3.55</v>
      </c>
      <c r="L83" s="41">
        <v>4.8499999999999996</v>
      </c>
      <c r="M83" s="42">
        <v>2.82</v>
      </c>
      <c r="N83" s="42">
        <v>3.45</v>
      </c>
      <c r="O83" s="42">
        <v>2.06</v>
      </c>
      <c r="P83" s="42">
        <v>-1</v>
      </c>
      <c r="Q83" s="42">
        <v>8.4027777777777771E-2</v>
      </c>
      <c r="R83" s="42">
        <v>2</v>
      </c>
      <c r="S83" s="42">
        <v>1</v>
      </c>
      <c r="T83" s="41">
        <v>3</v>
      </c>
      <c r="U83" s="42">
        <v>1</v>
      </c>
      <c r="V83" s="40" t="s">
        <v>527</v>
      </c>
      <c r="W83" s="40" t="s">
        <v>518</v>
      </c>
      <c r="X83" s="40" t="s">
        <v>515</v>
      </c>
      <c r="Y83" s="40" t="s">
        <v>516</v>
      </c>
      <c r="AD83" s="40">
        <f t="shared" si="1"/>
        <v>2</v>
      </c>
    </row>
    <row r="84" spans="2:33">
      <c r="B84" s="43">
        <v>42610</v>
      </c>
      <c r="C84" s="44">
        <v>75</v>
      </c>
      <c r="D84" s="44" t="s">
        <v>265</v>
      </c>
      <c r="E84" s="45">
        <v>42611.25</v>
      </c>
      <c r="F84" s="41" t="s">
        <v>274</v>
      </c>
      <c r="G84" s="41" t="s">
        <v>270</v>
      </c>
      <c r="H84" s="42" t="s">
        <v>275</v>
      </c>
      <c r="I84" s="42" t="s">
        <v>270</v>
      </c>
      <c r="J84" s="41">
        <v>2.1</v>
      </c>
      <c r="K84" s="41">
        <v>3.25</v>
      </c>
      <c r="L84" s="41">
        <v>2.9</v>
      </c>
      <c r="M84" s="42">
        <v>4.4000000000000004</v>
      </c>
      <c r="N84" s="42">
        <v>3.95</v>
      </c>
      <c r="O84" s="42">
        <v>1.54</v>
      </c>
      <c r="P84" s="42">
        <v>-1</v>
      </c>
      <c r="Q84" s="42">
        <v>2.0833333333333333E-3</v>
      </c>
      <c r="R84" s="42">
        <v>0</v>
      </c>
      <c r="S84" s="42">
        <v>3</v>
      </c>
      <c r="T84" s="41">
        <v>0</v>
      </c>
      <c r="U84" s="42">
        <v>0</v>
      </c>
      <c r="V84" s="40" t="s">
        <v>440</v>
      </c>
      <c r="W84" s="40" t="s">
        <v>519</v>
      </c>
      <c r="X84" s="40" t="s">
        <v>515</v>
      </c>
      <c r="Y84" s="40" t="s">
        <v>515</v>
      </c>
      <c r="AA84" s="40">
        <v>1</v>
      </c>
      <c r="AD84" s="40">
        <f t="shared" si="1"/>
        <v>3</v>
      </c>
    </row>
    <row r="85" spans="2:33">
      <c r="B85" s="43">
        <v>42610</v>
      </c>
      <c r="C85" s="44">
        <v>76</v>
      </c>
      <c r="D85" s="44" t="s">
        <v>340</v>
      </c>
      <c r="E85" s="45">
        <v>42611.291666666664</v>
      </c>
      <c r="F85" s="41" t="s">
        <v>353</v>
      </c>
      <c r="G85" s="41" t="s">
        <v>320</v>
      </c>
      <c r="H85" s="42" t="s">
        <v>353</v>
      </c>
      <c r="I85" s="42" t="s">
        <v>320</v>
      </c>
      <c r="J85" s="41">
        <v>2.4500000000000002</v>
      </c>
      <c r="K85" s="41">
        <v>2.8</v>
      </c>
      <c r="L85" s="41">
        <v>2.75</v>
      </c>
      <c r="M85" s="42">
        <v>6.25</v>
      </c>
      <c r="N85" s="42">
        <v>4</v>
      </c>
      <c r="O85" s="42">
        <v>1.39</v>
      </c>
      <c r="P85" s="42">
        <v>-1</v>
      </c>
      <c r="Q85" s="42">
        <v>4.1666666666666664E-2</v>
      </c>
      <c r="R85" s="42">
        <v>1</v>
      </c>
      <c r="S85" s="42">
        <v>0</v>
      </c>
      <c r="T85" s="41">
        <v>3</v>
      </c>
      <c r="U85" s="42">
        <v>1</v>
      </c>
      <c r="V85" s="40" t="s">
        <v>440</v>
      </c>
      <c r="W85" s="40" t="s">
        <v>518</v>
      </c>
      <c r="X85" s="40" t="s">
        <v>515</v>
      </c>
      <c r="Y85" s="40" t="s">
        <v>515</v>
      </c>
      <c r="AD85" s="40">
        <f t="shared" si="1"/>
        <v>2</v>
      </c>
    </row>
    <row r="86" spans="2:33">
      <c r="B86" s="43">
        <v>42610</v>
      </c>
      <c r="C86" s="44">
        <v>77</v>
      </c>
      <c r="D86" s="44" t="s">
        <v>281</v>
      </c>
      <c r="E86" s="45">
        <v>42611.291666666664</v>
      </c>
      <c r="F86" s="41" t="s">
        <v>308</v>
      </c>
      <c r="G86" s="41" t="s">
        <v>304</v>
      </c>
      <c r="H86" s="42" t="s">
        <v>309</v>
      </c>
      <c r="I86" s="42" t="s">
        <v>306</v>
      </c>
      <c r="J86" s="41">
        <v>1.83</v>
      </c>
      <c r="K86" s="41">
        <v>3.58</v>
      </c>
      <c r="L86" s="41">
        <v>3.3</v>
      </c>
      <c r="M86" s="42">
        <v>3.48</v>
      </c>
      <c r="N86" s="42">
        <v>3.85</v>
      </c>
      <c r="O86" s="42">
        <v>1.72</v>
      </c>
      <c r="P86" s="42">
        <v>-1</v>
      </c>
      <c r="Q86" s="42">
        <v>4.2361111111111106E-2</v>
      </c>
      <c r="R86" s="42">
        <v>1</v>
      </c>
      <c r="S86" s="42">
        <v>1</v>
      </c>
      <c r="T86" s="41">
        <v>1</v>
      </c>
      <c r="U86" s="42">
        <v>0</v>
      </c>
      <c r="V86" s="40" t="s">
        <v>440</v>
      </c>
      <c r="W86" s="40" t="s">
        <v>519</v>
      </c>
      <c r="X86" s="40" t="s">
        <v>515</v>
      </c>
      <c r="Y86" s="40" t="s">
        <v>515</v>
      </c>
      <c r="AD86" s="40">
        <f t="shared" si="1"/>
        <v>2</v>
      </c>
    </row>
    <row r="87" spans="2:33">
      <c r="B87" s="43">
        <v>42610</v>
      </c>
      <c r="C87" s="44">
        <v>78</v>
      </c>
      <c r="D87" s="44" t="s">
        <v>192</v>
      </c>
      <c r="E87" s="45">
        <v>42611.291666666664</v>
      </c>
      <c r="F87" s="41" t="s">
        <v>386</v>
      </c>
      <c r="G87" s="41" t="s">
        <v>355</v>
      </c>
      <c r="H87" s="42" t="s">
        <v>386</v>
      </c>
      <c r="I87" s="42" t="s">
        <v>356</v>
      </c>
      <c r="J87" s="41">
        <v>2.15</v>
      </c>
      <c r="K87" s="41">
        <v>3.6</v>
      </c>
      <c r="L87" s="41">
        <v>2.6</v>
      </c>
      <c r="M87" s="42">
        <v>4.2</v>
      </c>
      <c r="N87" s="42">
        <v>4.4000000000000004</v>
      </c>
      <c r="O87" s="42">
        <v>1.51</v>
      </c>
      <c r="P87" s="42">
        <v>-1</v>
      </c>
      <c r="Q87" s="42">
        <v>8.4027777777777771E-2</v>
      </c>
      <c r="R87" s="42">
        <v>2</v>
      </c>
      <c r="S87" s="42">
        <v>1</v>
      </c>
      <c r="T87" s="41">
        <v>3</v>
      </c>
      <c r="U87" s="42">
        <v>1</v>
      </c>
      <c r="V87" s="40" t="s">
        <v>520</v>
      </c>
      <c r="W87" s="40" t="s">
        <v>519</v>
      </c>
      <c r="X87" s="40" t="s">
        <v>515</v>
      </c>
      <c r="Y87" s="40" t="s">
        <v>515</v>
      </c>
      <c r="AB87" s="40">
        <v>1</v>
      </c>
      <c r="AD87" s="40">
        <f t="shared" si="1"/>
        <v>3</v>
      </c>
      <c r="AG87" s="49" t="s">
        <v>475</v>
      </c>
    </row>
    <row r="88" spans="2:33">
      <c r="B88" s="43">
        <v>42610</v>
      </c>
      <c r="C88" s="44">
        <v>79</v>
      </c>
      <c r="D88" s="44" t="s">
        <v>265</v>
      </c>
      <c r="E88" s="45">
        <v>42611.291666666664</v>
      </c>
      <c r="F88" s="41" t="s">
        <v>272</v>
      </c>
      <c r="G88" s="41" t="s">
        <v>271</v>
      </c>
      <c r="H88" s="42" t="s">
        <v>272</v>
      </c>
      <c r="I88" s="42" t="s">
        <v>271</v>
      </c>
      <c r="J88" s="41">
        <v>2.2200000000000002</v>
      </c>
      <c r="K88" s="41">
        <v>3.2</v>
      </c>
      <c r="L88" s="41">
        <v>2.73</v>
      </c>
      <c r="M88" s="42">
        <v>4.6500000000000004</v>
      </c>
      <c r="N88" s="42">
        <v>4.2</v>
      </c>
      <c r="O88" s="42">
        <v>1.48</v>
      </c>
      <c r="P88" s="42">
        <v>-1</v>
      </c>
      <c r="Q88" s="42">
        <v>4.1666666666666664E-2</v>
      </c>
      <c r="R88" s="42">
        <v>1</v>
      </c>
      <c r="S88" s="42">
        <v>0</v>
      </c>
      <c r="T88" s="41">
        <v>3</v>
      </c>
      <c r="U88" s="42">
        <v>1</v>
      </c>
      <c r="V88" s="40" t="s">
        <v>532</v>
      </c>
      <c r="W88" s="40" t="s">
        <v>519</v>
      </c>
      <c r="X88" s="40" t="s">
        <v>515</v>
      </c>
      <c r="Y88" s="40" t="s">
        <v>515</v>
      </c>
      <c r="AB88" s="40">
        <v>1</v>
      </c>
      <c r="AD88" s="40">
        <f t="shared" si="1"/>
        <v>3</v>
      </c>
    </row>
    <row r="89" spans="2:33">
      <c r="B89" s="43">
        <v>42613</v>
      </c>
      <c r="C89" s="44">
        <v>1</v>
      </c>
      <c r="D89" s="44" t="s">
        <v>476</v>
      </c>
      <c r="E89" s="45">
        <v>42613.75</v>
      </c>
      <c r="F89" s="41" t="s">
        <v>477</v>
      </c>
      <c r="G89" s="41" t="s">
        <v>478</v>
      </c>
      <c r="H89" s="42" t="s">
        <v>477</v>
      </c>
      <c r="I89" s="42" t="s">
        <v>479</v>
      </c>
      <c r="J89" s="41">
        <v>3</v>
      </c>
      <c r="K89" s="41">
        <v>2.93</v>
      </c>
      <c r="L89" s="41">
        <v>2.2000000000000002</v>
      </c>
      <c r="M89" s="42">
        <v>1.49</v>
      </c>
      <c r="N89" s="42">
        <v>3.8</v>
      </c>
      <c r="O89" s="42">
        <v>5.12</v>
      </c>
      <c r="P89" s="42">
        <v>1</v>
      </c>
      <c r="Q89" s="42">
        <v>4.3055555555555562E-2</v>
      </c>
      <c r="R89" s="42">
        <v>1</v>
      </c>
      <c r="S89" s="42">
        <v>2</v>
      </c>
      <c r="T89" s="41">
        <v>0</v>
      </c>
      <c r="U89" s="42">
        <v>1</v>
      </c>
      <c r="V89" s="40" t="s">
        <v>471</v>
      </c>
      <c r="W89" s="40" t="s">
        <v>472</v>
      </c>
      <c r="X89" s="40" t="s">
        <v>471</v>
      </c>
      <c r="Y89" s="40" t="s">
        <v>471</v>
      </c>
      <c r="AB89" s="40">
        <v>1</v>
      </c>
      <c r="AD89" s="40">
        <f t="shared" si="1"/>
        <v>3</v>
      </c>
      <c r="AG89" s="49" t="s">
        <v>535</v>
      </c>
    </row>
    <row r="90" spans="2:33">
      <c r="B90" s="43">
        <v>42613</v>
      </c>
      <c r="C90" s="44">
        <v>2</v>
      </c>
      <c r="D90" s="44" t="s">
        <v>480</v>
      </c>
      <c r="E90" s="45">
        <v>42613.75</v>
      </c>
      <c r="F90" s="41" t="s">
        <v>481</v>
      </c>
      <c r="G90" s="41" t="s">
        <v>482</v>
      </c>
      <c r="H90" s="42" t="s">
        <v>481</v>
      </c>
      <c r="I90" s="42" t="s">
        <v>482</v>
      </c>
      <c r="J90" s="41">
        <v>2.98</v>
      </c>
      <c r="K90" s="41">
        <v>3.05</v>
      </c>
      <c r="L90" s="41">
        <v>2.15</v>
      </c>
      <c r="M90" s="42">
        <v>1.51</v>
      </c>
      <c r="N90" s="42">
        <v>3.8</v>
      </c>
      <c r="O90" s="42">
        <v>4.9000000000000004</v>
      </c>
      <c r="P90" s="42">
        <v>1</v>
      </c>
      <c r="Q90" s="42">
        <v>8.4027777777777771E-2</v>
      </c>
      <c r="R90" s="42">
        <v>2</v>
      </c>
      <c r="S90" s="42">
        <v>1</v>
      </c>
      <c r="T90" s="41">
        <v>3</v>
      </c>
      <c r="U90" s="42">
        <v>3</v>
      </c>
      <c r="V90" s="40" t="s">
        <v>538</v>
      </c>
      <c r="W90" s="40" t="s">
        <v>472</v>
      </c>
      <c r="X90" s="40" t="s">
        <v>473</v>
      </c>
      <c r="Y90" s="40" t="s">
        <v>473</v>
      </c>
      <c r="AA90" s="40">
        <v>1</v>
      </c>
      <c r="AD90" s="40">
        <f t="shared" si="1"/>
        <v>2</v>
      </c>
    </row>
    <row r="91" spans="2:33">
      <c r="B91" s="43">
        <v>42613</v>
      </c>
      <c r="C91" s="44">
        <v>3</v>
      </c>
      <c r="D91" s="44" t="s">
        <v>480</v>
      </c>
      <c r="E91" s="45">
        <v>42613.75</v>
      </c>
      <c r="F91" s="41" t="s">
        <v>483</v>
      </c>
      <c r="G91" s="41" t="s">
        <v>484</v>
      </c>
      <c r="H91" s="42" t="s">
        <v>483</v>
      </c>
      <c r="I91" s="42" t="s">
        <v>485</v>
      </c>
      <c r="J91" s="41">
        <v>1.81</v>
      </c>
      <c r="K91" s="41">
        <v>3.6</v>
      </c>
      <c r="L91" s="41">
        <v>3.35</v>
      </c>
      <c r="M91" s="42">
        <v>3.56</v>
      </c>
      <c r="N91" s="42">
        <v>3.65</v>
      </c>
      <c r="O91" s="42">
        <v>1.74</v>
      </c>
      <c r="P91" s="42">
        <v>-1</v>
      </c>
      <c r="Q91" s="42">
        <v>4.2361111111111106E-2</v>
      </c>
      <c r="R91" s="42">
        <v>1</v>
      </c>
      <c r="S91" s="42">
        <v>1</v>
      </c>
      <c r="T91" s="41">
        <v>1</v>
      </c>
      <c r="U91" s="42">
        <v>0</v>
      </c>
      <c r="V91" s="40" t="s">
        <v>542</v>
      </c>
      <c r="W91" s="40" t="s">
        <v>472</v>
      </c>
      <c r="X91" s="40" t="s">
        <v>471</v>
      </c>
      <c r="Y91" s="40" t="s">
        <v>542</v>
      </c>
      <c r="AB91" s="40">
        <v>1</v>
      </c>
      <c r="AD91" s="40">
        <f t="shared" si="1"/>
        <v>4</v>
      </c>
    </row>
    <row r="92" spans="2:33">
      <c r="B92" s="43">
        <v>42613</v>
      </c>
      <c r="C92" s="44">
        <v>4</v>
      </c>
      <c r="D92" s="44" t="s">
        <v>480</v>
      </c>
      <c r="E92" s="45">
        <v>42613.75</v>
      </c>
      <c r="F92" s="41" t="s">
        <v>486</v>
      </c>
      <c r="G92" s="41" t="s">
        <v>487</v>
      </c>
      <c r="H92" s="42" t="s">
        <v>486</v>
      </c>
      <c r="I92" s="42" t="s">
        <v>487</v>
      </c>
      <c r="J92" s="41">
        <v>2.95</v>
      </c>
      <c r="K92" s="41">
        <v>3.35</v>
      </c>
      <c r="L92" s="41">
        <v>2.04</v>
      </c>
      <c r="M92" s="42">
        <v>1.57</v>
      </c>
      <c r="N92" s="42">
        <v>3.95</v>
      </c>
      <c r="O92" s="42">
        <v>4.2</v>
      </c>
      <c r="P92" s="42">
        <v>1</v>
      </c>
      <c r="Q92" s="42">
        <v>4.3055555555555562E-2</v>
      </c>
      <c r="R92" s="42">
        <v>1</v>
      </c>
      <c r="S92" s="42">
        <v>2</v>
      </c>
      <c r="T92" s="41">
        <v>0</v>
      </c>
      <c r="U92" s="42">
        <v>1</v>
      </c>
      <c r="V92" s="40" t="s">
        <v>541</v>
      </c>
      <c r="W92" s="40" t="s">
        <v>472</v>
      </c>
      <c r="X92" s="40" t="s">
        <v>471</v>
      </c>
      <c r="Y92" s="40" t="s">
        <v>542</v>
      </c>
      <c r="AB92" s="40">
        <v>1</v>
      </c>
      <c r="AD92" s="40">
        <f t="shared" si="1"/>
        <v>3</v>
      </c>
    </row>
    <row r="93" spans="2:33">
      <c r="B93" s="43">
        <v>42613</v>
      </c>
      <c r="C93" s="44">
        <v>5</v>
      </c>
      <c r="D93" s="44" t="s">
        <v>480</v>
      </c>
      <c r="E93" s="45">
        <v>42613.770833333336</v>
      </c>
      <c r="F93" s="41" t="s">
        <v>488</v>
      </c>
      <c r="G93" s="41" t="s">
        <v>209</v>
      </c>
      <c r="H93" s="42" t="s">
        <v>489</v>
      </c>
      <c r="I93" s="42" t="s">
        <v>209</v>
      </c>
      <c r="J93" s="41">
        <v>1.46</v>
      </c>
      <c r="K93" s="41">
        <v>3.85</v>
      </c>
      <c r="L93" s="41">
        <v>5.45</v>
      </c>
      <c r="M93" s="42">
        <v>2.62</v>
      </c>
      <c r="N93" s="42">
        <v>3.3</v>
      </c>
      <c r="O93" s="42">
        <v>2.2599999999999998</v>
      </c>
      <c r="P93" s="42">
        <v>-1</v>
      </c>
      <c r="Q93" s="42">
        <v>4.2361111111111106E-2</v>
      </c>
      <c r="R93" s="42">
        <v>1</v>
      </c>
      <c r="S93" s="42">
        <v>1</v>
      </c>
      <c r="T93" s="41">
        <v>1</v>
      </c>
      <c r="U93" s="42">
        <v>0</v>
      </c>
      <c r="V93" s="40" t="s">
        <v>562</v>
      </c>
      <c r="W93" s="40" t="s">
        <v>563</v>
      </c>
      <c r="X93" s="40" t="s">
        <v>562</v>
      </c>
      <c r="Y93" s="40" t="s">
        <v>562</v>
      </c>
      <c r="AA93" s="40">
        <v>1</v>
      </c>
      <c r="AB93" s="40">
        <v>1</v>
      </c>
      <c r="AD93" s="40">
        <f t="shared" si="1"/>
        <v>4</v>
      </c>
    </row>
    <row r="94" spans="2:33">
      <c r="B94" s="43">
        <v>42613</v>
      </c>
      <c r="C94" s="44">
        <v>6</v>
      </c>
      <c r="D94" s="44" t="s">
        <v>490</v>
      </c>
      <c r="E94" s="45">
        <v>42613.979166666664</v>
      </c>
      <c r="F94" s="41" t="s">
        <v>491</v>
      </c>
      <c r="G94" s="41" t="s">
        <v>492</v>
      </c>
      <c r="H94" s="42" t="s">
        <v>491</v>
      </c>
      <c r="I94" s="42" t="s">
        <v>492</v>
      </c>
      <c r="J94" s="41">
        <v>1.48</v>
      </c>
      <c r="K94" s="41">
        <v>3.4</v>
      </c>
      <c r="L94" s="41">
        <v>6.25</v>
      </c>
      <c r="M94" s="42">
        <v>2.75</v>
      </c>
      <c r="N94" s="42">
        <v>3.2</v>
      </c>
      <c r="O94" s="42">
        <v>2.21</v>
      </c>
      <c r="P94" s="42">
        <v>-1</v>
      </c>
      <c r="Q94" s="42">
        <v>4.2361111111111106E-2</v>
      </c>
      <c r="R94" s="42">
        <v>1</v>
      </c>
      <c r="S94" s="42">
        <v>1</v>
      </c>
      <c r="T94" s="41">
        <v>1</v>
      </c>
      <c r="U94" s="42">
        <v>0</v>
      </c>
      <c r="V94" s="40" t="s">
        <v>564</v>
      </c>
      <c r="W94" s="40" t="s">
        <v>563</v>
      </c>
      <c r="X94" s="40" t="s">
        <v>565</v>
      </c>
      <c r="Y94" s="40" t="s">
        <v>566</v>
      </c>
      <c r="AA94" s="40">
        <v>1</v>
      </c>
      <c r="AB94" s="40">
        <v>1</v>
      </c>
      <c r="AD94" s="40">
        <f t="shared" si="1"/>
        <v>4</v>
      </c>
    </row>
    <row r="95" spans="2:33">
      <c r="B95" s="43">
        <v>42613</v>
      </c>
      <c r="C95" s="44">
        <v>7</v>
      </c>
      <c r="D95" s="44" t="s">
        <v>490</v>
      </c>
      <c r="E95" s="45">
        <v>42614.052083333336</v>
      </c>
      <c r="F95" s="41" t="s">
        <v>493</v>
      </c>
      <c r="G95" s="41" t="s">
        <v>494</v>
      </c>
      <c r="H95" s="42" t="s">
        <v>493</v>
      </c>
      <c r="I95" s="42" t="s">
        <v>494</v>
      </c>
      <c r="J95" s="41">
        <v>1.38</v>
      </c>
      <c r="K95" s="41">
        <v>3.9</v>
      </c>
      <c r="L95" s="41">
        <v>6.75</v>
      </c>
      <c r="M95" s="42">
        <v>2.37</v>
      </c>
      <c r="N95" s="42">
        <v>3.3</v>
      </c>
      <c r="O95" s="42">
        <v>2.48</v>
      </c>
      <c r="P95" s="42">
        <v>-1</v>
      </c>
      <c r="Q95" s="42">
        <v>0.125</v>
      </c>
      <c r="R95" s="42">
        <v>3</v>
      </c>
      <c r="S95" s="42">
        <v>0</v>
      </c>
      <c r="T95" s="41">
        <v>3</v>
      </c>
      <c r="U95" s="42">
        <v>3</v>
      </c>
      <c r="V95" s="40" t="s">
        <v>546</v>
      </c>
      <c r="W95" s="40" t="s">
        <v>472</v>
      </c>
      <c r="X95" s="40" t="s">
        <v>471</v>
      </c>
      <c r="Y95" s="40" t="s">
        <v>549</v>
      </c>
      <c r="AD95" s="40">
        <f t="shared" si="1"/>
        <v>2</v>
      </c>
    </row>
    <row r="96" spans="2:33">
      <c r="B96" s="43">
        <v>42613</v>
      </c>
      <c r="C96" s="44">
        <v>8</v>
      </c>
      <c r="D96" s="44" t="s">
        <v>490</v>
      </c>
      <c r="E96" s="45">
        <v>42614.0625</v>
      </c>
      <c r="F96" s="41" t="s">
        <v>495</v>
      </c>
      <c r="G96" s="41" t="s">
        <v>496</v>
      </c>
      <c r="H96" s="42" t="s">
        <v>495</v>
      </c>
      <c r="I96" s="42" t="s">
        <v>496</v>
      </c>
      <c r="J96" s="41">
        <v>1.57</v>
      </c>
      <c r="K96" s="41">
        <v>3.35</v>
      </c>
      <c r="L96" s="41">
        <v>5.2</v>
      </c>
      <c r="M96" s="42">
        <v>3.02</v>
      </c>
      <c r="N96" s="42">
        <v>3.25</v>
      </c>
      <c r="O96" s="42">
        <v>2.04</v>
      </c>
      <c r="P96" s="42">
        <v>-1</v>
      </c>
      <c r="Q96" s="42">
        <v>6.9444444444444447E-4</v>
      </c>
      <c r="R96" s="42">
        <v>0</v>
      </c>
      <c r="S96" s="42">
        <v>1</v>
      </c>
      <c r="T96" s="41">
        <v>0</v>
      </c>
      <c r="U96" s="42">
        <v>0</v>
      </c>
      <c r="V96" s="40" t="s">
        <v>546</v>
      </c>
      <c r="W96" s="40" t="s">
        <v>472</v>
      </c>
      <c r="X96" s="40" t="s">
        <v>473</v>
      </c>
      <c r="Y96" s="40" t="s">
        <v>557</v>
      </c>
      <c r="AA96" s="40">
        <v>1</v>
      </c>
      <c r="AB96" s="40">
        <v>1</v>
      </c>
      <c r="AD96" s="40">
        <f t="shared" si="1"/>
        <v>4</v>
      </c>
    </row>
    <row r="97" spans="2:33">
      <c r="B97" s="43">
        <v>42613</v>
      </c>
      <c r="C97" s="44">
        <v>10</v>
      </c>
      <c r="D97" s="44" t="s">
        <v>490</v>
      </c>
      <c r="E97" s="45">
        <v>42614.09375</v>
      </c>
      <c r="F97" s="41" t="s">
        <v>497</v>
      </c>
      <c r="G97" s="41" t="s">
        <v>498</v>
      </c>
      <c r="H97" s="42" t="s">
        <v>497</v>
      </c>
      <c r="I97" s="42" t="s">
        <v>498</v>
      </c>
      <c r="J97" s="41">
        <v>2.25</v>
      </c>
      <c r="K97" s="41">
        <v>2.9</v>
      </c>
      <c r="L97" s="41">
        <v>2.94</v>
      </c>
      <c r="M97" s="42">
        <v>5.25</v>
      </c>
      <c r="N97" s="42">
        <v>3.95</v>
      </c>
      <c r="O97" s="42">
        <v>1.46</v>
      </c>
      <c r="P97" s="42">
        <v>-1</v>
      </c>
      <c r="Q97" s="42">
        <v>0</v>
      </c>
      <c r="R97" s="42">
        <v>0</v>
      </c>
      <c r="S97" s="42">
        <v>0</v>
      </c>
      <c r="T97" s="41">
        <v>1</v>
      </c>
      <c r="U97" s="42">
        <v>0</v>
      </c>
      <c r="V97" s="40" t="s">
        <v>546</v>
      </c>
      <c r="W97" s="40" t="s">
        <v>472</v>
      </c>
      <c r="X97" s="40" t="s">
        <v>557</v>
      </c>
      <c r="Y97" s="40" t="s">
        <v>471</v>
      </c>
      <c r="AA97" s="40">
        <v>1</v>
      </c>
      <c r="AD97" s="40">
        <f t="shared" si="1"/>
        <v>2</v>
      </c>
    </row>
    <row r="98" spans="2:33">
      <c r="B98" s="43">
        <v>42613</v>
      </c>
      <c r="C98" s="44">
        <v>12</v>
      </c>
      <c r="D98" s="44" t="s">
        <v>490</v>
      </c>
      <c r="E98" s="45">
        <v>42614.114583333336</v>
      </c>
      <c r="F98" s="41" t="s">
        <v>499</v>
      </c>
      <c r="G98" s="41" t="s">
        <v>500</v>
      </c>
      <c r="H98" s="42" t="s">
        <v>499</v>
      </c>
      <c r="I98" s="42" t="s">
        <v>500</v>
      </c>
      <c r="J98" s="41">
        <v>1.1499999999999999</v>
      </c>
      <c r="K98" s="41">
        <v>5.3</v>
      </c>
      <c r="L98" s="41">
        <v>14</v>
      </c>
      <c r="M98" s="42">
        <v>1.66</v>
      </c>
      <c r="N98" s="42">
        <v>3.7</v>
      </c>
      <c r="O98" s="42">
        <v>3.9</v>
      </c>
      <c r="P98" s="42">
        <v>-1</v>
      </c>
      <c r="Q98" s="42">
        <v>0.16666666666666666</v>
      </c>
      <c r="R98" s="42">
        <v>4</v>
      </c>
      <c r="S98" s="42">
        <v>0</v>
      </c>
      <c r="T98" s="41">
        <v>3</v>
      </c>
      <c r="U98" s="42">
        <v>3</v>
      </c>
      <c r="V98" s="40" t="s">
        <v>542</v>
      </c>
      <c r="W98" s="40" t="s">
        <v>472</v>
      </c>
      <c r="X98" s="40" t="s">
        <v>471</v>
      </c>
      <c r="Y98" s="40" t="s">
        <v>473</v>
      </c>
      <c r="AD98" s="40">
        <f t="shared" si="1"/>
        <v>3</v>
      </c>
    </row>
    <row r="99" spans="2:33">
      <c r="B99" s="43">
        <v>42613</v>
      </c>
      <c r="C99" s="44">
        <v>13</v>
      </c>
      <c r="D99" s="44" t="s">
        <v>501</v>
      </c>
      <c r="E99" s="45">
        <v>42614.114583333336</v>
      </c>
      <c r="F99" s="41" t="s">
        <v>502</v>
      </c>
      <c r="G99" s="41" t="s">
        <v>503</v>
      </c>
      <c r="H99" s="42" t="s">
        <v>502</v>
      </c>
      <c r="I99" s="42" t="s">
        <v>504</v>
      </c>
      <c r="J99" s="41">
        <v>1.93</v>
      </c>
      <c r="K99" s="41">
        <v>3.3</v>
      </c>
      <c r="L99" s="41">
        <v>3.25</v>
      </c>
      <c r="M99" s="42">
        <v>3.85</v>
      </c>
      <c r="N99" s="42">
        <v>3.85</v>
      </c>
      <c r="O99" s="42">
        <v>1.64</v>
      </c>
      <c r="P99" s="42">
        <v>-1</v>
      </c>
      <c r="Q99" s="42">
        <v>8.4027777777777771E-2</v>
      </c>
      <c r="R99" s="42">
        <v>2</v>
      </c>
      <c r="S99" s="42">
        <v>1</v>
      </c>
      <c r="T99" s="41">
        <v>3</v>
      </c>
      <c r="U99" s="42">
        <v>1</v>
      </c>
      <c r="V99" s="40" t="s">
        <v>546</v>
      </c>
      <c r="W99" s="40" t="s">
        <v>472</v>
      </c>
      <c r="X99" s="40" t="s">
        <v>471</v>
      </c>
      <c r="Y99" s="40" t="s">
        <v>473</v>
      </c>
      <c r="AB99" s="40">
        <v>1</v>
      </c>
      <c r="AD99" s="40">
        <f t="shared" si="1"/>
        <v>3</v>
      </c>
    </row>
    <row r="100" spans="2:33">
      <c r="B100" s="43">
        <v>42613</v>
      </c>
      <c r="C100" s="44">
        <v>14</v>
      </c>
      <c r="D100" s="44" t="s">
        <v>505</v>
      </c>
      <c r="E100" s="45">
        <v>42614.166666666664</v>
      </c>
      <c r="F100" s="41" t="s">
        <v>430</v>
      </c>
      <c r="G100" s="41" t="s">
        <v>432</v>
      </c>
      <c r="H100" s="42" t="s">
        <v>430</v>
      </c>
      <c r="I100" s="42" t="s">
        <v>432</v>
      </c>
      <c r="J100" s="41">
        <v>1.55</v>
      </c>
      <c r="K100" s="41">
        <v>3.7</v>
      </c>
      <c r="L100" s="41">
        <v>4.7</v>
      </c>
      <c r="M100" s="42">
        <v>2.76</v>
      </c>
      <c r="N100" s="42">
        <v>3.5</v>
      </c>
      <c r="O100" s="42">
        <v>2.08</v>
      </c>
      <c r="P100" s="42">
        <v>-1</v>
      </c>
      <c r="Q100" s="42">
        <v>4.1666666666666664E-2</v>
      </c>
      <c r="R100" s="42">
        <v>1</v>
      </c>
      <c r="S100" s="42">
        <v>0</v>
      </c>
      <c r="T100" s="41">
        <v>3</v>
      </c>
      <c r="U100" s="42">
        <v>1</v>
      </c>
      <c r="V100" s="40" t="s">
        <v>568</v>
      </c>
      <c r="W100" s="40" t="s">
        <v>547</v>
      </c>
      <c r="X100" s="40" t="s">
        <v>471</v>
      </c>
      <c r="Y100" s="40" t="s">
        <v>473</v>
      </c>
      <c r="AD100" s="40">
        <f t="shared" si="1"/>
        <v>3</v>
      </c>
    </row>
    <row r="101" spans="2:33">
      <c r="B101" s="43">
        <v>42613</v>
      </c>
      <c r="C101" s="44">
        <v>15</v>
      </c>
      <c r="D101" s="44" t="s">
        <v>506</v>
      </c>
      <c r="E101" s="45">
        <v>42614.270833333336</v>
      </c>
      <c r="F101" s="41" t="s">
        <v>329</v>
      </c>
      <c r="G101" s="41" t="s">
        <v>507</v>
      </c>
      <c r="H101" s="42" t="s">
        <v>329</v>
      </c>
      <c r="I101" s="42" t="s">
        <v>508</v>
      </c>
      <c r="J101" s="41">
        <v>1.1000000000000001</v>
      </c>
      <c r="K101" s="41">
        <v>6.2</v>
      </c>
      <c r="L101" s="41">
        <v>17</v>
      </c>
      <c r="M101" s="42">
        <v>1.52</v>
      </c>
      <c r="N101" s="42">
        <v>3.95</v>
      </c>
      <c r="O101" s="42">
        <v>4.62</v>
      </c>
      <c r="P101" s="42">
        <v>-1</v>
      </c>
      <c r="Q101" s="42">
        <v>0.125</v>
      </c>
      <c r="R101" s="42">
        <v>3</v>
      </c>
      <c r="S101" s="42">
        <v>0</v>
      </c>
      <c r="T101" s="41">
        <v>3</v>
      </c>
      <c r="U101" s="42">
        <v>3</v>
      </c>
      <c r="V101" s="40" t="s">
        <v>568</v>
      </c>
      <c r="W101" s="40" t="s">
        <v>472</v>
      </c>
      <c r="X101" s="40" t="s">
        <v>471</v>
      </c>
      <c r="Y101" s="40" t="s">
        <v>473</v>
      </c>
      <c r="AD101" s="40">
        <f t="shared" si="1"/>
        <v>2</v>
      </c>
    </row>
    <row r="102" spans="2:33">
      <c r="B102" s="43">
        <v>42613</v>
      </c>
      <c r="C102" s="44">
        <v>16</v>
      </c>
      <c r="D102" s="44" t="s">
        <v>509</v>
      </c>
      <c r="E102" s="45">
        <v>42614.270833333336</v>
      </c>
      <c r="F102" s="41" t="s">
        <v>510</v>
      </c>
      <c r="G102" s="41" t="s">
        <v>511</v>
      </c>
      <c r="H102" s="42" t="s">
        <v>510</v>
      </c>
      <c r="I102" s="42" t="s">
        <v>511</v>
      </c>
      <c r="J102" s="41">
        <v>5</v>
      </c>
      <c r="K102" s="41">
        <v>3.3</v>
      </c>
      <c r="L102" s="41">
        <v>1.6</v>
      </c>
      <c r="M102" s="42">
        <v>1.99</v>
      </c>
      <c r="N102" s="42">
        <v>3.3</v>
      </c>
      <c r="O102" s="42">
        <v>3.1</v>
      </c>
      <c r="P102" s="42">
        <v>1</v>
      </c>
      <c r="Q102" s="42">
        <v>8.4722222222222213E-2</v>
      </c>
      <c r="R102" s="42">
        <v>2</v>
      </c>
      <c r="S102" s="42">
        <v>2</v>
      </c>
      <c r="T102" s="41">
        <v>1</v>
      </c>
      <c r="U102" s="42">
        <v>3</v>
      </c>
      <c r="V102" s="40" t="s">
        <v>555</v>
      </c>
      <c r="W102" s="40" t="s">
        <v>472</v>
      </c>
      <c r="X102" s="40" t="s">
        <v>471</v>
      </c>
      <c r="Y102" s="40" t="s">
        <v>473</v>
      </c>
      <c r="AA102" s="40">
        <v>1</v>
      </c>
      <c r="AB102" s="40">
        <v>1</v>
      </c>
      <c r="AD102" s="40">
        <f t="shared" si="1"/>
        <v>4</v>
      </c>
    </row>
    <row r="103" spans="2:33">
      <c r="B103" s="43">
        <v>42613</v>
      </c>
      <c r="C103" s="44">
        <v>17</v>
      </c>
      <c r="D103" s="44" t="s">
        <v>505</v>
      </c>
      <c r="E103" s="45">
        <v>42614.364583333336</v>
      </c>
      <c r="F103" s="41" t="s">
        <v>428</v>
      </c>
      <c r="G103" s="41" t="s">
        <v>414</v>
      </c>
      <c r="H103" s="42" t="s">
        <v>428</v>
      </c>
      <c r="I103" s="42" t="s">
        <v>414</v>
      </c>
      <c r="J103" s="41">
        <v>1.3</v>
      </c>
      <c r="K103" s="41">
        <v>4.5</v>
      </c>
      <c r="L103" s="41">
        <v>7.25</v>
      </c>
      <c r="M103" s="42">
        <v>2.06</v>
      </c>
      <c r="N103" s="42">
        <v>3.5</v>
      </c>
      <c r="O103" s="42">
        <v>2.8</v>
      </c>
      <c r="P103" s="42">
        <v>-1</v>
      </c>
      <c r="Q103" s="42">
        <v>0.12569444444444444</v>
      </c>
      <c r="R103" s="42">
        <v>3</v>
      </c>
      <c r="S103" s="42">
        <v>1</v>
      </c>
      <c r="T103" s="41">
        <v>3</v>
      </c>
      <c r="U103" s="42">
        <v>3</v>
      </c>
      <c r="V103" s="40" t="s">
        <v>568</v>
      </c>
      <c r="W103" s="40" t="s">
        <v>547</v>
      </c>
      <c r="X103" s="40" t="s">
        <v>473</v>
      </c>
      <c r="Y103" s="40" t="s">
        <v>471</v>
      </c>
      <c r="AD103" s="40">
        <f t="shared" ref="AD103:AD154" si="2">IF(V103=$V$6,1,0)+IF(W103=$W$6,1,0)+IF(X103=$X$6,1,0)+IF(Y103=$Y$6,1,0)+IF(Z103=$Z$6,1,0)+IF(AA103=$AA$6,1,0)+IF(AB103=$AB$6,1,0)</f>
        <v>2</v>
      </c>
    </row>
    <row r="104" spans="2:33">
      <c r="B104" s="43">
        <v>42613</v>
      </c>
      <c r="C104" s="44">
        <v>18</v>
      </c>
      <c r="D104" s="44" t="s">
        <v>505</v>
      </c>
      <c r="E104" s="45">
        <v>42614.364583333336</v>
      </c>
      <c r="F104" s="41" t="s">
        <v>431</v>
      </c>
      <c r="G104" s="41" t="s">
        <v>412</v>
      </c>
      <c r="H104" s="42" t="s">
        <v>431</v>
      </c>
      <c r="I104" s="42" t="s">
        <v>413</v>
      </c>
      <c r="J104" s="41">
        <v>2.1</v>
      </c>
      <c r="K104" s="41">
        <v>2.95</v>
      </c>
      <c r="L104" s="41">
        <v>3.18</v>
      </c>
      <c r="M104" s="42">
        <v>4.76</v>
      </c>
      <c r="N104" s="42">
        <v>3.7</v>
      </c>
      <c r="O104" s="42">
        <v>1.54</v>
      </c>
      <c r="P104" s="42">
        <v>-1</v>
      </c>
      <c r="Q104" s="42">
        <v>6.9444444444444447E-4</v>
      </c>
      <c r="R104" s="42">
        <v>0</v>
      </c>
      <c r="S104" s="42">
        <v>1</v>
      </c>
      <c r="T104" s="41">
        <v>0</v>
      </c>
      <c r="U104" s="42">
        <v>0</v>
      </c>
      <c r="V104" s="40" t="s">
        <v>568</v>
      </c>
      <c r="W104" s="40" t="s">
        <v>547</v>
      </c>
      <c r="X104" s="40" t="s">
        <v>471</v>
      </c>
      <c r="Y104" s="40" t="s">
        <v>471</v>
      </c>
      <c r="AA104" s="40">
        <v>1</v>
      </c>
      <c r="AD104" s="40">
        <f t="shared" si="2"/>
        <v>4</v>
      </c>
    </row>
    <row r="105" spans="2:33">
      <c r="B105" s="43">
        <v>42613</v>
      </c>
      <c r="C105" s="44">
        <v>19</v>
      </c>
      <c r="D105" s="44" t="s">
        <v>505</v>
      </c>
      <c r="E105" s="45">
        <v>42614.364583333336</v>
      </c>
      <c r="F105" s="41" t="s">
        <v>427</v>
      </c>
      <c r="G105" s="41" t="s">
        <v>558</v>
      </c>
      <c r="H105" s="42" t="s">
        <v>429</v>
      </c>
      <c r="I105" s="42" t="s">
        <v>558</v>
      </c>
      <c r="J105" s="41">
        <v>1.26</v>
      </c>
      <c r="K105" s="41">
        <v>4.5999999999999996</v>
      </c>
      <c r="L105" s="41">
        <v>8.4499999999999993</v>
      </c>
      <c r="M105" s="42">
        <v>1.96</v>
      </c>
      <c r="N105" s="42">
        <v>3.5</v>
      </c>
      <c r="O105" s="42">
        <v>3</v>
      </c>
      <c r="P105" s="42">
        <v>-1</v>
      </c>
      <c r="Q105" s="42">
        <v>0.12569444444444444</v>
      </c>
      <c r="R105" s="42">
        <v>3</v>
      </c>
      <c r="S105" s="42">
        <v>1</v>
      </c>
      <c r="T105" s="41">
        <v>3</v>
      </c>
      <c r="U105" s="42">
        <v>3</v>
      </c>
      <c r="AD105" s="40">
        <f t="shared" si="2"/>
        <v>1</v>
      </c>
    </row>
    <row r="106" spans="2:33">
      <c r="B106" s="43">
        <v>42613</v>
      </c>
      <c r="C106" s="44">
        <v>20</v>
      </c>
      <c r="D106" s="44" t="s">
        <v>506</v>
      </c>
      <c r="E106" s="45">
        <v>42614.364583333336</v>
      </c>
      <c r="F106" s="41" t="s">
        <v>314</v>
      </c>
      <c r="G106" s="41" t="s">
        <v>559</v>
      </c>
      <c r="H106" s="42" t="s">
        <v>314</v>
      </c>
      <c r="I106" s="42" t="s">
        <v>559</v>
      </c>
      <c r="J106" s="41">
        <v>2.2200000000000002</v>
      </c>
      <c r="K106" s="41">
        <v>2.85</v>
      </c>
      <c r="L106" s="41">
        <v>3.05</v>
      </c>
      <c r="M106" s="42">
        <v>4.9000000000000004</v>
      </c>
      <c r="N106" s="42">
        <v>4</v>
      </c>
      <c r="O106" s="42">
        <v>1.48</v>
      </c>
      <c r="P106" s="42">
        <v>-1</v>
      </c>
      <c r="Q106" s="42">
        <v>4.2361111111111106E-2</v>
      </c>
      <c r="R106" s="42">
        <v>1</v>
      </c>
      <c r="S106" s="42">
        <v>1</v>
      </c>
      <c r="T106" s="41">
        <v>1</v>
      </c>
      <c r="U106" s="42">
        <v>0</v>
      </c>
      <c r="V106" s="40" t="s">
        <v>570</v>
      </c>
      <c r="W106" s="40" t="s">
        <v>472</v>
      </c>
      <c r="X106" s="40" t="s">
        <v>471</v>
      </c>
      <c r="Y106" s="40" t="s">
        <v>471</v>
      </c>
      <c r="AA106" s="40">
        <v>1</v>
      </c>
      <c r="AD106" s="40">
        <f t="shared" si="2"/>
        <v>3</v>
      </c>
    </row>
    <row r="107" spans="2:33">
      <c r="B107" s="43">
        <v>42613</v>
      </c>
      <c r="C107" s="44">
        <v>21</v>
      </c>
      <c r="D107" s="44" t="s">
        <v>506</v>
      </c>
      <c r="E107" s="45">
        <v>42614.364583333336</v>
      </c>
      <c r="F107" s="41" t="s">
        <v>291</v>
      </c>
      <c r="G107" s="41" t="s">
        <v>560</v>
      </c>
      <c r="H107" s="42" t="s">
        <v>291</v>
      </c>
      <c r="I107" s="42" t="s">
        <v>561</v>
      </c>
      <c r="J107" s="41">
        <v>1.22</v>
      </c>
      <c r="K107" s="41">
        <v>4.95</v>
      </c>
      <c r="L107" s="41">
        <v>9.25</v>
      </c>
      <c r="M107" s="42">
        <v>1.85</v>
      </c>
      <c r="N107" s="42">
        <v>3.55</v>
      </c>
      <c r="O107" s="42">
        <v>3.25</v>
      </c>
      <c r="P107" s="42">
        <v>-1</v>
      </c>
      <c r="Q107" s="42">
        <v>0.125</v>
      </c>
      <c r="R107" s="42">
        <v>3</v>
      </c>
      <c r="S107" s="42">
        <v>0</v>
      </c>
      <c r="T107" s="41">
        <v>3</v>
      </c>
      <c r="U107" s="42">
        <v>3</v>
      </c>
      <c r="V107" s="40" t="s">
        <v>568</v>
      </c>
      <c r="W107" s="40" t="s">
        <v>472</v>
      </c>
      <c r="X107" s="40" t="s">
        <v>471</v>
      </c>
      <c r="Y107" s="40" t="s">
        <v>473</v>
      </c>
      <c r="AD107" s="40">
        <f t="shared" si="2"/>
        <v>2</v>
      </c>
    </row>
    <row r="108" spans="2:33">
      <c r="B108" s="43">
        <v>42612</v>
      </c>
      <c r="C108" s="44">
        <v>2</v>
      </c>
      <c r="D108" s="44" t="s">
        <v>571</v>
      </c>
      <c r="E108" s="45">
        <v>42612.770833333336</v>
      </c>
      <c r="F108" s="41" t="s">
        <v>13</v>
      </c>
      <c r="G108" s="41" t="s">
        <v>15</v>
      </c>
      <c r="H108" s="42" t="s">
        <v>13</v>
      </c>
      <c r="I108" s="42" t="s">
        <v>15</v>
      </c>
      <c r="J108" s="41">
        <v>2.42</v>
      </c>
      <c r="K108" s="41">
        <v>3.25</v>
      </c>
      <c r="L108" s="41">
        <v>2.4500000000000002</v>
      </c>
      <c r="M108" s="42">
        <v>5.4</v>
      </c>
      <c r="N108" s="42">
        <v>4.3499999999999996</v>
      </c>
      <c r="O108" s="42">
        <v>1.4</v>
      </c>
      <c r="P108" s="42">
        <v>-1</v>
      </c>
      <c r="Q108" s="42">
        <v>0</v>
      </c>
      <c r="R108" s="42">
        <v>0</v>
      </c>
      <c r="S108" s="42">
        <v>0</v>
      </c>
      <c r="T108" s="41">
        <v>1</v>
      </c>
      <c r="U108" s="42">
        <v>0</v>
      </c>
      <c r="V108" s="40" t="s">
        <v>538</v>
      </c>
      <c r="W108" s="40" t="s">
        <v>472</v>
      </c>
      <c r="X108" s="40" t="s">
        <v>473</v>
      </c>
      <c r="Y108" s="40" t="s">
        <v>471</v>
      </c>
      <c r="AA108" s="40">
        <v>1</v>
      </c>
      <c r="AD108" s="40">
        <f t="shared" si="2"/>
        <v>2</v>
      </c>
    </row>
    <row r="109" spans="2:33">
      <c r="B109" s="43">
        <v>42612</v>
      </c>
      <c r="C109" s="44">
        <v>3</v>
      </c>
      <c r="D109" s="44" t="s">
        <v>501</v>
      </c>
      <c r="E109" s="45">
        <v>42613.083333333336</v>
      </c>
      <c r="F109" s="41" t="s">
        <v>87</v>
      </c>
      <c r="G109" s="41" t="s">
        <v>572</v>
      </c>
      <c r="H109" s="42" t="s">
        <v>88</v>
      </c>
      <c r="I109" s="42" t="s">
        <v>573</v>
      </c>
      <c r="J109" s="41">
        <v>1.58</v>
      </c>
      <c r="K109" s="41">
        <v>3.65</v>
      </c>
      <c r="L109" s="41">
        <v>4.5</v>
      </c>
      <c r="M109" s="42">
        <v>2.81</v>
      </c>
      <c r="N109" s="42">
        <v>3.6</v>
      </c>
      <c r="O109" s="42">
        <v>2.02</v>
      </c>
      <c r="P109" s="42">
        <v>-1</v>
      </c>
      <c r="Q109" s="42">
        <v>0.1673611111111111</v>
      </c>
      <c r="R109" s="42">
        <v>4</v>
      </c>
      <c r="S109" s="42">
        <v>1</v>
      </c>
      <c r="T109" s="41">
        <v>3</v>
      </c>
      <c r="U109" s="42">
        <v>3</v>
      </c>
      <c r="V109" s="40" t="s">
        <v>568</v>
      </c>
      <c r="W109" s="40" t="s">
        <v>472</v>
      </c>
      <c r="X109" s="40" t="s">
        <v>471</v>
      </c>
      <c r="Y109" s="40" t="s">
        <v>471</v>
      </c>
      <c r="AD109" s="40">
        <f t="shared" si="2"/>
        <v>2</v>
      </c>
    </row>
    <row r="110" spans="2:33">
      <c r="B110" s="43">
        <v>42612</v>
      </c>
      <c r="C110" s="44">
        <v>4</v>
      </c>
      <c r="D110" s="44" t="s">
        <v>501</v>
      </c>
      <c r="E110" s="45">
        <v>42613.104166666664</v>
      </c>
      <c r="F110" s="41" t="s">
        <v>89</v>
      </c>
      <c r="G110" s="41" t="s">
        <v>574</v>
      </c>
      <c r="H110" s="42" t="s">
        <v>89</v>
      </c>
      <c r="I110" s="42" t="s">
        <v>574</v>
      </c>
      <c r="J110" s="41">
        <v>1.85</v>
      </c>
      <c r="K110" s="41">
        <v>3.35</v>
      </c>
      <c r="L110" s="41">
        <v>3.45</v>
      </c>
      <c r="M110" s="42">
        <v>3.55</v>
      </c>
      <c r="N110" s="42">
        <v>3.85</v>
      </c>
      <c r="O110" s="42">
        <v>1.7</v>
      </c>
      <c r="P110" s="42">
        <v>-1</v>
      </c>
      <c r="Q110" s="42">
        <v>4.3055555555555562E-2</v>
      </c>
      <c r="R110" s="42">
        <v>1</v>
      </c>
      <c r="S110" s="42">
        <v>2</v>
      </c>
      <c r="T110" s="41">
        <v>0</v>
      </c>
      <c r="U110" s="42">
        <v>0</v>
      </c>
      <c r="V110" s="40" t="s">
        <v>569</v>
      </c>
      <c r="W110" s="40" t="s">
        <v>472</v>
      </c>
      <c r="X110" s="40" t="s">
        <v>471</v>
      </c>
      <c r="Y110" s="40" t="s">
        <v>557</v>
      </c>
      <c r="AA110" s="40">
        <v>1</v>
      </c>
      <c r="AD110" s="40">
        <f t="shared" si="2"/>
        <v>4</v>
      </c>
    </row>
    <row r="111" spans="2:33">
      <c r="B111" s="43">
        <v>42612</v>
      </c>
      <c r="C111" s="44">
        <v>5</v>
      </c>
      <c r="D111" s="44" t="s">
        <v>501</v>
      </c>
      <c r="E111" s="45">
        <v>42613.114583333336</v>
      </c>
      <c r="F111" s="41" t="s">
        <v>76</v>
      </c>
      <c r="G111" s="41" t="s">
        <v>575</v>
      </c>
      <c r="H111" s="42" t="s">
        <v>76</v>
      </c>
      <c r="I111" s="42" t="s">
        <v>576</v>
      </c>
      <c r="J111" s="41">
        <v>2.1</v>
      </c>
      <c r="K111" s="41">
        <v>3.05</v>
      </c>
      <c r="L111" s="41">
        <v>3.07</v>
      </c>
      <c r="M111" s="42">
        <v>4.4000000000000004</v>
      </c>
      <c r="N111" s="42">
        <v>3.95</v>
      </c>
      <c r="O111" s="42">
        <v>1.54</v>
      </c>
      <c r="P111" s="42">
        <v>-1</v>
      </c>
      <c r="Q111" s="42">
        <v>8.4027777777777771E-2</v>
      </c>
      <c r="R111" s="42">
        <v>2</v>
      </c>
      <c r="S111" s="42">
        <v>1</v>
      </c>
      <c r="T111" s="41">
        <v>3</v>
      </c>
      <c r="U111" s="42">
        <v>1</v>
      </c>
      <c r="V111" s="40" t="s">
        <v>568</v>
      </c>
      <c r="W111" s="40" t="s">
        <v>472</v>
      </c>
      <c r="X111" s="40" t="s">
        <v>471</v>
      </c>
      <c r="Y111" s="40" t="s">
        <v>473</v>
      </c>
      <c r="AB111" s="40">
        <v>1</v>
      </c>
      <c r="AD111" s="40">
        <f t="shared" si="2"/>
        <v>3</v>
      </c>
      <c r="AG111" s="40" t="s">
        <v>604</v>
      </c>
    </row>
    <row r="112" spans="2:33">
      <c r="B112" s="43">
        <v>42612</v>
      </c>
      <c r="C112" s="44">
        <v>6</v>
      </c>
      <c r="D112" s="44" t="s">
        <v>501</v>
      </c>
      <c r="E112" s="45">
        <v>42613.114583333336</v>
      </c>
      <c r="F112" s="41" t="s">
        <v>577</v>
      </c>
      <c r="G112" s="41" t="s">
        <v>81</v>
      </c>
      <c r="H112" s="42" t="s">
        <v>578</v>
      </c>
      <c r="I112" s="42" t="s">
        <v>81</v>
      </c>
      <c r="J112" s="41">
        <v>2.0299999999999998</v>
      </c>
      <c r="K112" s="41">
        <v>3.15</v>
      </c>
      <c r="L112" s="41">
        <v>3.13</v>
      </c>
      <c r="M112" s="42">
        <v>4.2</v>
      </c>
      <c r="N112" s="42">
        <v>3.95</v>
      </c>
      <c r="O112" s="42">
        <v>1.57</v>
      </c>
      <c r="P112" s="42">
        <v>-1</v>
      </c>
      <c r="Q112" s="42">
        <v>2.0833333333333333E-3</v>
      </c>
      <c r="R112" s="42">
        <v>0</v>
      </c>
      <c r="S112" s="42">
        <v>3</v>
      </c>
      <c r="T112" s="41">
        <v>0</v>
      </c>
      <c r="U112" s="42">
        <v>0</v>
      </c>
      <c r="V112" s="40" t="s">
        <v>542</v>
      </c>
      <c r="W112" s="40" t="s">
        <v>472</v>
      </c>
      <c r="X112" s="40" t="s">
        <v>473</v>
      </c>
      <c r="Y112" s="40" t="s">
        <v>473</v>
      </c>
      <c r="AA112" s="40">
        <v>1</v>
      </c>
      <c r="AD112" s="40">
        <f t="shared" si="2"/>
        <v>3</v>
      </c>
    </row>
    <row r="113" spans="2:33">
      <c r="B113" s="43">
        <v>42612</v>
      </c>
      <c r="C113" s="44">
        <v>7</v>
      </c>
      <c r="D113" s="44" t="s">
        <v>501</v>
      </c>
      <c r="E113" s="45">
        <v>42613.114583333336</v>
      </c>
      <c r="F113" s="41" t="s">
        <v>92</v>
      </c>
      <c r="G113" s="41" t="s">
        <v>579</v>
      </c>
      <c r="H113" s="42" t="s">
        <v>92</v>
      </c>
      <c r="I113" s="42" t="s">
        <v>579</v>
      </c>
      <c r="J113" s="41">
        <v>2.25</v>
      </c>
      <c r="K113" s="41">
        <v>3.05</v>
      </c>
      <c r="L113" s="41">
        <v>2.8</v>
      </c>
      <c r="M113" s="42">
        <v>4.91</v>
      </c>
      <c r="N113" s="42">
        <v>4.1500000000000004</v>
      </c>
      <c r="O113" s="42">
        <v>1.46</v>
      </c>
      <c r="P113" s="42">
        <v>-1</v>
      </c>
      <c r="Q113" s="42">
        <v>0.17013888888888887</v>
      </c>
      <c r="R113" s="42">
        <v>4</v>
      </c>
      <c r="S113" s="42">
        <v>5</v>
      </c>
      <c r="T113" s="41">
        <v>0</v>
      </c>
      <c r="U113" s="42">
        <v>0</v>
      </c>
      <c r="V113" s="40" t="s">
        <v>538</v>
      </c>
      <c r="W113" s="40" t="s">
        <v>472</v>
      </c>
      <c r="X113" s="40" t="s">
        <v>471</v>
      </c>
      <c r="Y113" s="40" t="s">
        <v>473</v>
      </c>
      <c r="AA113" s="40">
        <v>1</v>
      </c>
      <c r="AD113" s="40">
        <f t="shared" si="2"/>
        <v>3</v>
      </c>
    </row>
    <row r="114" spans="2:33">
      <c r="B114" s="43">
        <v>42612</v>
      </c>
      <c r="C114" s="44">
        <v>8</v>
      </c>
      <c r="D114" s="44" t="s">
        <v>501</v>
      </c>
      <c r="E114" s="45">
        <v>42613.114583333336</v>
      </c>
      <c r="F114" s="41" t="s">
        <v>580</v>
      </c>
      <c r="G114" s="41" t="s">
        <v>142</v>
      </c>
      <c r="H114" s="42" t="s">
        <v>581</v>
      </c>
      <c r="I114" s="42" t="s">
        <v>142</v>
      </c>
      <c r="J114" s="41">
        <v>2.8</v>
      </c>
      <c r="K114" s="41">
        <v>3.05</v>
      </c>
      <c r="L114" s="41">
        <v>2.2599999999999998</v>
      </c>
      <c r="M114" s="42">
        <v>1.46</v>
      </c>
      <c r="N114" s="42">
        <v>4.05</v>
      </c>
      <c r="O114" s="42">
        <v>5.05</v>
      </c>
      <c r="P114" s="42">
        <v>1</v>
      </c>
      <c r="Q114" s="42">
        <v>1.3888888888888889E-3</v>
      </c>
      <c r="R114" s="42">
        <v>0</v>
      </c>
      <c r="S114" s="42">
        <v>2</v>
      </c>
      <c r="T114" s="41">
        <v>0</v>
      </c>
      <c r="U114" s="42">
        <v>0</v>
      </c>
      <c r="V114" s="40" t="s">
        <v>546</v>
      </c>
      <c r="W114" s="40" t="s">
        <v>472</v>
      </c>
      <c r="X114" s="40" t="s">
        <v>471</v>
      </c>
      <c r="Y114" s="40" t="s">
        <v>473</v>
      </c>
      <c r="AB114" s="40">
        <v>1</v>
      </c>
      <c r="AD114" s="40">
        <f t="shared" si="2"/>
        <v>3</v>
      </c>
      <c r="AG114" s="49" t="s">
        <v>605</v>
      </c>
    </row>
    <row r="115" spans="2:33">
      <c r="B115" s="43">
        <v>42612</v>
      </c>
      <c r="C115" s="44">
        <v>9</v>
      </c>
      <c r="D115" s="44" t="s">
        <v>501</v>
      </c>
      <c r="E115" s="45">
        <v>42613.114583333336</v>
      </c>
      <c r="F115" s="41" t="s">
        <v>79</v>
      </c>
      <c r="G115" s="41" t="s">
        <v>582</v>
      </c>
      <c r="H115" s="42" t="s">
        <v>80</v>
      </c>
      <c r="I115" s="42" t="s">
        <v>582</v>
      </c>
      <c r="J115" s="41">
        <v>1.71</v>
      </c>
      <c r="K115" s="41">
        <v>3.5</v>
      </c>
      <c r="L115" s="41">
        <v>3.86</v>
      </c>
      <c r="M115" s="42">
        <v>3.18</v>
      </c>
      <c r="N115" s="42">
        <v>3.65</v>
      </c>
      <c r="O115" s="42">
        <v>1.85</v>
      </c>
      <c r="P115" s="42">
        <v>-1</v>
      </c>
      <c r="Q115" s="42">
        <v>6.9444444444444447E-4</v>
      </c>
      <c r="R115" s="42">
        <v>0</v>
      </c>
      <c r="S115" s="42">
        <v>1</v>
      </c>
      <c r="T115" s="41">
        <v>0</v>
      </c>
      <c r="U115" s="42">
        <v>0</v>
      </c>
      <c r="V115" s="40" t="s">
        <v>556</v>
      </c>
      <c r="W115" s="40" t="s">
        <v>472</v>
      </c>
      <c r="X115" s="40" t="s">
        <v>471</v>
      </c>
      <c r="Y115" s="40" t="s">
        <v>557</v>
      </c>
      <c r="AA115" s="40">
        <v>1</v>
      </c>
      <c r="AB115" s="40">
        <v>1</v>
      </c>
      <c r="AD115" s="40">
        <f t="shared" si="2"/>
        <v>5</v>
      </c>
      <c r="AG115" s="49" t="s">
        <v>606</v>
      </c>
    </row>
    <row r="116" spans="2:33">
      <c r="B116" s="43">
        <v>42612</v>
      </c>
      <c r="C116" s="44">
        <v>10</v>
      </c>
      <c r="D116" s="44" t="s">
        <v>501</v>
      </c>
      <c r="E116" s="45">
        <v>42613.114583333336</v>
      </c>
      <c r="F116" s="41" t="s">
        <v>145</v>
      </c>
      <c r="G116" s="41" t="s">
        <v>583</v>
      </c>
      <c r="H116" s="42" t="s">
        <v>145</v>
      </c>
      <c r="I116" s="42" t="s">
        <v>584</v>
      </c>
      <c r="J116" s="41">
        <v>1.78</v>
      </c>
      <c r="K116" s="41">
        <v>3.3</v>
      </c>
      <c r="L116" s="41">
        <v>3.8</v>
      </c>
      <c r="M116" s="42">
        <v>3.4</v>
      </c>
      <c r="N116" s="42">
        <v>3.7</v>
      </c>
      <c r="O116" s="42">
        <v>1.77</v>
      </c>
      <c r="P116" s="42">
        <v>-1</v>
      </c>
      <c r="Q116" s="42">
        <v>0.20972222222222223</v>
      </c>
      <c r="R116" s="42">
        <v>5</v>
      </c>
      <c r="S116" s="42">
        <v>2</v>
      </c>
      <c r="T116" s="41">
        <v>3</v>
      </c>
      <c r="U116" s="42">
        <v>3</v>
      </c>
      <c r="V116" s="40" t="s">
        <v>546</v>
      </c>
      <c r="W116" s="40" t="s">
        <v>472</v>
      </c>
      <c r="X116" s="40" t="s">
        <v>473</v>
      </c>
      <c r="Y116" s="40" t="s">
        <v>473</v>
      </c>
      <c r="AB116" s="40">
        <v>1</v>
      </c>
      <c r="AD116" s="40">
        <f t="shared" si="2"/>
        <v>2</v>
      </c>
      <c r="AG116" s="49" t="s">
        <v>607</v>
      </c>
    </row>
    <row r="117" spans="2:33">
      <c r="B117" s="43">
        <v>42612</v>
      </c>
      <c r="C117" s="44">
        <v>11</v>
      </c>
      <c r="D117" s="44" t="s">
        <v>501</v>
      </c>
      <c r="E117" s="45">
        <v>42613.114583333336</v>
      </c>
      <c r="F117" s="41" t="s">
        <v>585</v>
      </c>
      <c r="G117" s="41" t="s">
        <v>586</v>
      </c>
      <c r="H117" s="42" t="s">
        <v>587</v>
      </c>
      <c r="I117" s="42" t="s">
        <v>588</v>
      </c>
      <c r="J117" s="41">
        <v>3.52</v>
      </c>
      <c r="K117" s="41">
        <v>3.2</v>
      </c>
      <c r="L117" s="41">
        <v>1.88</v>
      </c>
      <c r="M117" s="42">
        <v>1.68</v>
      </c>
      <c r="N117" s="42">
        <v>3.75</v>
      </c>
      <c r="O117" s="42">
        <v>3.75</v>
      </c>
      <c r="P117" s="42">
        <v>1</v>
      </c>
      <c r="Q117" s="42">
        <v>0.16874999999999998</v>
      </c>
      <c r="R117" s="42">
        <v>4</v>
      </c>
      <c r="S117" s="42">
        <v>3</v>
      </c>
      <c r="T117" s="41">
        <v>3</v>
      </c>
      <c r="U117" s="42">
        <v>3</v>
      </c>
      <c r="V117" s="40" t="s">
        <v>569</v>
      </c>
      <c r="W117" s="40" t="s">
        <v>472</v>
      </c>
      <c r="X117" s="40" t="s">
        <v>471</v>
      </c>
      <c r="Y117" s="40" t="s">
        <v>557</v>
      </c>
      <c r="AA117" s="40">
        <v>1</v>
      </c>
      <c r="AD117" s="40">
        <f t="shared" si="2"/>
        <v>4</v>
      </c>
    </row>
    <row r="118" spans="2:33">
      <c r="B118" s="43">
        <v>42612</v>
      </c>
      <c r="C118" s="44">
        <v>12</v>
      </c>
      <c r="D118" s="44" t="s">
        <v>501</v>
      </c>
      <c r="E118" s="45">
        <v>42613.114583333336</v>
      </c>
      <c r="F118" s="41" t="s">
        <v>589</v>
      </c>
      <c r="G118" s="41" t="s">
        <v>590</v>
      </c>
      <c r="H118" s="42" t="s">
        <v>589</v>
      </c>
      <c r="I118" s="42" t="s">
        <v>590</v>
      </c>
      <c r="J118" s="41">
        <v>1.64</v>
      </c>
      <c r="K118" s="41">
        <v>3.5</v>
      </c>
      <c r="L118" s="41">
        <v>4.3</v>
      </c>
      <c r="M118" s="42">
        <v>3.1</v>
      </c>
      <c r="N118" s="42">
        <v>3.45</v>
      </c>
      <c r="O118" s="42">
        <v>1.94</v>
      </c>
      <c r="P118" s="42">
        <v>-1</v>
      </c>
      <c r="Q118" s="42">
        <v>0.1673611111111111</v>
      </c>
      <c r="R118" s="42">
        <v>4</v>
      </c>
      <c r="S118" s="42">
        <v>1</v>
      </c>
      <c r="T118" s="41">
        <v>3</v>
      </c>
      <c r="U118" s="42">
        <v>3</v>
      </c>
      <c r="V118" s="40" t="s">
        <v>555</v>
      </c>
      <c r="W118" s="40" t="s">
        <v>472</v>
      </c>
      <c r="X118" s="40" t="s">
        <v>471</v>
      </c>
      <c r="Y118" s="40" t="s">
        <v>473</v>
      </c>
      <c r="AD118" s="40">
        <f t="shared" si="2"/>
        <v>2</v>
      </c>
    </row>
    <row r="119" spans="2:33">
      <c r="B119" s="43">
        <v>42612</v>
      </c>
      <c r="C119" s="44">
        <v>13</v>
      </c>
      <c r="D119" s="44" t="s">
        <v>501</v>
      </c>
      <c r="E119" s="45">
        <v>42613.114583333336</v>
      </c>
      <c r="F119" s="41" t="s">
        <v>591</v>
      </c>
      <c r="G119" s="41" t="s">
        <v>592</v>
      </c>
      <c r="H119" s="42" t="s">
        <v>591</v>
      </c>
      <c r="I119" s="42" t="s">
        <v>593</v>
      </c>
      <c r="J119" s="41">
        <v>1.36</v>
      </c>
      <c r="K119" s="41">
        <v>4</v>
      </c>
      <c r="L119" s="41">
        <v>7</v>
      </c>
      <c r="M119" s="42">
        <v>2.23</v>
      </c>
      <c r="N119" s="42">
        <v>3.45</v>
      </c>
      <c r="O119" s="42">
        <v>2.56</v>
      </c>
      <c r="P119" s="42">
        <v>-1</v>
      </c>
      <c r="Q119" s="42">
        <v>0.16805555555555554</v>
      </c>
      <c r="R119" s="42">
        <v>4</v>
      </c>
      <c r="S119" s="42">
        <v>2</v>
      </c>
      <c r="T119" s="41">
        <v>3</v>
      </c>
      <c r="U119" s="42">
        <v>3</v>
      </c>
      <c r="V119" s="40" t="s">
        <v>608</v>
      </c>
      <c r="W119" s="40" t="s">
        <v>472</v>
      </c>
      <c r="X119" s="40" t="s">
        <v>473</v>
      </c>
      <c r="Y119" s="40" t="s">
        <v>473</v>
      </c>
      <c r="AD119" s="40">
        <f t="shared" si="2"/>
        <v>1</v>
      </c>
    </row>
    <row r="120" spans="2:33">
      <c r="B120" s="43">
        <v>42612</v>
      </c>
      <c r="C120" s="44">
        <v>14</v>
      </c>
      <c r="D120" s="44" t="s">
        <v>501</v>
      </c>
      <c r="E120" s="45">
        <v>42613.114583333336</v>
      </c>
      <c r="F120" s="46" t="s">
        <v>594</v>
      </c>
      <c r="G120" s="46" t="s">
        <v>595</v>
      </c>
      <c r="H120" s="44" t="s">
        <v>596</v>
      </c>
      <c r="I120" s="44" t="s">
        <v>597</v>
      </c>
      <c r="J120" s="46">
        <v>1.6</v>
      </c>
      <c r="K120" s="46">
        <v>3.4</v>
      </c>
      <c r="L120" s="46">
        <v>4.75</v>
      </c>
      <c r="M120" s="44">
        <v>2.97</v>
      </c>
      <c r="N120" s="44">
        <v>3.45</v>
      </c>
      <c r="O120" s="44">
        <v>1.99</v>
      </c>
      <c r="P120" s="44">
        <v>-1</v>
      </c>
      <c r="Q120" s="44">
        <v>2.0833333333333333E-3</v>
      </c>
      <c r="R120" s="44">
        <v>0</v>
      </c>
      <c r="S120" s="44">
        <v>3</v>
      </c>
      <c r="T120" s="46">
        <v>0</v>
      </c>
      <c r="U120" s="44">
        <v>0</v>
      </c>
      <c r="V120" s="40" t="s">
        <v>603</v>
      </c>
      <c r="W120" s="40" t="s">
        <v>472</v>
      </c>
      <c r="X120" s="40" t="s">
        <v>471</v>
      </c>
      <c r="Y120" s="40" t="s">
        <v>557</v>
      </c>
      <c r="AA120" s="40">
        <v>1</v>
      </c>
      <c r="AB120" s="40">
        <v>1</v>
      </c>
      <c r="AD120" s="40">
        <f t="shared" si="2"/>
        <v>5</v>
      </c>
      <c r="AG120" s="49" t="s">
        <v>610</v>
      </c>
    </row>
    <row r="121" spans="2:33">
      <c r="B121" s="43">
        <v>42612</v>
      </c>
      <c r="C121" s="44">
        <v>15</v>
      </c>
      <c r="D121" s="44" t="s">
        <v>501</v>
      </c>
      <c r="E121" s="45">
        <v>42613.114583333336</v>
      </c>
      <c r="F121" s="46" t="s">
        <v>598</v>
      </c>
      <c r="G121" s="46" t="s">
        <v>93</v>
      </c>
      <c r="H121" s="44" t="s">
        <v>599</v>
      </c>
      <c r="I121" s="44" t="s">
        <v>94</v>
      </c>
      <c r="J121" s="46">
        <v>2.85</v>
      </c>
      <c r="K121" s="46">
        <v>3.2</v>
      </c>
      <c r="L121" s="46">
        <v>2.15</v>
      </c>
      <c r="M121" s="44">
        <v>1.51</v>
      </c>
      <c r="N121" s="44">
        <v>3.9</v>
      </c>
      <c r="O121" s="44">
        <v>4.8</v>
      </c>
      <c r="P121" s="44">
        <v>1</v>
      </c>
      <c r="Q121" s="44">
        <v>4.1666666666666664E-2</v>
      </c>
      <c r="R121" s="44">
        <v>1</v>
      </c>
      <c r="S121" s="44">
        <v>0</v>
      </c>
      <c r="T121" s="46">
        <v>3</v>
      </c>
      <c r="U121" s="44">
        <v>3</v>
      </c>
      <c r="V121" s="40" t="s">
        <v>569</v>
      </c>
      <c r="W121" s="40" t="s">
        <v>472</v>
      </c>
      <c r="X121" s="40" t="s">
        <v>471</v>
      </c>
      <c r="Y121" s="40" t="s">
        <v>471</v>
      </c>
      <c r="AA121" s="40">
        <v>1</v>
      </c>
      <c r="AD121" s="40">
        <f t="shared" si="2"/>
        <v>3</v>
      </c>
    </row>
    <row r="122" spans="2:33">
      <c r="B122" s="43">
        <v>42612</v>
      </c>
      <c r="C122" s="44">
        <v>16</v>
      </c>
      <c r="D122" s="44" t="s">
        <v>501</v>
      </c>
      <c r="E122" s="45">
        <v>42613.114583333336</v>
      </c>
      <c r="F122" s="46" t="s">
        <v>62</v>
      </c>
      <c r="G122" s="46" t="s">
        <v>600</v>
      </c>
      <c r="H122" s="44" t="s">
        <v>62</v>
      </c>
      <c r="I122" s="44" t="s">
        <v>600</v>
      </c>
      <c r="J122" s="46">
        <v>1.52</v>
      </c>
      <c r="K122" s="46">
        <v>3.8</v>
      </c>
      <c r="L122" s="46">
        <v>4.8</v>
      </c>
      <c r="M122" s="44">
        <v>2.7</v>
      </c>
      <c r="N122" s="44">
        <v>3.45</v>
      </c>
      <c r="O122" s="44">
        <v>2.13</v>
      </c>
      <c r="P122" s="44">
        <v>-1</v>
      </c>
      <c r="Q122" s="44">
        <v>8.4722222222222213E-2</v>
      </c>
      <c r="R122" s="44">
        <v>2</v>
      </c>
      <c r="S122" s="44">
        <v>2</v>
      </c>
      <c r="T122" s="46">
        <v>1</v>
      </c>
      <c r="U122" s="44">
        <v>0</v>
      </c>
      <c r="V122" s="40" t="s">
        <v>609</v>
      </c>
      <c r="W122" s="40" t="s">
        <v>472</v>
      </c>
      <c r="X122" s="40" t="s">
        <v>557</v>
      </c>
      <c r="Y122" s="40" t="s">
        <v>557</v>
      </c>
      <c r="AA122" s="40">
        <v>1</v>
      </c>
      <c r="AB122" s="40">
        <v>1</v>
      </c>
      <c r="AD122" s="40">
        <f t="shared" si="2"/>
        <v>4</v>
      </c>
      <c r="AG122" s="49" t="s">
        <v>611</v>
      </c>
    </row>
    <row r="123" spans="2:33">
      <c r="B123" s="43">
        <v>42612</v>
      </c>
      <c r="C123" s="44">
        <v>17</v>
      </c>
      <c r="D123" s="44" t="s">
        <v>501</v>
      </c>
      <c r="E123" s="45">
        <v>42613.114583333336</v>
      </c>
      <c r="F123" s="46" t="s">
        <v>601</v>
      </c>
      <c r="G123" s="46" t="s">
        <v>602</v>
      </c>
      <c r="H123" s="44" t="s">
        <v>601</v>
      </c>
      <c r="I123" s="44" t="s">
        <v>602</v>
      </c>
      <c r="J123" s="46">
        <v>1.62</v>
      </c>
      <c r="K123" s="46">
        <v>3.6</v>
      </c>
      <c r="L123" s="46">
        <v>4.3</v>
      </c>
      <c r="M123" s="44">
        <v>3</v>
      </c>
      <c r="N123" s="44">
        <v>3.5</v>
      </c>
      <c r="O123" s="44">
        <v>1.96</v>
      </c>
      <c r="P123" s="44">
        <v>-1</v>
      </c>
      <c r="Q123" s="44">
        <v>0.12569444444444444</v>
      </c>
      <c r="R123" s="44">
        <v>3</v>
      </c>
      <c r="S123" s="44">
        <v>1</v>
      </c>
      <c r="T123" s="46">
        <v>3</v>
      </c>
      <c r="U123" s="44">
        <v>3</v>
      </c>
      <c r="V123" s="40" t="s">
        <v>555</v>
      </c>
      <c r="W123" s="40" t="s">
        <v>472</v>
      </c>
      <c r="X123" s="40" t="s">
        <v>471</v>
      </c>
      <c r="Y123" s="40" t="s">
        <v>473</v>
      </c>
      <c r="AD123" s="40">
        <f t="shared" si="2"/>
        <v>2</v>
      </c>
    </row>
    <row r="124" spans="2:33">
      <c r="B124" s="43">
        <v>42614</v>
      </c>
      <c r="C124" s="44">
        <v>1</v>
      </c>
      <c r="F124" s="46" t="s">
        <v>550</v>
      </c>
      <c r="G124" s="46" t="s">
        <v>544</v>
      </c>
      <c r="P124" s="44">
        <v>-1</v>
      </c>
      <c r="R124" s="44">
        <v>2</v>
      </c>
      <c r="S124" s="44">
        <v>0</v>
      </c>
      <c r="T124" s="46">
        <v>3</v>
      </c>
      <c r="U124" s="44">
        <v>3</v>
      </c>
      <c r="V124" s="40" t="s">
        <v>546</v>
      </c>
      <c r="W124" s="40" t="s">
        <v>547</v>
      </c>
      <c r="X124" s="40" t="s">
        <v>471</v>
      </c>
      <c r="Y124" s="40" t="s">
        <v>549</v>
      </c>
      <c r="AD124" s="40">
        <f t="shared" si="2"/>
        <v>3</v>
      </c>
    </row>
    <row r="125" spans="2:33">
      <c r="C125" s="44">
        <v>4</v>
      </c>
      <c r="F125" s="46" t="s">
        <v>551</v>
      </c>
      <c r="G125" s="46" t="s">
        <v>554</v>
      </c>
      <c r="P125" s="44">
        <v>-1</v>
      </c>
      <c r="R125" s="44">
        <v>1</v>
      </c>
      <c r="S125" s="44">
        <v>0</v>
      </c>
      <c r="T125" s="46">
        <v>3</v>
      </c>
      <c r="U125" s="44">
        <v>1</v>
      </c>
      <c r="V125" s="40" t="s">
        <v>555</v>
      </c>
      <c r="W125" s="40" t="s">
        <v>547</v>
      </c>
      <c r="X125" s="40" t="s">
        <v>471</v>
      </c>
      <c r="Y125" s="40" t="s">
        <v>473</v>
      </c>
      <c r="AD125" s="40">
        <f t="shared" si="2"/>
        <v>3</v>
      </c>
    </row>
    <row r="126" spans="2:33">
      <c r="B126" s="43">
        <v>42616</v>
      </c>
      <c r="C126" s="44">
        <v>13</v>
      </c>
      <c r="D126" s="44" t="s">
        <v>232</v>
      </c>
      <c r="E126" s="45">
        <v>42616.75</v>
      </c>
      <c r="F126" s="46" t="s">
        <v>477</v>
      </c>
      <c r="G126" s="46" t="s">
        <v>623</v>
      </c>
      <c r="H126" s="44" t="s">
        <v>477</v>
      </c>
      <c r="I126" s="44" t="s">
        <v>624</v>
      </c>
      <c r="J126" s="46">
        <v>2.92</v>
      </c>
      <c r="K126" s="46">
        <v>3.05</v>
      </c>
      <c r="L126" s="46">
        <v>2.1800000000000002</v>
      </c>
      <c r="M126" s="44">
        <v>1.5</v>
      </c>
      <c r="N126" s="44">
        <v>3.8</v>
      </c>
      <c r="O126" s="44">
        <v>5</v>
      </c>
      <c r="P126" s="44">
        <v>1</v>
      </c>
      <c r="R126" s="44">
        <v>1</v>
      </c>
      <c r="S126" s="44">
        <v>5</v>
      </c>
      <c r="T126" s="46">
        <v>0</v>
      </c>
      <c r="U126" s="44">
        <v>0</v>
      </c>
      <c r="V126" s="40" t="s">
        <v>542</v>
      </c>
      <c r="W126" s="40" t="s">
        <v>472</v>
      </c>
      <c r="X126" s="40" t="s">
        <v>557</v>
      </c>
      <c r="Y126" s="40" t="s">
        <v>473</v>
      </c>
      <c r="AA126" s="40">
        <v>1</v>
      </c>
      <c r="AD126" s="40">
        <f t="shared" si="2"/>
        <v>3</v>
      </c>
      <c r="AG126" s="40" t="s">
        <v>625</v>
      </c>
    </row>
    <row r="127" spans="2:33">
      <c r="B127" s="43">
        <v>42616</v>
      </c>
      <c r="C127" s="44">
        <v>14</v>
      </c>
      <c r="D127" s="44" t="s">
        <v>232</v>
      </c>
      <c r="E127" s="45">
        <v>42616.75</v>
      </c>
      <c r="F127" s="46" t="s">
        <v>620</v>
      </c>
      <c r="G127" s="46" t="s">
        <v>621</v>
      </c>
      <c r="H127" s="44" t="s">
        <v>620</v>
      </c>
      <c r="I127" s="44" t="s">
        <v>622</v>
      </c>
      <c r="J127" s="46">
        <v>1.1100000000000001</v>
      </c>
      <c r="K127" s="46">
        <v>6.5</v>
      </c>
      <c r="L127" s="46">
        <v>13.5</v>
      </c>
      <c r="M127" s="44">
        <v>1.5</v>
      </c>
      <c r="N127" s="44">
        <v>4.25</v>
      </c>
      <c r="O127" s="44">
        <v>4.4000000000000004</v>
      </c>
      <c r="P127" s="44">
        <v>-1</v>
      </c>
      <c r="R127" s="44">
        <v>3</v>
      </c>
      <c r="S127" s="44">
        <v>1</v>
      </c>
      <c r="T127" s="46">
        <v>3</v>
      </c>
      <c r="U127" s="44">
        <v>3</v>
      </c>
      <c r="V127" s="40" t="s">
        <v>555</v>
      </c>
      <c r="W127" s="40" t="s">
        <v>472</v>
      </c>
      <c r="X127" s="40" t="s">
        <v>471</v>
      </c>
      <c r="Y127" s="40" t="s">
        <v>473</v>
      </c>
      <c r="AD127" s="40">
        <f t="shared" si="2"/>
        <v>2</v>
      </c>
    </row>
    <row r="128" spans="2:33">
      <c r="B128" s="43">
        <v>42616</v>
      </c>
      <c r="C128" s="44">
        <v>15</v>
      </c>
      <c r="D128" s="44" t="s">
        <v>232</v>
      </c>
      <c r="E128" s="45">
        <v>42616.75</v>
      </c>
      <c r="F128" s="46" t="s">
        <v>616</v>
      </c>
      <c r="G128" s="46" t="s">
        <v>617</v>
      </c>
      <c r="H128" s="44" t="s">
        <v>618</v>
      </c>
      <c r="I128" s="44" t="s">
        <v>617</v>
      </c>
      <c r="J128" s="46">
        <v>1.48</v>
      </c>
      <c r="K128" s="46">
        <v>3.75</v>
      </c>
      <c r="L128" s="46">
        <v>5.35</v>
      </c>
      <c r="M128" s="44">
        <v>2.67</v>
      </c>
      <c r="N128" s="44">
        <v>3.3</v>
      </c>
      <c r="O128" s="44">
        <v>2.2200000000000002</v>
      </c>
      <c r="P128" s="44">
        <v>-1</v>
      </c>
      <c r="R128" s="44">
        <v>3</v>
      </c>
      <c r="S128" s="44">
        <v>0</v>
      </c>
      <c r="T128" s="46">
        <v>3</v>
      </c>
      <c r="U128" s="44">
        <v>3</v>
      </c>
      <c r="V128" s="40" t="s">
        <v>555</v>
      </c>
      <c r="W128" s="40" t="s">
        <v>472</v>
      </c>
      <c r="X128" s="40" t="s">
        <v>473</v>
      </c>
      <c r="Y128" s="40" t="s">
        <v>473</v>
      </c>
      <c r="AD128" s="40">
        <f t="shared" si="2"/>
        <v>1</v>
      </c>
      <c r="AG128" s="40" t="s">
        <v>619</v>
      </c>
    </row>
    <row r="129" spans="2:33">
      <c r="B129" s="43">
        <v>42616</v>
      </c>
      <c r="C129" s="44">
        <v>16</v>
      </c>
      <c r="D129" s="44" t="s">
        <v>232</v>
      </c>
      <c r="E129" s="45">
        <v>42616.75</v>
      </c>
      <c r="F129" s="46" t="s">
        <v>614</v>
      </c>
      <c r="G129" s="46" t="s">
        <v>615</v>
      </c>
      <c r="H129" s="44" t="s">
        <v>614</v>
      </c>
      <c r="I129" s="44" t="s">
        <v>615</v>
      </c>
      <c r="J129" s="46">
        <v>1.1000000000000001</v>
      </c>
      <c r="K129" s="46">
        <v>6.7</v>
      </c>
      <c r="L129" s="46">
        <v>14</v>
      </c>
      <c r="M129" s="44">
        <v>1.47</v>
      </c>
      <c r="N129" s="44">
        <v>4.32</v>
      </c>
      <c r="O129" s="44">
        <v>4.5999999999999996</v>
      </c>
      <c r="P129" s="44">
        <v>-1</v>
      </c>
      <c r="R129" s="44">
        <v>2</v>
      </c>
      <c r="S129" s="44">
        <v>5</v>
      </c>
      <c r="T129" s="46">
        <v>0</v>
      </c>
      <c r="U129" s="44">
        <v>0</v>
      </c>
      <c r="V129" s="40" t="s">
        <v>556</v>
      </c>
      <c r="W129" s="40" t="s">
        <v>472</v>
      </c>
      <c r="X129" s="40" t="s">
        <v>471</v>
      </c>
      <c r="Y129" s="40" t="s">
        <v>557</v>
      </c>
      <c r="AA129" s="40">
        <v>1</v>
      </c>
      <c r="AB129" s="40">
        <v>1</v>
      </c>
      <c r="AD129" s="40">
        <f t="shared" si="2"/>
        <v>5</v>
      </c>
      <c r="AG129" s="40" t="s">
        <v>628</v>
      </c>
    </row>
    <row r="130" spans="2:33">
      <c r="B130" s="43">
        <v>42616</v>
      </c>
      <c r="C130" s="44">
        <v>17</v>
      </c>
      <c r="D130" s="44" t="s">
        <v>389</v>
      </c>
      <c r="E130" s="45">
        <v>42616.75</v>
      </c>
      <c r="F130" s="46" t="s">
        <v>368</v>
      </c>
      <c r="G130" s="46" t="s">
        <v>613</v>
      </c>
      <c r="H130" s="44" t="s">
        <v>368</v>
      </c>
      <c r="I130" s="44" t="s">
        <v>613</v>
      </c>
      <c r="J130" s="46">
        <v>1.58</v>
      </c>
      <c r="K130" s="46">
        <v>3.55</v>
      </c>
      <c r="L130" s="46">
        <v>4.6500000000000004</v>
      </c>
      <c r="M130" s="44">
        <v>2.85</v>
      </c>
      <c r="N130" s="44">
        <v>3.5</v>
      </c>
      <c r="O130" s="44">
        <v>2.0299999999999998</v>
      </c>
      <c r="P130" s="44">
        <v>-1</v>
      </c>
      <c r="R130" s="44">
        <v>2</v>
      </c>
      <c r="S130" s="44">
        <v>2</v>
      </c>
      <c r="T130" s="46">
        <v>1</v>
      </c>
      <c r="U130" s="44">
        <v>0</v>
      </c>
      <c r="V130" s="40" t="s">
        <v>538</v>
      </c>
      <c r="W130" s="40" t="s">
        <v>472</v>
      </c>
      <c r="X130" s="40" t="s">
        <v>473</v>
      </c>
      <c r="Y130" s="40" t="s">
        <v>473</v>
      </c>
      <c r="AA130" s="40">
        <v>1</v>
      </c>
      <c r="AB130" s="40">
        <v>1</v>
      </c>
      <c r="AD130" s="40">
        <f t="shared" si="2"/>
        <v>3</v>
      </c>
    </row>
    <row r="131" spans="2:33">
      <c r="B131" s="43">
        <v>42616</v>
      </c>
      <c r="C131" s="44">
        <v>18</v>
      </c>
      <c r="D131" s="44" t="s">
        <v>72</v>
      </c>
      <c r="E131" s="45">
        <v>42616.802083333336</v>
      </c>
      <c r="F131" s="46" t="s">
        <v>98</v>
      </c>
      <c r="G131" s="46" t="s">
        <v>612</v>
      </c>
      <c r="H131" s="44" t="s">
        <v>98</v>
      </c>
      <c r="I131" s="44" t="s">
        <v>612</v>
      </c>
      <c r="J131" s="46">
        <v>1.6</v>
      </c>
      <c r="K131" s="46">
        <v>3.5</v>
      </c>
      <c r="L131" s="46">
        <v>4.4000000000000004</v>
      </c>
      <c r="M131" s="44">
        <v>2.84</v>
      </c>
      <c r="N131" s="44">
        <v>3.65</v>
      </c>
      <c r="O131" s="44">
        <v>1.99</v>
      </c>
      <c r="P131" s="44">
        <v>-1</v>
      </c>
      <c r="R131" s="44">
        <v>2</v>
      </c>
      <c r="S131" s="44">
        <v>2</v>
      </c>
      <c r="T131" s="46">
        <v>1</v>
      </c>
      <c r="U131" s="44">
        <v>0</v>
      </c>
      <c r="V131" s="40" t="s">
        <v>541</v>
      </c>
      <c r="W131" s="40" t="s">
        <v>472</v>
      </c>
      <c r="X131" s="40" t="s">
        <v>473</v>
      </c>
      <c r="Y131" s="40" t="s">
        <v>557</v>
      </c>
      <c r="AA131" s="40">
        <v>1</v>
      </c>
      <c r="AB131" s="40">
        <v>1</v>
      </c>
      <c r="AD131" s="40">
        <f t="shared" si="2"/>
        <v>4</v>
      </c>
    </row>
    <row r="132" spans="2:33">
      <c r="B132" s="43">
        <v>42617</v>
      </c>
      <c r="F132" s="46" t="s">
        <v>89</v>
      </c>
      <c r="G132" s="46" t="s">
        <v>99</v>
      </c>
      <c r="J132" s="46">
        <v>2.2599999999999998</v>
      </c>
      <c r="K132" s="46">
        <v>3.1</v>
      </c>
      <c r="L132" s="46">
        <v>2.75</v>
      </c>
      <c r="M132" s="44">
        <v>4.75</v>
      </c>
      <c r="N132" s="44">
        <v>4.2</v>
      </c>
      <c r="O132" s="44">
        <v>1.47</v>
      </c>
      <c r="P132" s="44">
        <v>-1</v>
      </c>
      <c r="R132" s="44">
        <v>1</v>
      </c>
      <c r="S132" s="44">
        <v>2</v>
      </c>
      <c r="T132" s="46">
        <v>0</v>
      </c>
      <c r="U132" s="44">
        <v>0</v>
      </c>
      <c r="V132" s="40" t="s">
        <v>541</v>
      </c>
      <c r="W132" s="40" t="s">
        <v>472</v>
      </c>
      <c r="X132" s="40" t="s">
        <v>473</v>
      </c>
      <c r="Y132" s="40" t="s">
        <v>471</v>
      </c>
      <c r="AA132" s="40">
        <v>1</v>
      </c>
      <c r="AD132" s="40">
        <f t="shared" si="2"/>
        <v>2</v>
      </c>
    </row>
    <row r="133" spans="2:33">
      <c r="B133" s="43">
        <v>42617</v>
      </c>
      <c r="C133" s="44">
        <v>7</v>
      </c>
      <c r="D133" s="44" t="s">
        <v>157</v>
      </c>
      <c r="E133" s="45">
        <v>42617.958333333336</v>
      </c>
      <c r="F133" s="46" t="s">
        <v>163</v>
      </c>
      <c r="G133" s="46" t="s">
        <v>415</v>
      </c>
      <c r="H133" s="44" t="s">
        <v>165</v>
      </c>
      <c r="I133" s="44" t="s">
        <v>416</v>
      </c>
      <c r="J133" s="46">
        <v>2.3199999999999998</v>
      </c>
      <c r="K133" s="46">
        <v>2.68</v>
      </c>
      <c r="L133" s="46">
        <v>3.07</v>
      </c>
      <c r="M133" s="44">
        <v>5.5</v>
      </c>
      <c r="N133" s="44">
        <v>3.95</v>
      </c>
      <c r="O133" s="44">
        <v>1.44</v>
      </c>
      <c r="P133" s="44">
        <v>-1</v>
      </c>
      <c r="R133" s="44">
        <v>0</v>
      </c>
      <c r="S133" s="44">
        <v>1</v>
      </c>
      <c r="T133" s="46">
        <v>0</v>
      </c>
      <c r="U133" s="44">
        <v>0</v>
      </c>
      <c r="V133" s="40" t="s">
        <v>569</v>
      </c>
      <c r="W133" s="40" t="s">
        <v>547</v>
      </c>
      <c r="X133" s="40" t="s">
        <v>471</v>
      </c>
      <c r="Y133" s="40" t="s">
        <v>557</v>
      </c>
      <c r="AA133" s="40">
        <v>1</v>
      </c>
      <c r="AD133" s="40">
        <f t="shared" si="2"/>
        <v>5</v>
      </c>
      <c r="AG133" s="49" t="s">
        <v>635</v>
      </c>
    </row>
    <row r="134" spans="2:33">
      <c r="B134" s="43">
        <v>42617</v>
      </c>
      <c r="C134" s="44">
        <v>8</v>
      </c>
      <c r="D134" s="44" t="s">
        <v>636</v>
      </c>
      <c r="E134" s="45">
        <v>42618</v>
      </c>
      <c r="F134" s="46" t="s">
        <v>637</v>
      </c>
      <c r="G134" s="46" t="s">
        <v>638</v>
      </c>
      <c r="H134" s="44" t="s">
        <v>637</v>
      </c>
      <c r="I134" s="44" t="s">
        <v>638</v>
      </c>
      <c r="J134" s="46">
        <v>18</v>
      </c>
      <c r="K134" s="46">
        <v>5.8</v>
      </c>
      <c r="L134" s="46">
        <v>1.1100000000000001</v>
      </c>
      <c r="M134" s="44">
        <v>4.4000000000000004</v>
      </c>
      <c r="N134" s="44">
        <v>3.65</v>
      </c>
      <c r="O134" s="44">
        <v>1.6</v>
      </c>
      <c r="P134" s="44">
        <v>1</v>
      </c>
      <c r="R134" s="44">
        <v>0</v>
      </c>
      <c r="S134" s="44">
        <v>1</v>
      </c>
      <c r="T134" s="46">
        <v>0</v>
      </c>
      <c r="U134" s="44">
        <v>1</v>
      </c>
      <c r="V134" s="40" t="s">
        <v>639</v>
      </c>
      <c r="W134" s="40" t="s">
        <v>630</v>
      </c>
      <c r="X134" s="40" t="s">
        <v>640</v>
      </c>
      <c r="Y134" s="40" t="s">
        <v>632</v>
      </c>
      <c r="AD134" s="40">
        <f t="shared" si="2"/>
        <v>3</v>
      </c>
      <c r="AG134" s="49"/>
    </row>
    <row r="135" spans="2:33">
      <c r="B135" s="43">
        <v>42617</v>
      </c>
      <c r="C135" s="44">
        <v>9</v>
      </c>
      <c r="D135" s="44" t="s">
        <v>636</v>
      </c>
      <c r="E135" s="45">
        <v>42618</v>
      </c>
      <c r="F135" s="46" t="s">
        <v>641</v>
      </c>
      <c r="G135" s="46" t="s">
        <v>494</v>
      </c>
      <c r="H135" s="44" t="s">
        <v>641</v>
      </c>
      <c r="I135" s="44" t="s">
        <v>494</v>
      </c>
      <c r="J135" s="46">
        <v>1.17</v>
      </c>
      <c r="K135" s="46">
        <v>5.15</v>
      </c>
      <c r="L135" s="46">
        <v>12.5</v>
      </c>
      <c r="M135" s="44">
        <v>1.72</v>
      </c>
      <c r="N135" s="44">
        <v>3.6</v>
      </c>
      <c r="O135" s="44">
        <v>3.7</v>
      </c>
      <c r="P135" s="44">
        <v>-1</v>
      </c>
      <c r="R135" s="44">
        <v>1</v>
      </c>
      <c r="S135" s="44">
        <v>0</v>
      </c>
      <c r="T135" s="46">
        <v>3</v>
      </c>
      <c r="U135" s="44">
        <v>1</v>
      </c>
      <c r="V135" s="40" t="s">
        <v>608</v>
      </c>
      <c r="W135" s="40" t="s">
        <v>547</v>
      </c>
      <c r="X135" s="40" t="s">
        <v>473</v>
      </c>
      <c r="Y135" s="40" t="s">
        <v>473</v>
      </c>
      <c r="AD135" s="40">
        <f t="shared" si="2"/>
        <v>2</v>
      </c>
      <c r="AG135" s="49" t="s">
        <v>642</v>
      </c>
    </row>
    <row r="136" spans="2:33">
      <c r="B136" s="43">
        <v>42617</v>
      </c>
      <c r="C136" s="44">
        <v>10</v>
      </c>
      <c r="D136" s="44" t="s">
        <v>636</v>
      </c>
      <c r="E136" s="45">
        <v>42618</v>
      </c>
      <c r="F136" s="46" t="s">
        <v>643</v>
      </c>
      <c r="G136" s="46" t="s">
        <v>644</v>
      </c>
      <c r="H136" s="44" t="s">
        <v>643</v>
      </c>
      <c r="I136" s="44" t="s">
        <v>644</v>
      </c>
      <c r="J136" s="46">
        <v>7.2</v>
      </c>
      <c r="K136" s="46">
        <v>3.85</v>
      </c>
      <c r="L136" s="46">
        <v>1.37</v>
      </c>
      <c r="M136" s="44">
        <v>2.5</v>
      </c>
      <c r="N136" s="44">
        <v>3.2</v>
      </c>
      <c r="O136" s="44">
        <v>2.4</v>
      </c>
      <c r="P136" s="44">
        <v>1</v>
      </c>
      <c r="R136" s="44">
        <v>2</v>
      </c>
      <c r="S136" s="44">
        <v>2</v>
      </c>
      <c r="T136" s="46">
        <v>1</v>
      </c>
      <c r="U136" s="44">
        <v>3</v>
      </c>
      <c r="V136" s="40" t="s">
        <v>546</v>
      </c>
      <c r="W136" s="40" t="s">
        <v>547</v>
      </c>
      <c r="X136" s="40" t="s">
        <v>473</v>
      </c>
      <c r="Y136" s="40" t="s">
        <v>557</v>
      </c>
      <c r="AA136" s="40">
        <v>1</v>
      </c>
      <c r="AB136" s="40">
        <v>1</v>
      </c>
      <c r="AD136" s="40">
        <f t="shared" si="2"/>
        <v>5</v>
      </c>
      <c r="AG136" s="49" t="s">
        <v>645</v>
      </c>
    </row>
    <row r="137" spans="2:33">
      <c r="B137" s="43">
        <v>42617</v>
      </c>
      <c r="C137" s="44">
        <v>11</v>
      </c>
      <c r="D137" s="44" t="s">
        <v>636</v>
      </c>
      <c r="E137" s="45">
        <v>42618</v>
      </c>
      <c r="F137" s="46" t="s">
        <v>646</v>
      </c>
      <c r="G137" s="46" t="s">
        <v>647</v>
      </c>
      <c r="H137" s="44" t="s">
        <v>646</v>
      </c>
      <c r="I137" s="44" t="s">
        <v>647</v>
      </c>
      <c r="J137" s="46">
        <v>4.0999999999999996</v>
      </c>
      <c r="K137" s="46">
        <v>2.95</v>
      </c>
      <c r="L137" s="46">
        <v>1.83</v>
      </c>
      <c r="M137" s="44">
        <v>1.72</v>
      </c>
      <c r="N137" s="44">
        <v>3.4</v>
      </c>
      <c r="O137" s="44">
        <v>3.95</v>
      </c>
      <c r="P137" s="44">
        <v>1</v>
      </c>
      <c r="R137" s="44">
        <v>2</v>
      </c>
      <c r="S137" s="44">
        <v>2</v>
      </c>
      <c r="T137" s="46">
        <v>1</v>
      </c>
      <c r="U137" s="44">
        <v>3</v>
      </c>
      <c r="V137" s="40" t="s">
        <v>556</v>
      </c>
      <c r="W137" s="40" t="s">
        <v>547</v>
      </c>
      <c r="X137" s="40" t="s">
        <v>471</v>
      </c>
      <c r="Y137" s="40" t="s">
        <v>471</v>
      </c>
      <c r="AA137" s="40">
        <v>1</v>
      </c>
      <c r="AD137" s="40">
        <f t="shared" si="2"/>
        <v>4</v>
      </c>
    </row>
    <row r="138" spans="2:33">
      <c r="B138" s="43">
        <v>42617</v>
      </c>
      <c r="C138" s="44">
        <v>12</v>
      </c>
      <c r="D138" s="44" t="s">
        <v>636</v>
      </c>
      <c r="E138" s="45">
        <v>42618</v>
      </c>
      <c r="F138" s="46" t="s">
        <v>648</v>
      </c>
      <c r="G138" s="46" t="s">
        <v>649</v>
      </c>
      <c r="H138" s="44" t="s">
        <v>648</v>
      </c>
      <c r="I138" s="44" t="s">
        <v>649</v>
      </c>
      <c r="J138" s="46">
        <v>5</v>
      </c>
      <c r="K138" s="46">
        <v>3.25</v>
      </c>
      <c r="L138" s="46">
        <v>1.61</v>
      </c>
      <c r="M138" s="44">
        <v>1.98</v>
      </c>
      <c r="N138" s="44">
        <v>3.25</v>
      </c>
      <c r="O138" s="44">
        <v>3.16</v>
      </c>
      <c r="P138" s="44">
        <v>1</v>
      </c>
      <c r="R138" s="44">
        <v>0</v>
      </c>
      <c r="S138" s="44">
        <v>1</v>
      </c>
      <c r="T138" s="46">
        <v>0</v>
      </c>
      <c r="U138" s="44">
        <v>1</v>
      </c>
      <c r="V138" s="40" t="s">
        <v>542</v>
      </c>
      <c r="W138" s="40" t="s">
        <v>547</v>
      </c>
      <c r="X138" s="40" t="s">
        <v>471</v>
      </c>
      <c r="Y138" s="40" t="s">
        <v>473</v>
      </c>
      <c r="Z138" s="40" t="s">
        <v>650</v>
      </c>
      <c r="AD138" s="40">
        <f t="shared" si="2"/>
        <v>3</v>
      </c>
    </row>
    <row r="139" spans="2:33">
      <c r="B139" s="43">
        <v>42617</v>
      </c>
      <c r="C139" s="44">
        <v>13</v>
      </c>
      <c r="D139" s="44" t="s">
        <v>636</v>
      </c>
      <c r="E139" s="45">
        <v>42618.114583333336</v>
      </c>
      <c r="F139" s="46" t="s">
        <v>493</v>
      </c>
      <c r="G139" s="46" t="s">
        <v>651</v>
      </c>
      <c r="H139" s="44" t="s">
        <v>493</v>
      </c>
      <c r="I139" s="44" t="s">
        <v>651</v>
      </c>
      <c r="J139" s="46">
        <v>1.6</v>
      </c>
      <c r="K139" s="46">
        <v>3.2</v>
      </c>
      <c r="L139" s="46">
        <v>5.2</v>
      </c>
      <c r="M139" s="44">
        <v>3.15</v>
      </c>
      <c r="N139" s="44">
        <v>3.25</v>
      </c>
      <c r="O139" s="44">
        <v>2</v>
      </c>
      <c r="P139" s="44">
        <v>-1</v>
      </c>
      <c r="R139" s="44">
        <v>0</v>
      </c>
      <c r="S139" s="44">
        <v>0</v>
      </c>
      <c r="T139" s="46">
        <v>1</v>
      </c>
      <c r="U139" s="44">
        <v>0</v>
      </c>
      <c r="V139" s="40" t="s">
        <v>471</v>
      </c>
      <c r="W139" s="40" t="s">
        <v>547</v>
      </c>
      <c r="X139" s="40" t="s">
        <v>471</v>
      </c>
      <c r="Y139" s="40" t="s">
        <v>471</v>
      </c>
      <c r="AA139" s="40">
        <v>1</v>
      </c>
      <c r="AB139" s="40">
        <v>1</v>
      </c>
      <c r="AD139" s="40">
        <f t="shared" si="2"/>
        <v>5</v>
      </c>
    </row>
    <row r="140" spans="2:33">
      <c r="B140" s="43">
        <v>42617</v>
      </c>
      <c r="C140" s="44">
        <v>14</v>
      </c>
      <c r="D140" s="44" t="s">
        <v>636</v>
      </c>
      <c r="E140" s="45">
        <v>42618.114583333336</v>
      </c>
      <c r="F140" s="46" t="s">
        <v>495</v>
      </c>
      <c r="G140" s="46" t="s">
        <v>652</v>
      </c>
      <c r="H140" s="44" t="s">
        <v>495</v>
      </c>
      <c r="I140" s="44" t="s">
        <v>652</v>
      </c>
      <c r="J140" s="46">
        <v>8.25</v>
      </c>
      <c r="K140" s="46">
        <v>4.6500000000000004</v>
      </c>
      <c r="L140" s="46">
        <v>1.26</v>
      </c>
      <c r="M140" s="44">
        <v>3</v>
      </c>
      <c r="N140" s="44">
        <v>3.5</v>
      </c>
      <c r="O140" s="44">
        <v>1.96</v>
      </c>
      <c r="P140" s="44">
        <v>1</v>
      </c>
      <c r="R140" s="44">
        <v>0</v>
      </c>
      <c r="S140" s="44">
        <v>3</v>
      </c>
      <c r="T140" s="46">
        <v>0</v>
      </c>
      <c r="U140" s="44">
        <v>0</v>
      </c>
      <c r="V140" s="40" t="s">
        <v>555</v>
      </c>
      <c r="W140" s="40" t="s">
        <v>547</v>
      </c>
      <c r="X140" s="40" t="s">
        <v>471</v>
      </c>
      <c r="Y140" s="40" t="s">
        <v>471</v>
      </c>
      <c r="Z140" s="40" t="s">
        <v>650</v>
      </c>
      <c r="AD140" s="40">
        <f t="shared" si="2"/>
        <v>2</v>
      </c>
    </row>
    <row r="141" spans="2:33">
      <c r="B141" s="43">
        <v>42617</v>
      </c>
      <c r="C141" s="44">
        <v>15</v>
      </c>
      <c r="D141" s="44" t="s">
        <v>636</v>
      </c>
      <c r="E141" s="45">
        <v>42618.114583333336</v>
      </c>
      <c r="F141" s="46" t="s">
        <v>653</v>
      </c>
      <c r="G141" s="46" t="s">
        <v>654</v>
      </c>
      <c r="H141" s="44" t="s">
        <v>653</v>
      </c>
      <c r="I141" s="44" t="s">
        <v>654</v>
      </c>
      <c r="J141" s="46">
        <v>1.53</v>
      </c>
      <c r="K141" s="46">
        <v>3.35</v>
      </c>
      <c r="L141" s="46">
        <v>5.65</v>
      </c>
      <c r="M141" s="44">
        <v>2.9</v>
      </c>
      <c r="N141" s="44">
        <v>3.2</v>
      </c>
      <c r="O141" s="44">
        <v>2.12</v>
      </c>
      <c r="P141" s="44">
        <v>-1</v>
      </c>
      <c r="R141" s="44">
        <v>1</v>
      </c>
      <c r="S141" s="44">
        <v>1</v>
      </c>
      <c r="T141" s="46">
        <v>1</v>
      </c>
      <c r="U141" s="44">
        <v>0</v>
      </c>
      <c r="V141" s="40" t="s">
        <v>549</v>
      </c>
      <c r="W141" s="40" t="s">
        <v>547</v>
      </c>
      <c r="X141" s="40" t="s">
        <v>471</v>
      </c>
      <c r="Y141" s="40" t="s">
        <v>471</v>
      </c>
      <c r="AA141" s="40">
        <v>1</v>
      </c>
      <c r="AB141" s="40">
        <v>1</v>
      </c>
      <c r="AD141" s="40">
        <f t="shared" si="2"/>
        <v>5</v>
      </c>
    </row>
    <row r="142" spans="2:33">
      <c r="B142" s="43">
        <v>42617</v>
      </c>
      <c r="C142" s="44">
        <v>16</v>
      </c>
      <c r="D142" s="44" t="s">
        <v>636</v>
      </c>
      <c r="E142" s="45">
        <v>42618.114583333336</v>
      </c>
      <c r="F142" s="46" t="s">
        <v>492</v>
      </c>
      <c r="G142" s="46" t="s">
        <v>655</v>
      </c>
      <c r="H142" s="44" t="s">
        <v>492</v>
      </c>
      <c r="I142" s="44" t="s">
        <v>655</v>
      </c>
      <c r="J142" s="46">
        <v>13</v>
      </c>
      <c r="K142" s="46">
        <v>5.05</v>
      </c>
      <c r="L142" s="46">
        <v>1.17</v>
      </c>
      <c r="M142" s="44">
        <v>3.65</v>
      </c>
      <c r="N142" s="44">
        <v>3.45</v>
      </c>
      <c r="O142" s="44">
        <v>1.77</v>
      </c>
      <c r="P142" s="44">
        <v>1</v>
      </c>
      <c r="R142" s="44">
        <v>1</v>
      </c>
      <c r="S142" s="44">
        <v>5</v>
      </c>
      <c r="T142" s="46">
        <v>0</v>
      </c>
      <c r="U142" s="44">
        <v>0</v>
      </c>
      <c r="V142" s="40" t="s">
        <v>608</v>
      </c>
      <c r="W142" s="40" t="s">
        <v>547</v>
      </c>
      <c r="X142" s="40" t="s">
        <v>471</v>
      </c>
      <c r="Y142" s="40" t="s">
        <v>473</v>
      </c>
      <c r="AD142" s="40">
        <f t="shared" si="2"/>
        <v>3</v>
      </c>
    </row>
    <row r="143" spans="2:33">
      <c r="B143" s="43">
        <v>42617</v>
      </c>
      <c r="C143" s="44">
        <v>17</v>
      </c>
      <c r="D143" s="44" t="s">
        <v>410</v>
      </c>
      <c r="E143" s="45">
        <v>42618.125</v>
      </c>
      <c r="F143" s="46" t="s">
        <v>656</v>
      </c>
      <c r="G143" s="46" t="s">
        <v>357</v>
      </c>
      <c r="H143" s="44" t="s">
        <v>656</v>
      </c>
      <c r="I143" s="44" t="s">
        <v>357</v>
      </c>
      <c r="J143" s="46">
        <v>2.23</v>
      </c>
      <c r="K143" s="46">
        <v>3.1</v>
      </c>
      <c r="L143" s="46">
        <v>2.8</v>
      </c>
      <c r="M143" s="44">
        <v>4.95</v>
      </c>
      <c r="N143" s="44">
        <v>4.05</v>
      </c>
      <c r="O143" s="44">
        <v>1.47</v>
      </c>
      <c r="P143" s="44">
        <v>-1</v>
      </c>
      <c r="R143" s="44">
        <v>2</v>
      </c>
      <c r="S143" s="44">
        <v>1</v>
      </c>
      <c r="T143" s="46">
        <v>3</v>
      </c>
      <c r="U143" s="44">
        <v>1</v>
      </c>
      <c r="V143" s="40" t="s">
        <v>568</v>
      </c>
      <c r="W143" s="40" t="s">
        <v>657</v>
      </c>
      <c r="X143" s="40" t="s">
        <v>471</v>
      </c>
      <c r="Y143" s="40" t="s">
        <v>471</v>
      </c>
      <c r="AB143" s="40">
        <v>1</v>
      </c>
      <c r="AD143" s="40">
        <f t="shared" si="2"/>
        <v>3</v>
      </c>
    </row>
    <row r="144" spans="2:33">
      <c r="B144" s="43">
        <v>42618</v>
      </c>
      <c r="C144" s="44">
        <v>1</v>
      </c>
      <c r="D144" s="44" t="s">
        <v>636</v>
      </c>
      <c r="E144" s="45">
        <v>42619</v>
      </c>
      <c r="F144" s="46" t="s">
        <v>658</v>
      </c>
      <c r="G144" s="46" t="s">
        <v>659</v>
      </c>
      <c r="H144" s="44" t="s">
        <v>658</v>
      </c>
      <c r="I144" s="44" t="s">
        <v>659</v>
      </c>
      <c r="J144" s="46">
        <v>5.5</v>
      </c>
      <c r="K144" s="46">
        <v>3.22</v>
      </c>
      <c r="L144" s="46">
        <v>1.57</v>
      </c>
      <c r="M144" s="44">
        <v>2.04</v>
      </c>
      <c r="N144" s="44">
        <v>3.2</v>
      </c>
      <c r="O144" s="44">
        <v>3.06</v>
      </c>
      <c r="P144" s="44">
        <v>1</v>
      </c>
      <c r="AD144" s="40">
        <f t="shared" si="2"/>
        <v>1</v>
      </c>
    </row>
    <row r="145" spans="2:30">
      <c r="B145" s="43">
        <v>42618</v>
      </c>
      <c r="C145" s="44">
        <v>2</v>
      </c>
      <c r="D145" s="44" t="s">
        <v>636</v>
      </c>
      <c r="E145" s="45">
        <v>42619.114583333336</v>
      </c>
      <c r="F145" s="46" t="s">
        <v>660</v>
      </c>
      <c r="G145" s="46" t="s">
        <v>661</v>
      </c>
      <c r="H145" s="44" t="s">
        <v>660</v>
      </c>
      <c r="I145" s="44" t="s">
        <v>661</v>
      </c>
      <c r="J145" s="46">
        <v>1.54</v>
      </c>
      <c r="K145" s="46">
        <v>3.35</v>
      </c>
      <c r="L145" s="46">
        <v>5.5</v>
      </c>
      <c r="M145" s="44">
        <v>2.9</v>
      </c>
      <c r="N145" s="44">
        <v>3.25</v>
      </c>
      <c r="O145" s="44">
        <v>2.1</v>
      </c>
      <c r="P145" s="44">
        <v>-1</v>
      </c>
      <c r="AD145" s="40">
        <f t="shared" si="2"/>
        <v>1</v>
      </c>
    </row>
    <row r="146" spans="2:30">
      <c r="B146" s="43">
        <v>42618</v>
      </c>
      <c r="C146" s="44">
        <v>3</v>
      </c>
      <c r="D146" s="44" t="s">
        <v>636</v>
      </c>
      <c r="E146" s="45">
        <v>42619.114583333336</v>
      </c>
      <c r="F146" s="46" t="s">
        <v>662</v>
      </c>
      <c r="G146" s="46" t="s">
        <v>499</v>
      </c>
      <c r="H146" s="44" t="s">
        <v>662</v>
      </c>
      <c r="I146" s="44" t="s">
        <v>499</v>
      </c>
      <c r="J146" s="46">
        <v>1.95</v>
      </c>
      <c r="K146" s="46">
        <v>2.83</v>
      </c>
      <c r="L146" s="46">
        <v>3.8</v>
      </c>
      <c r="M146" s="44">
        <v>4.45</v>
      </c>
      <c r="N146" s="44">
        <v>3.45</v>
      </c>
      <c r="O146" s="44">
        <v>1.63</v>
      </c>
      <c r="P146" s="44">
        <v>-1</v>
      </c>
      <c r="AD146" s="40">
        <f t="shared" si="2"/>
        <v>1</v>
      </c>
    </row>
    <row r="147" spans="2:30">
      <c r="B147" s="43">
        <v>42618</v>
      </c>
      <c r="C147" s="44">
        <v>4</v>
      </c>
      <c r="D147" s="44" t="s">
        <v>636</v>
      </c>
      <c r="E147" s="45">
        <v>42619.114583333336</v>
      </c>
      <c r="F147" s="46" t="s">
        <v>663</v>
      </c>
      <c r="G147" s="46" t="s">
        <v>664</v>
      </c>
      <c r="H147" s="44" t="s">
        <v>663</v>
      </c>
      <c r="I147" s="44" t="s">
        <v>664</v>
      </c>
      <c r="J147" s="46">
        <v>1.1000000000000001</v>
      </c>
      <c r="K147" s="46">
        <v>6</v>
      </c>
      <c r="L147" s="46">
        <v>19</v>
      </c>
      <c r="M147" s="44">
        <v>1.54</v>
      </c>
      <c r="N147" s="44">
        <v>3.8</v>
      </c>
      <c r="O147" s="44">
        <v>4.62</v>
      </c>
      <c r="P147" s="44">
        <v>-1</v>
      </c>
      <c r="AD147" s="40">
        <f t="shared" si="2"/>
        <v>1</v>
      </c>
    </row>
    <row r="148" spans="2:30">
      <c r="B148" s="43">
        <v>42618</v>
      </c>
      <c r="C148" s="44">
        <v>5</v>
      </c>
      <c r="D148" s="44" t="s">
        <v>636</v>
      </c>
      <c r="E148" s="45">
        <v>42619.114583333336</v>
      </c>
      <c r="F148" s="46" t="s">
        <v>665</v>
      </c>
      <c r="G148" s="46" t="s">
        <v>666</v>
      </c>
      <c r="H148" s="44" t="s">
        <v>665</v>
      </c>
      <c r="I148" s="44" t="s">
        <v>666</v>
      </c>
      <c r="J148" s="46">
        <v>1.46</v>
      </c>
      <c r="K148" s="46">
        <v>3.45</v>
      </c>
      <c r="L148" s="46">
        <v>6.5</v>
      </c>
      <c r="M148" s="44">
        <v>2.71</v>
      </c>
      <c r="N148" s="44">
        <v>3.15</v>
      </c>
      <c r="O148" s="44">
        <v>2.2599999999999998</v>
      </c>
      <c r="P148" s="44">
        <v>-1</v>
      </c>
      <c r="AD148" s="40">
        <f t="shared" si="2"/>
        <v>1</v>
      </c>
    </row>
    <row r="149" spans="2:30">
      <c r="B149" s="43">
        <v>42618</v>
      </c>
      <c r="C149" s="44">
        <v>6</v>
      </c>
      <c r="D149" s="44" t="s">
        <v>636</v>
      </c>
      <c r="E149" s="45">
        <v>42619.114583333336</v>
      </c>
      <c r="F149" s="46" t="s">
        <v>667</v>
      </c>
      <c r="G149" s="46" t="s">
        <v>668</v>
      </c>
      <c r="H149" s="44" t="s">
        <v>667</v>
      </c>
      <c r="I149" s="44" t="s">
        <v>668</v>
      </c>
      <c r="J149" s="46">
        <v>7.25</v>
      </c>
      <c r="K149" s="46">
        <v>3.75</v>
      </c>
      <c r="L149" s="46">
        <v>1.38</v>
      </c>
      <c r="M149" s="44">
        <v>2.48</v>
      </c>
      <c r="N149" s="44">
        <v>3.2</v>
      </c>
      <c r="O149" s="44">
        <v>2.42</v>
      </c>
      <c r="P149" s="44">
        <v>1</v>
      </c>
      <c r="AD149" s="40">
        <f t="shared" si="2"/>
        <v>1</v>
      </c>
    </row>
    <row r="150" spans="2:30">
      <c r="B150" s="43">
        <v>42618</v>
      </c>
      <c r="C150" s="44">
        <v>8</v>
      </c>
      <c r="D150" s="44" t="s">
        <v>636</v>
      </c>
      <c r="E150" s="45">
        <v>42619.114583333336</v>
      </c>
      <c r="F150" s="46" t="s">
        <v>669</v>
      </c>
      <c r="G150" s="46" t="s">
        <v>497</v>
      </c>
      <c r="H150" s="44" t="s">
        <v>669</v>
      </c>
      <c r="I150" s="44" t="s">
        <v>497</v>
      </c>
      <c r="J150" s="46">
        <v>1.32</v>
      </c>
      <c r="K150" s="46">
        <v>4</v>
      </c>
      <c r="L150" s="46">
        <v>8.1999999999999993</v>
      </c>
      <c r="M150" s="44">
        <v>2.23</v>
      </c>
      <c r="N150" s="44">
        <v>3.2</v>
      </c>
      <c r="O150" s="44">
        <v>2.72</v>
      </c>
      <c r="P150" s="44">
        <v>-1</v>
      </c>
      <c r="AD150" s="40">
        <f t="shared" si="2"/>
        <v>1</v>
      </c>
    </row>
    <row r="151" spans="2:30">
      <c r="B151" s="43">
        <v>42618</v>
      </c>
      <c r="C151" s="44">
        <v>9</v>
      </c>
      <c r="D151" s="44" t="s">
        <v>636</v>
      </c>
      <c r="E151" s="45">
        <v>42619.114583333336</v>
      </c>
      <c r="F151" s="46" t="s">
        <v>670</v>
      </c>
      <c r="G151" s="46" t="s">
        <v>671</v>
      </c>
      <c r="H151" s="44" t="s">
        <v>670</v>
      </c>
      <c r="I151" s="44" t="s">
        <v>671</v>
      </c>
      <c r="J151" s="46">
        <v>1.73</v>
      </c>
      <c r="K151" s="46">
        <v>3.1</v>
      </c>
      <c r="L151" s="46">
        <v>4.4000000000000004</v>
      </c>
      <c r="M151" s="44">
        <v>3.5</v>
      </c>
      <c r="N151" s="44">
        <v>3.4</v>
      </c>
      <c r="O151" s="44">
        <v>1.82</v>
      </c>
      <c r="P151" s="44">
        <v>-1</v>
      </c>
      <c r="AD151" s="40">
        <f t="shared" si="2"/>
        <v>1</v>
      </c>
    </row>
    <row r="152" spans="2:30">
      <c r="AD152" s="40">
        <f t="shared" si="2"/>
        <v>1</v>
      </c>
    </row>
    <row r="153" spans="2:30">
      <c r="AD153" s="40">
        <f t="shared" si="2"/>
        <v>1</v>
      </c>
    </row>
    <row r="154" spans="2:30">
      <c r="AD154" s="40">
        <f t="shared" si="2"/>
        <v>1</v>
      </c>
    </row>
    <row r="162" spans="2:33">
      <c r="B162" s="43">
        <v>42618</v>
      </c>
      <c r="C162" s="44">
        <v>1</v>
      </c>
      <c r="D162" s="44" t="s">
        <v>636</v>
      </c>
      <c r="E162" s="45">
        <v>42619</v>
      </c>
      <c r="F162" s="46" t="s">
        <v>658</v>
      </c>
      <c r="G162" s="46" t="s">
        <v>659</v>
      </c>
      <c r="H162" s="44" t="s">
        <v>658</v>
      </c>
      <c r="I162" s="44" t="s">
        <v>659</v>
      </c>
      <c r="J162" s="46">
        <v>5.5</v>
      </c>
      <c r="K162" s="46">
        <v>3.22</v>
      </c>
      <c r="L162" s="46">
        <v>1.57</v>
      </c>
      <c r="M162" s="44">
        <v>2.04</v>
      </c>
      <c r="N162" s="44">
        <v>3.2</v>
      </c>
      <c r="O162" s="44">
        <v>3.06</v>
      </c>
      <c r="P162" s="44">
        <v>1</v>
      </c>
      <c r="V162" s="40" t="s">
        <v>555</v>
      </c>
      <c r="W162" s="40" t="s">
        <v>547</v>
      </c>
      <c r="X162" s="40" t="s">
        <v>471</v>
      </c>
      <c r="Y162" s="40" t="s">
        <v>473</v>
      </c>
      <c r="AC162" s="40" t="s">
        <v>676</v>
      </c>
    </row>
    <row r="163" spans="2:33">
      <c r="V163" s="40" t="s">
        <v>556</v>
      </c>
      <c r="W163" s="40" t="s">
        <v>547</v>
      </c>
      <c r="X163" s="40" t="s">
        <v>471</v>
      </c>
      <c r="Y163" s="40" t="s">
        <v>557</v>
      </c>
      <c r="AA163" s="40">
        <v>1</v>
      </c>
      <c r="AB163" s="40">
        <v>1</v>
      </c>
    </row>
    <row r="164" spans="2:33">
      <c r="B164" s="43">
        <v>42618</v>
      </c>
      <c r="C164" s="44">
        <v>2</v>
      </c>
      <c r="D164" s="44" t="s">
        <v>636</v>
      </c>
      <c r="E164" s="45">
        <v>42619.114583333336</v>
      </c>
      <c r="F164" s="46" t="s">
        <v>660</v>
      </c>
      <c r="G164" s="46" t="s">
        <v>661</v>
      </c>
      <c r="H164" s="44" t="s">
        <v>660</v>
      </c>
      <c r="I164" s="44" t="s">
        <v>661</v>
      </c>
      <c r="J164" s="46">
        <v>1.54</v>
      </c>
      <c r="K164" s="46">
        <v>3.35</v>
      </c>
      <c r="L164" s="46">
        <v>5.5</v>
      </c>
      <c r="M164" s="44">
        <v>2.9</v>
      </c>
      <c r="N164" s="44">
        <v>3.25</v>
      </c>
      <c r="O164" s="44">
        <v>2.1</v>
      </c>
      <c r="P164" s="44">
        <v>-1</v>
      </c>
      <c r="V164" s="40" t="s">
        <v>677</v>
      </c>
      <c r="W164" s="40" t="s">
        <v>547</v>
      </c>
      <c r="X164" s="40" t="s">
        <v>471</v>
      </c>
      <c r="Y164" s="40" t="s">
        <v>471</v>
      </c>
    </row>
    <row r="165" spans="2:33">
      <c r="V165" s="40" t="s">
        <v>678</v>
      </c>
      <c r="W165" s="40" t="s">
        <v>547</v>
      </c>
      <c r="X165" s="40" t="s">
        <v>471</v>
      </c>
      <c r="Y165" s="40" t="s">
        <v>471</v>
      </c>
      <c r="AA165" s="40">
        <v>1</v>
      </c>
      <c r="AB165" s="40">
        <v>1</v>
      </c>
      <c r="AC165" s="40" t="s">
        <v>680</v>
      </c>
      <c r="AG165" s="40" t="s">
        <v>679</v>
      </c>
    </row>
    <row r="166" spans="2:33">
      <c r="B166" s="43">
        <v>42618</v>
      </c>
      <c r="C166" s="44">
        <v>3</v>
      </c>
      <c r="D166" s="44" t="s">
        <v>636</v>
      </c>
      <c r="E166" s="45">
        <v>42619.114583333336</v>
      </c>
      <c r="F166" s="46" t="s">
        <v>662</v>
      </c>
      <c r="G166" s="46" t="s">
        <v>499</v>
      </c>
      <c r="H166" s="44" t="s">
        <v>662</v>
      </c>
      <c r="I166" s="44" t="s">
        <v>499</v>
      </c>
      <c r="J166" s="46">
        <v>1.95</v>
      </c>
      <c r="K166" s="46">
        <v>2.83</v>
      </c>
      <c r="L166" s="46">
        <v>3.8</v>
      </c>
      <c r="M166" s="44">
        <v>4.45</v>
      </c>
      <c r="N166" s="44">
        <v>3.45</v>
      </c>
      <c r="O166" s="44">
        <v>1.63</v>
      </c>
      <c r="P166" s="44">
        <v>-1</v>
      </c>
      <c r="V166" s="40" t="s">
        <v>685</v>
      </c>
      <c r="W166" s="40" t="s">
        <v>681</v>
      </c>
      <c r="X166" s="40" t="s">
        <v>683</v>
      </c>
      <c r="Y166" s="40" t="s">
        <v>693</v>
      </c>
      <c r="Z166" s="40" t="s">
        <v>687</v>
      </c>
      <c r="AB166" s="40">
        <v>1</v>
      </c>
    </row>
    <row r="167" spans="2:33">
      <c r="V167" s="40" t="s">
        <v>686</v>
      </c>
      <c r="W167" s="40" t="s">
        <v>682</v>
      </c>
      <c r="X167" s="40" t="s">
        <v>684</v>
      </c>
      <c r="Y167" s="40" t="s">
        <v>694</v>
      </c>
      <c r="Z167" s="40" t="s">
        <v>687</v>
      </c>
      <c r="AA167" s="40">
        <v>1</v>
      </c>
      <c r="AC167" s="40" t="s">
        <v>680</v>
      </c>
    </row>
    <row r="168" spans="2:33">
      <c r="B168" s="43">
        <v>42618</v>
      </c>
      <c r="C168" s="44">
        <v>4</v>
      </c>
      <c r="D168" s="44" t="s">
        <v>636</v>
      </c>
      <c r="E168" s="45">
        <v>42619.114583333336</v>
      </c>
      <c r="F168" s="46" t="s">
        <v>663</v>
      </c>
      <c r="G168" s="46" t="s">
        <v>664</v>
      </c>
      <c r="H168" s="44" t="s">
        <v>663</v>
      </c>
      <c r="I168" s="44" t="s">
        <v>664</v>
      </c>
      <c r="J168" s="46">
        <v>1.1000000000000001</v>
      </c>
      <c r="K168" s="46">
        <v>6</v>
      </c>
      <c r="L168" s="46">
        <v>19</v>
      </c>
      <c r="M168" s="44">
        <v>1.54</v>
      </c>
      <c r="N168" s="44">
        <v>3.8</v>
      </c>
      <c r="O168" s="44">
        <v>4.62</v>
      </c>
      <c r="P168" s="44">
        <v>-1</v>
      </c>
      <c r="V168" s="40" t="s">
        <v>688</v>
      </c>
      <c r="W168" s="40" t="s">
        <v>547</v>
      </c>
      <c r="X168" s="40" t="s">
        <v>471</v>
      </c>
      <c r="Y168" s="40" t="s">
        <v>689</v>
      </c>
    </row>
    <row r="169" spans="2:33">
      <c r="V169" s="40" t="s">
        <v>556</v>
      </c>
      <c r="W169" s="40" t="s">
        <v>547</v>
      </c>
      <c r="X169" s="40" t="s">
        <v>471</v>
      </c>
      <c r="Y169" s="40" t="s">
        <v>683</v>
      </c>
      <c r="AA169" s="40">
        <v>1</v>
      </c>
      <c r="AB169" s="40">
        <v>1</v>
      </c>
    </row>
    <row r="170" spans="2:33">
      <c r="B170" s="43">
        <v>42618</v>
      </c>
      <c r="C170" s="44">
        <v>5</v>
      </c>
      <c r="D170" s="44" t="s">
        <v>636</v>
      </c>
      <c r="E170" s="45">
        <v>42619.114583333336</v>
      </c>
      <c r="F170" s="46" t="s">
        <v>665</v>
      </c>
      <c r="G170" s="46" t="s">
        <v>666</v>
      </c>
      <c r="H170" s="44" t="s">
        <v>665</v>
      </c>
      <c r="I170" s="44" t="s">
        <v>666</v>
      </c>
      <c r="J170" s="46">
        <v>1.46</v>
      </c>
      <c r="K170" s="46">
        <v>3.45</v>
      </c>
      <c r="L170" s="46">
        <v>6.5</v>
      </c>
      <c r="M170" s="44">
        <v>2.71</v>
      </c>
      <c r="N170" s="44">
        <v>3.15</v>
      </c>
      <c r="O170" s="44">
        <v>2.2599999999999998</v>
      </c>
      <c r="P170" s="44">
        <v>-1</v>
      </c>
      <c r="V170" s="40" t="s">
        <v>555</v>
      </c>
      <c r="W170" s="40" t="s">
        <v>547</v>
      </c>
      <c r="X170" s="40" t="s">
        <v>471</v>
      </c>
      <c r="Y170" s="40" t="s">
        <v>471</v>
      </c>
      <c r="AC170" s="40" t="s">
        <v>680</v>
      </c>
    </row>
    <row r="171" spans="2:33">
      <c r="V171" s="40" t="s">
        <v>556</v>
      </c>
      <c r="W171" s="40" t="s">
        <v>547</v>
      </c>
      <c r="X171" s="40" t="s">
        <v>471</v>
      </c>
      <c r="Y171" s="40" t="s">
        <v>471</v>
      </c>
      <c r="AA171" s="40">
        <v>1</v>
      </c>
      <c r="AB171" s="40">
        <v>1</v>
      </c>
    </row>
    <row r="172" spans="2:33">
      <c r="B172" s="43">
        <v>42618</v>
      </c>
      <c r="C172" s="44">
        <v>6</v>
      </c>
      <c r="D172" s="44" t="s">
        <v>636</v>
      </c>
      <c r="E172" s="45">
        <v>42619.114583333336</v>
      </c>
      <c r="F172" s="46" t="s">
        <v>667</v>
      </c>
      <c r="G172" s="46" t="s">
        <v>668</v>
      </c>
      <c r="H172" s="44" t="s">
        <v>667</v>
      </c>
      <c r="I172" s="44" t="s">
        <v>668</v>
      </c>
      <c r="J172" s="46">
        <v>7.25</v>
      </c>
      <c r="K172" s="46">
        <v>3.75</v>
      </c>
      <c r="L172" s="46">
        <v>1.38</v>
      </c>
      <c r="M172" s="44">
        <v>2.48</v>
      </c>
      <c r="N172" s="44">
        <v>3.2</v>
      </c>
      <c r="O172" s="44">
        <v>2.42</v>
      </c>
      <c r="P172" s="44">
        <v>1</v>
      </c>
      <c r="V172" s="40" t="s">
        <v>555</v>
      </c>
      <c r="W172" s="40" t="s">
        <v>547</v>
      </c>
      <c r="X172" s="40" t="s">
        <v>471</v>
      </c>
      <c r="Y172" s="40" t="s">
        <v>471</v>
      </c>
      <c r="AC172" s="40" t="s">
        <v>680</v>
      </c>
    </row>
    <row r="173" spans="2:33">
      <c r="V173" s="40" t="s">
        <v>556</v>
      </c>
      <c r="W173" s="40" t="s">
        <v>547</v>
      </c>
      <c r="X173" s="40" t="s">
        <v>471</v>
      </c>
      <c r="Y173" s="40" t="s">
        <v>471</v>
      </c>
      <c r="AA173" s="40">
        <v>1</v>
      </c>
      <c r="AB173" s="40">
        <v>1</v>
      </c>
    </row>
    <row r="174" spans="2:33">
      <c r="B174" s="43">
        <v>42618</v>
      </c>
      <c r="C174" s="44">
        <v>8</v>
      </c>
      <c r="D174" s="44" t="s">
        <v>636</v>
      </c>
      <c r="E174" s="45">
        <v>42619.114583333336</v>
      </c>
      <c r="F174" s="46" t="s">
        <v>669</v>
      </c>
      <c r="G174" s="46" t="s">
        <v>497</v>
      </c>
      <c r="H174" s="44" t="s">
        <v>669</v>
      </c>
      <c r="I174" s="44" t="s">
        <v>497</v>
      </c>
      <c r="J174" s="46">
        <v>1.32</v>
      </c>
      <c r="K174" s="46">
        <v>4</v>
      </c>
      <c r="L174" s="46">
        <v>8.1999999999999993</v>
      </c>
      <c r="M174" s="44">
        <v>2.23</v>
      </c>
      <c r="N174" s="44">
        <v>3.2</v>
      </c>
      <c r="O174" s="44">
        <v>2.72</v>
      </c>
      <c r="P174" s="44">
        <v>-1</v>
      </c>
      <c r="V174" s="40" t="s">
        <v>690</v>
      </c>
      <c r="W174" s="40" t="s">
        <v>547</v>
      </c>
      <c r="X174" s="40" t="s">
        <v>471</v>
      </c>
      <c r="Y174" s="40" t="s">
        <v>471</v>
      </c>
    </row>
    <row r="175" spans="2:33">
      <c r="V175" s="40" t="s">
        <v>691</v>
      </c>
      <c r="W175" s="40" t="s">
        <v>547</v>
      </c>
      <c r="X175" s="40" t="s">
        <v>471</v>
      </c>
      <c r="Y175" s="40" t="s">
        <v>471</v>
      </c>
      <c r="AA175" s="40">
        <v>1</v>
      </c>
      <c r="AB175" s="40">
        <v>1</v>
      </c>
    </row>
    <row r="176" spans="2:33">
      <c r="B176" s="43">
        <v>42618</v>
      </c>
      <c r="C176" s="44">
        <v>9</v>
      </c>
      <c r="D176" s="44" t="s">
        <v>636</v>
      </c>
      <c r="E176" s="45">
        <v>42619.114583333336</v>
      </c>
      <c r="F176" s="46" t="s">
        <v>670</v>
      </c>
      <c r="G176" s="46" t="s">
        <v>671</v>
      </c>
      <c r="H176" s="44" t="s">
        <v>670</v>
      </c>
      <c r="I176" s="44" t="s">
        <v>671</v>
      </c>
      <c r="J176" s="46">
        <v>1.73</v>
      </c>
      <c r="K176" s="46">
        <v>3.1</v>
      </c>
      <c r="L176" s="46">
        <v>4.4000000000000004</v>
      </c>
      <c r="M176" s="44">
        <v>3.5</v>
      </c>
      <c r="N176" s="44">
        <v>3.4</v>
      </c>
      <c r="O176" s="44">
        <v>1.82</v>
      </c>
      <c r="P176" s="44">
        <v>-1</v>
      </c>
      <c r="V176" s="40" t="s">
        <v>686</v>
      </c>
      <c r="W176" s="40" t="s">
        <v>547</v>
      </c>
      <c r="X176" s="40" t="s">
        <v>471</v>
      </c>
      <c r="Y176" s="40" t="s">
        <v>692</v>
      </c>
    </row>
    <row r="177" spans="22:33">
      <c r="V177" s="40" t="s">
        <v>685</v>
      </c>
      <c r="W177" s="40" t="s">
        <v>547</v>
      </c>
      <c r="X177" s="40" t="s">
        <v>471</v>
      </c>
      <c r="Y177" s="40" t="s">
        <v>693</v>
      </c>
      <c r="AA177" s="40">
        <v>1</v>
      </c>
      <c r="AB177" s="40">
        <v>1</v>
      </c>
      <c r="AG177" s="40" t="s">
        <v>695</v>
      </c>
    </row>
  </sheetData>
  <phoneticPr fontId="1"/>
  <conditionalFormatting sqref="W8:AB154">
    <cfRule type="cellIs" dxfId="2" priority="9" operator="equal">
      <formula>W$6</formula>
    </cfRule>
  </conditionalFormatting>
  <conditionalFormatting sqref="V8:V154">
    <cfRule type="cellIs" dxfId="1" priority="7" operator="equal">
      <formula>V$6</formula>
    </cfRule>
  </conditionalFormatting>
  <conditionalFormatting sqref="AD8:AD154">
    <cfRule type="top10" dxfId="0" priority="6" rank="1"/>
  </conditionalFormatting>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AC5"/>
  <sheetViews>
    <sheetView workbookViewId="0">
      <selection activeCell="D3" sqref="D3"/>
    </sheetView>
  </sheetViews>
  <sheetFormatPr defaultRowHeight="13.5"/>
  <cols>
    <col min="3" max="3" width="16.375" customWidth="1"/>
  </cols>
  <sheetData>
    <row r="3" spans="3:29">
      <c r="C3" t="s">
        <v>140</v>
      </c>
      <c r="D3">
        <v>2</v>
      </c>
    </row>
    <row r="5" spans="3:29">
      <c r="AC5">
        <f>Q5*参数!D42</f>
        <v>0</v>
      </c>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Sheet1</vt:lpstr>
      <vt:lpstr>分析新表</vt:lpstr>
      <vt:lpstr>历史分析</vt:lpstr>
      <vt:lpstr>赔率分析测试</vt:lpstr>
      <vt:lpstr>参数</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2016-09-05T17:28:34Z</dcterms:modified>
</cp:coreProperties>
</file>