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<sst xmlns="http://schemas.openxmlformats.org/spreadsheetml/2006/main" count="8" uniqueCount="8">
  <si>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Demonstrativo de Pagamentos, correção INPC + 1% Juros</t>
  </si>
  <si>
    <t>Data Pagamento</t>
  </si>
  <si>
    <t>Valor Pago</t>
  </si>
  <si>
    <t>Valor Corrigido +1% Juros</t>
  </si>
  <si>
    <t>fator</t>
  </si>
  <si>
    <t>até 30/03/2023</t>
  </si>
  <si>
    <t>desde 31/03/23</t>
  </si>
  <si>
    <t>Todo 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</si>
</sst>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#,##0.0000"/>
    <numFmt numFmtId="166" formatCode="dd/MM/yyyy"/>
  </numFmts>
  <fonts count="4">
    <font>
      <sz val="10.0"/>
      <color rgb="FF000000"/>
      <name val="Arial"/>
      <scheme val="minor"/>
    </font>
    <font>
      <sz val="12.0"/>
      <color theme="1"/>
      <name val="Trebuchet MS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vertical="bottom"/>
    </xf>
    <xf borderId="0" fillId="3" fontId="2" numFmtId="165" xfId="0" applyAlignment="1" applyFont="1" applyNumberFormat="1">
      <alignment vertical="bottom"/>
    </xf>
    <xf borderId="0" fillId="4" fontId="3" numFmtId="166" xfId="0" applyAlignment="1" applyFill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3" fontId="3" numFmtId="166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vertical="bottom"/>
    </xf>
    <xf borderId="0" fillId="3" fontId="3" numFmtId="164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164" xfId="0" applyAlignment="1" applyFont="1" applyNumberFormat="1">
      <alignment vertical="bottom"/>
    </xf>
    <xf borderId="0" fillId="4" fontId="3" numFmtId="165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</row>
    <row r="3">
      <c r="A3" s="5">
        <v>43502.0</v>
      </c>
      <c r="B3" s="6">
        <v>1779.0</v>
      </c>
      <c r="C3" s="6">
        <v>4058.13</v>
      </c>
      <c r="D3" s="7">
        <f t="shared" ref="D3:D20" si="1">C3/B3</f>
        <v>2.281129848</v>
      </c>
    </row>
    <row r="4">
      <c r="A4" s="8">
        <v>43522.0</v>
      </c>
      <c r="B4" s="9">
        <v>1500.0</v>
      </c>
      <c r="C4" s="9">
        <v>3407.04</v>
      </c>
      <c r="D4" s="10">
        <f t="shared" si="1"/>
        <v>2.27136</v>
      </c>
    </row>
    <row r="5">
      <c r="A5" s="5">
        <v>43524.0</v>
      </c>
      <c r="B5" s="6">
        <v>300.0</v>
      </c>
      <c r="C5" s="6">
        <v>681.11</v>
      </c>
      <c r="D5" s="7">
        <f t="shared" si="1"/>
        <v>2.270366667</v>
      </c>
    </row>
    <row r="6">
      <c r="A6" s="8">
        <v>43543.0</v>
      </c>
      <c r="B6" s="9">
        <v>1700.0</v>
      </c>
      <c r="C6" s="9">
        <v>3824.66</v>
      </c>
      <c r="D6" s="10">
        <f t="shared" si="1"/>
        <v>2.2498</v>
      </c>
    </row>
    <row r="7">
      <c r="A7" s="5">
        <v>43592.0</v>
      </c>
      <c r="B7" s="6">
        <v>234.0</v>
      </c>
      <c r="C7" s="6">
        <v>514.25</v>
      </c>
      <c r="D7" s="7">
        <f t="shared" si="1"/>
        <v>2.197649573</v>
      </c>
    </row>
    <row r="8">
      <c r="A8" s="8">
        <v>43592.0</v>
      </c>
      <c r="B8" s="9">
        <v>1575.0</v>
      </c>
      <c r="C8" s="9">
        <v>3461.3</v>
      </c>
      <c r="D8" s="10">
        <f t="shared" si="1"/>
        <v>2.197650794</v>
      </c>
    </row>
    <row r="9">
      <c r="A9" s="5">
        <v>43601.0</v>
      </c>
      <c r="B9" s="6">
        <v>790.0</v>
      </c>
      <c r="C9" s="6">
        <v>1733.07</v>
      </c>
      <c r="D9" s="7">
        <f t="shared" si="1"/>
        <v>2.193759494</v>
      </c>
    </row>
    <row r="10">
      <c r="A10" s="8">
        <v>43612.0</v>
      </c>
      <c r="B10" s="9">
        <v>600.0</v>
      </c>
      <c r="C10" s="9">
        <v>1313.4</v>
      </c>
      <c r="D10" s="10">
        <f t="shared" si="1"/>
        <v>2.189</v>
      </c>
    </row>
    <row r="11">
      <c r="A11" s="5">
        <v>43616.0</v>
      </c>
      <c r="B11" s="6">
        <v>427.0</v>
      </c>
      <c r="C11" s="6">
        <v>933.96</v>
      </c>
      <c r="D11" s="7">
        <f t="shared" si="1"/>
        <v>2.187259953</v>
      </c>
    </row>
    <row r="12">
      <c r="A12" s="8">
        <v>43647.0</v>
      </c>
      <c r="B12" s="9">
        <v>750.0</v>
      </c>
      <c r="C12" s="9">
        <v>1627.45</v>
      </c>
      <c r="D12" s="10">
        <f t="shared" si="1"/>
        <v>2.169933333</v>
      </c>
    </row>
    <row r="13">
      <c r="A13" s="5">
        <v>43676.0</v>
      </c>
      <c r="B13" s="6">
        <v>1500.0</v>
      </c>
      <c r="C13" s="6">
        <v>3236.11</v>
      </c>
      <c r="D13" s="7">
        <f t="shared" si="1"/>
        <v>2.157406667</v>
      </c>
    </row>
    <row r="14">
      <c r="A14" s="8">
        <v>43677.0</v>
      </c>
      <c r="B14" s="9">
        <v>350.0</v>
      </c>
      <c r="C14" s="9">
        <v>754.94</v>
      </c>
      <c r="D14" s="10">
        <f t="shared" si="1"/>
        <v>2.156971429</v>
      </c>
    </row>
    <row r="15">
      <c r="A15" s="5">
        <v>43707.0</v>
      </c>
      <c r="B15" s="6">
        <v>337.0</v>
      </c>
      <c r="C15" s="6">
        <v>721.81</v>
      </c>
      <c r="D15" s="7">
        <f t="shared" si="1"/>
        <v>2.141869436</v>
      </c>
    </row>
    <row r="16">
      <c r="A16" s="8">
        <v>43707.0</v>
      </c>
      <c r="B16" s="9">
        <v>1500.0</v>
      </c>
      <c r="C16" s="9">
        <v>3212.8</v>
      </c>
      <c r="D16" s="10">
        <f t="shared" si="1"/>
        <v>2.141866667</v>
      </c>
    </row>
    <row r="17">
      <c r="A17" s="5">
        <v>43746.0</v>
      </c>
      <c r="B17" s="6">
        <v>1000.0</v>
      </c>
      <c r="C17" s="6">
        <v>2123.11</v>
      </c>
      <c r="D17" s="7">
        <f t="shared" si="1"/>
        <v>2.12311</v>
      </c>
    </row>
    <row r="18">
      <c r="A18" s="8">
        <v>43746.0</v>
      </c>
      <c r="B18" s="9">
        <v>155.0</v>
      </c>
      <c r="C18" s="9">
        <v>329.08</v>
      </c>
      <c r="D18" s="10">
        <f t="shared" si="1"/>
        <v>2.123096774</v>
      </c>
    </row>
    <row r="19">
      <c r="A19" s="5">
        <v>43739.0</v>
      </c>
      <c r="B19" s="6">
        <v>690.0</v>
      </c>
      <c r="C19" s="6">
        <v>1467.03</v>
      </c>
      <c r="D19" s="7">
        <f t="shared" si="1"/>
        <v>2.126130435</v>
      </c>
    </row>
    <row r="20">
      <c r="A20" s="8">
        <v>43770.0</v>
      </c>
      <c r="B20" s="9">
        <v>1500.0</v>
      </c>
      <c r="C20" s="9">
        <v>3167.87</v>
      </c>
      <c r="D20" s="10">
        <f t="shared" si="1"/>
        <v>2.111913333</v>
      </c>
    </row>
    <row r="21">
      <c r="A21" s="5">
        <v>43788.0</v>
      </c>
      <c r="B21" s="6">
        <v>0.0</v>
      </c>
      <c r="C21" s="6">
        <v>0.0</v>
      </c>
      <c r="D21" s="7">
        <v>0.0</v>
      </c>
    </row>
    <row r="22">
      <c r="A22" s="8">
        <v>43850.0</v>
      </c>
      <c r="B22" s="9">
        <v>2000.0</v>
      </c>
      <c r="C22" s="9">
        <v>4081.85</v>
      </c>
      <c r="D22" s="10">
        <f t="shared" ref="D22:D27" si="2">C22/B22</f>
        <v>2.040925</v>
      </c>
    </row>
    <row r="23">
      <c r="A23" s="5">
        <v>43857.0</v>
      </c>
      <c r="B23" s="6">
        <v>2000.0</v>
      </c>
      <c r="C23" s="6">
        <v>4075.92</v>
      </c>
      <c r="D23" s="7">
        <f t="shared" si="2"/>
        <v>2.03796</v>
      </c>
    </row>
    <row r="24">
      <c r="A24" s="8">
        <v>43854.0</v>
      </c>
      <c r="B24" s="9">
        <v>1000.0</v>
      </c>
      <c r="C24" s="9">
        <v>2039.23</v>
      </c>
      <c r="D24" s="10">
        <f t="shared" si="2"/>
        <v>2.03923</v>
      </c>
    </row>
    <row r="25">
      <c r="A25" s="5">
        <v>43896.0</v>
      </c>
      <c r="B25" s="6">
        <v>2000.0</v>
      </c>
      <c r="C25" s="6">
        <v>4026.66</v>
      </c>
      <c r="D25" s="7">
        <f t="shared" si="2"/>
        <v>2.01333</v>
      </c>
    </row>
    <row r="26">
      <c r="A26" s="8">
        <v>43909.0</v>
      </c>
      <c r="B26" s="9">
        <v>1000.0</v>
      </c>
      <c r="C26" s="9">
        <v>2007.84</v>
      </c>
      <c r="D26" s="10">
        <f t="shared" si="2"/>
        <v>2.00784</v>
      </c>
    </row>
    <row r="27">
      <c r="A27" s="5">
        <v>43958.0</v>
      </c>
      <c r="B27" s="6">
        <v>850.0</v>
      </c>
      <c r="C27" s="6">
        <v>1689.57</v>
      </c>
      <c r="D27" s="7">
        <f t="shared" si="2"/>
        <v>1.987729412</v>
      </c>
    </row>
    <row r="28">
      <c r="A28" s="8">
        <v>43958.0</v>
      </c>
      <c r="B28" s="9">
        <v>0.0</v>
      </c>
      <c r="C28" s="9">
        <v>0.0</v>
      </c>
      <c r="D28" s="10">
        <v>0.0</v>
      </c>
    </row>
    <row r="29">
      <c r="A29" s="5">
        <v>43958.0</v>
      </c>
      <c r="B29" s="6">
        <v>3000.0</v>
      </c>
      <c r="C29" s="6">
        <v>5963.19</v>
      </c>
      <c r="D29" s="7">
        <f t="shared" ref="D29:D41" si="3">C29/B29</f>
        <v>1.98773</v>
      </c>
    </row>
    <row r="30">
      <c r="A30" s="8">
        <v>43969.0</v>
      </c>
      <c r="B30" s="9">
        <v>500.0</v>
      </c>
      <c r="C30" s="9">
        <v>991.54</v>
      </c>
      <c r="D30" s="10">
        <f t="shared" si="3"/>
        <v>1.98308</v>
      </c>
    </row>
    <row r="31">
      <c r="A31" s="5">
        <v>43983.0</v>
      </c>
      <c r="B31" s="6">
        <v>1000.0</v>
      </c>
      <c r="C31" s="6">
        <v>1982.12</v>
      </c>
      <c r="D31" s="7">
        <f t="shared" si="3"/>
        <v>1.98212</v>
      </c>
    </row>
    <row r="32">
      <c r="A32" s="8">
        <v>44043.0</v>
      </c>
      <c r="B32" s="9">
        <v>3500.0</v>
      </c>
      <c r="C32" s="9">
        <v>6826.53</v>
      </c>
      <c r="D32" s="10">
        <f t="shared" si="3"/>
        <v>1.950437143</v>
      </c>
    </row>
    <row r="33">
      <c r="A33" s="5">
        <v>44013.0</v>
      </c>
      <c r="B33" s="6">
        <v>600.0</v>
      </c>
      <c r="C33" s="6">
        <v>1177.86</v>
      </c>
      <c r="D33" s="7">
        <f t="shared" si="3"/>
        <v>1.9631</v>
      </c>
    </row>
    <row r="34">
      <c r="A34" s="8">
        <v>44074.0</v>
      </c>
      <c r="B34" s="9">
        <v>2650.0</v>
      </c>
      <c r="C34" s="9">
        <v>5111.48</v>
      </c>
      <c r="D34" s="10">
        <f t="shared" si="3"/>
        <v>1.928860377</v>
      </c>
    </row>
    <row r="35">
      <c r="A35" s="5">
        <v>44074.0</v>
      </c>
      <c r="B35" s="6">
        <v>500.0</v>
      </c>
      <c r="C35" s="6">
        <v>964.43</v>
      </c>
      <c r="D35" s="7">
        <f t="shared" si="3"/>
        <v>1.92886</v>
      </c>
    </row>
    <row r="36">
      <c r="A36" s="8">
        <v>44075.0</v>
      </c>
      <c r="B36" s="9">
        <v>200.0</v>
      </c>
      <c r="C36" s="9">
        <v>384.3</v>
      </c>
      <c r="D36" s="10">
        <f t="shared" si="3"/>
        <v>1.9215</v>
      </c>
    </row>
    <row r="37">
      <c r="A37" s="5">
        <v>44075.0</v>
      </c>
      <c r="B37" s="6">
        <v>150.0</v>
      </c>
      <c r="C37" s="6">
        <f>150*D36</f>
        <v>288.225</v>
      </c>
      <c r="D37" s="7">
        <f t="shared" si="3"/>
        <v>1.9215</v>
      </c>
    </row>
    <row r="38">
      <c r="A38" s="8">
        <v>44104.0</v>
      </c>
      <c r="B38" s="9">
        <v>3500.0</v>
      </c>
      <c r="C38" s="9">
        <v>6681.39</v>
      </c>
      <c r="D38" s="10">
        <f t="shared" si="3"/>
        <v>1.908968571</v>
      </c>
    </row>
    <row r="39">
      <c r="A39" s="5">
        <v>44138.0</v>
      </c>
      <c r="B39" s="6">
        <v>1380.0</v>
      </c>
      <c r="C39" s="6">
        <v>2569.25</v>
      </c>
      <c r="D39" s="7">
        <f t="shared" si="3"/>
        <v>1.861775362</v>
      </c>
    </row>
    <row r="40">
      <c r="A40" s="8">
        <v>44138.0</v>
      </c>
      <c r="B40" s="9">
        <v>1000.0</v>
      </c>
      <c r="C40" s="9">
        <f>1000*D39</f>
        <v>1861.775362</v>
      </c>
      <c r="D40" s="10">
        <f t="shared" si="3"/>
        <v>1.861775362</v>
      </c>
    </row>
    <row r="41">
      <c r="A41" s="5">
        <v>44138.0</v>
      </c>
      <c r="B41" s="6">
        <v>220.0</v>
      </c>
      <c r="C41" s="6">
        <f>220*D39</f>
        <v>409.5905797</v>
      </c>
      <c r="D41" s="7">
        <f t="shared" si="3"/>
        <v>1.861775362</v>
      </c>
    </row>
    <row r="42">
      <c r="A42" s="8">
        <v>44138.0</v>
      </c>
      <c r="B42" s="9">
        <v>0.0</v>
      </c>
      <c r="C42" s="9">
        <v>0.0</v>
      </c>
      <c r="D42" s="10">
        <v>0.0</v>
      </c>
    </row>
    <row r="43">
      <c r="A43" s="5">
        <v>44165.0</v>
      </c>
      <c r="B43" s="6">
        <v>3700.0</v>
      </c>
      <c r="C43" s="6">
        <v>6846.07</v>
      </c>
      <c r="D43" s="7">
        <f t="shared" ref="D43:D57" si="4">C43/B43</f>
        <v>1.850289189</v>
      </c>
    </row>
    <row r="44">
      <c r="A44" s="8">
        <v>44196.0</v>
      </c>
      <c r="B44" s="9">
        <v>3600.0</v>
      </c>
      <c r="C44" s="9">
        <v>6552.8</v>
      </c>
      <c r="D44" s="10">
        <f t="shared" si="4"/>
        <v>1.820222222</v>
      </c>
    </row>
    <row r="45">
      <c r="A45" s="5">
        <v>44228.0</v>
      </c>
      <c r="B45" s="6">
        <v>2000.0</v>
      </c>
      <c r="C45" s="6">
        <v>3552.74</v>
      </c>
      <c r="D45" s="7">
        <f t="shared" si="4"/>
        <v>1.77637</v>
      </c>
    </row>
    <row r="46">
      <c r="A46" s="8">
        <v>44228.0</v>
      </c>
      <c r="B46" s="9">
        <v>1500.0</v>
      </c>
      <c r="C46" s="9">
        <f>B46*D45</f>
        <v>2664.555</v>
      </c>
      <c r="D46" s="10">
        <f t="shared" si="4"/>
        <v>1.77637</v>
      </c>
    </row>
    <row r="47">
      <c r="A47" s="5">
        <v>44257.0</v>
      </c>
      <c r="B47" s="6">
        <v>2300.0</v>
      </c>
      <c r="C47" s="6">
        <v>4023.17</v>
      </c>
      <c r="D47" s="7">
        <f t="shared" si="4"/>
        <v>1.749204348</v>
      </c>
    </row>
    <row r="48">
      <c r="A48" s="8">
        <v>44286.0</v>
      </c>
      <c r="B48" s="9">
        <v>3000.0</v>
      </c>
      <c r="C48" s="9">
        <v>5213.02</v>
      </c>
      <c r="D48" s="10">
        <f t="shared" si="4"/>
        <v>1.737673333</v>
      </c>
    </row>
    <row r="49">
      <c r="A49" s="5">
        <v>44348.0</v>
      </c>
      <c r="B49" s="6">
        <v>3800.0</v>
      </c>
      <c r="C49" s="6">
        <v>6366.95</v>
      </c>
      <c r="D49" s="7">
        <f t="shared" si="4"/>
        <v>1.675513158</v>
      </c>
    </row>
    <row r="50">
      <c r="A50" s="8">
        <v>44379.0</v>
      </c>
      <c r="B50" s="9">
        <v>2800.0</v>
      </c>
      <c r="C50" s="9">
        <v>4628.81</v>
      </c>
      <c r="D50" s="10">
        <f t="shared" si="4"/>
        <v>1.653146429</v>
      </c>
    </row>
    <row r="51">
      <c r="A51" s="5">
        <v>44410.0</v>
      </c>
      <c r="B51" s="6">
        <v>3150.0</v>
      </c>
      <c r="C51" s="6">
        <v>5117.47</v>
      </c>
      <c r="D51" s="7">
        <f t="shared" si="4"/>
        <v>1.624593651</v>
      </c>
    </row>
    <row r="52">
      <c r="A52" s="8">
        <v>44439.0</v>
      </c>
      <c r="B52" s="9">
        <v>4000.0</v>
      </c>
      <c r="C52" s="9">
        <v>6453.97</v>
      </c>
      <c r="D52" s="10">
        <f t="shared" si="4"/>
        <v>1.6134925</v>
      </c>
    </row>
    <row r="53">
      <c r="A53" s="5">
        <v>44469.0</v>
      </c>
      <c r="B53" s="6">
        <v>4000.0</v>
      </c>
      <c r="C53" s="6">
        <v>6350.69</v>
      </c>
      <c r="D53" s="7">
        <f t="shared" si="4"/>
        <v>1.5876725</v>
      </c>
    </row>
    <row r="54">
      <c r="A54" s="8">
        <v>44501.0</v>
      </c>
      <c r="B54" s="9">
        <v>4000.0</v>
      </c>
      <c r="C54" s="9">
        <v>6155.94</v>
      </c>
      <c r="D54" s="10">
        <f t="shared" si="4"/>
        <v>1.538985</v>
      </c>
    </row>
    <row r="55">
      <c r="A55" s="5">
        <v>44531.0</v>
      </c>
      <c r="B55" s="6">
        <v>2500.0</v>
      </c>
      <c r="C55" s="6">
        <v>3786.93</v>
      </c>
      <c r="D55" s="7">
        <f t="shared" si="4"/>
        <v>1.514772</v>
      </c>
    </row>
    <row r="56">
      <c r="A56" s="8">
        <v>44564.0</v>
      </c>
      <c r="B56" s="9">
        <v>3000.0</v>
      </c>
      <c r="C56" s="9">
        <v>4475.27</v>
      </c>
      <c r="D56" s="10">
        <f t="shared" si="4"/>
        <v>1.491756667</v>
      </c>
    </row>
    <row r="57">
      <c r="A57" s="5">
        <v>44594.0</v>
      </c>
      <c r="B57" s="6">
        <v>3000.0</v>
      </c>
      <c r="C57" s="6">
        <v>4412.75</v>
      </c>
      <c r="D57" s="7">
        <f t="shared" si="4"/>
        <v>1.470916667</v>
      </c>
    </row>
    <row r="58">
      <c r="A58" s="8">
        <v>44623.0</v>
      </c>
      <c r="B58" s="9">
        <v>0.0</v>
      </c>
      <c r="C58" s="9">
        <v>0.0</v>
      </c>
      <c r="D58" s="10">
        <v>0.0</v>
      </c>
    </row>
    <row r="59">
      <c r="A59" s="5">
        <v>44623.0</v>
      </c>
      <c r="B59" s="6">
        <v>670.0</v>
      </c>
      <c r="C59" s="6">
        <v>968.09</v>
      </c>
      <c r="D59" s="7">
        <f>C59/B59</f>
        <v>1.444910448</v>
      </c>
    </row>
    <row r="60">
      <c r="A60" s="8">
        <v>44622.0</v>
      </c>
      <c r="B60" s="9">
        <v>0.0</v>
      </c>
      <c r="C60" s="11"/>
      <c r="D60" s="10">
        <v>0.0</v>
      </c>
    </row>
    <row r="61">
      <c r="A61" s="5">
        <v>44622.0</v>
      </c>
      <c r="B61" s="6">
        <v>800.0</v>
      </c>
      <c r="C61" s="6">
        <v>1156.22</v>
      </c>
      <c r="D61" s="7">
        <f t="shared" ref="D61:D69" si="5">C61/B61</f>
        <v>1.445275</v>
      </c>
    </row>
    <row r="62">
      <c r="A62" s="8">
        <v>44652.0</v>
      </c>
      <c r="B62" s="9">
        <v>3600.0</v>
      </c>
      <c r="C62" s="9">
        <v>5077.39</v>
      </c>
      <c r="D62" s="10">
        <f t="shared" si="5"/>
        <v>1.410386111</v>
      </c>
    </row>
    <row r="63">
      <c r="A63" s="5">
        <v>44683.0</v>
      </c>
      <c r="B63" s="6">
        <v>3600.0</v>
      </c>
      <c r="C63" s="6">
        <v>4984.91</v>
      </c>
      <c r="D63" s="7">
        <f t="shared" si="5"/>
        <v>1.384697222</v>
      </c>
    </row>
    <row r="64">
      <c r="A64" s="8">
        <v>44713.0</v>
      </c>
      <c r="B64" s="9">
        <v>3600.0</v>
      </c>
      <c r="C64" s="9">
        <v>4925.04</v>
      </c>
      <c r="D64" s="10">
        <f t="shared" si="5"/>
        <v>1.368066667</v>
      </c>
    </row>
    <row r="65">
      <c r="A65" s="5">
        <v>44743.0</v>
      </c>
      <c r="B65" s="6">
        <v>3600.0</v>
      </c>
      <c r="C65" s="6">
        <v>4856.14</v>
      </c>
      <c r="D65" s="7">
        <f t="shared" si="5"/>
        <v>1.348927778</v>
      </c>
    </row>
    <row r="66">
      <c r="A66" s="8">
        <v>44774.0</v>
      </c>
      <c r="B66" s="9">
        <v>3600.0</v>
      </c>
      <c r="C66" s="9">
        <v>4846.67</v>
      </c>
      <c r="D66" s="10">
        <f t="shared" si="5"/>
        <v>1.346297222</v>
      </c>
    </row>
    <row r="67">
      <c r="A67" s="5">
        <v>44805.0</v>
      </c>
      <c r="B67" s="6">
        <v>3600.0</v>
      </c>
      <c r="C67" s="6">
        <v>4822.84</v>
      </c>
      <c r="D67" s="7">
        <f t="shared" si="5"/>
        <v>1.339677778</v>
      </c>
    </row>
    <row r="68">
      <c r="A68" s="8">
        <v>44837.0</v>
      </c>
      <c r="B68" s="9">
        <v>3600.0</v>
      </c>
      <c r="C68" s="9">
        <v>4796.77</v>
      </c>
      <c r="D68" s="10">
        <f t="shared" si="5"/>
        <v>1.332436111</v>
      </c>
    </row>
    <row r="69">
      <c r="A69" s="5">
        <v>44866.0</v>
      </c>
      <c r="B69" s="6">
        <v>3600.0</v>
      </c>
      <c r="C69" s="6">
        <v>4737.99</v>
      </c>
      <c r="D69" s="7">
        <f t="shared" si="5"/>
        <v>1.316108333</v>
      </c>
    </row>
    <row r="70">
      <c r="A70" s="8">
        <v>44897.0</v>
      </c>
      <c r="B70" s="9">
        <v>0.0</v>
      </c>
      <c r="C70" s="9">
        <v>0.0</v>
      </c>
      <c r="D70" s="10">
        <v>0.0</v>
      </c>
    </row>
    <row r="71">
      <c r="A71" s="5">
        <v>44928.0</v>
      </c>
      <c r="B71" s="6">
        <v>3600.0</v>
      </c>
      <c r="C71" s="6">
        <v>4609.61</v>
      </c>
      <c r="D71" s="7">
        <f t="shared" ref="D71:D88" si="6">C71/B71</f>
        <v>1.280447222</v>
      </c>
    </row>
    <row r="72">
      <c r="A72" s="8">
        <v>44957.0</v>
      </c>
      <c r="B72" s="9">
        <v>3600.0</v>
      </c>
      <c r="C72" s="9">
        <v>4573.65</v>
      </c>
      <c r="D72" s="10">
        <f t="shared" si="6"/>
        <v>1.270458333</v>
      </c>
    </row>
    <row r="73">
      <c r="A73" s="5">
        <v>44986.0</v>
      </c>
      <c r="B73" s="6">
        <v>3600.0</v>
      </c>
      <c r="C73" s="6">
        <v>4478.73</v>
      </c>
      <c r="D73" s="7">
        <f t="shared" si="6"/>
        <v>1.244091667</v>
      </c>
    </row>
    <row r="74">
      <c r="A74" s="8">
        <v>45016.0</v>
      </c>
      <c r="B74" s="9">
        <v>3600.0</v>
      </c>
      <c r="C74" s="9">
        <v>4441.99</v>
      </c>
      <c r="D74" s="10">
        <f t="shared" si="6"/>
        <v>1.233886111</v>
      </c>
    </row>
    <row r="75">
      <c r="A75" s="5">
        <v>45049.0</v>
      </c>
      <c r="B75" s="6">
        <v>3600.0</v>
      </c>
      <c r="C75" s="6">
        <v>4349.31</v>
      </c>
      <c r="D75" s="7">
        <f t="shared" si="6"/>
        <v>1.208141667</v>
      </c>
    </row>
    <row r="76">
      <c r="A76" s="8">
        <v>45078.0</v>
      </c>
      <c r="B76" s="9">
        <v>3600.0</v>
      </c>
      <c r="C76" s="9">
        <v>4298.73</v>
      </c>
      <c r="D76" s="10">
        <f t="shared" si="6"/>
        <v>1.194091667</v>
      </c>
    </row>
    <row r="77">
      <c r="A77" s="5">
        <v>45110.0</v>
      </c>
      <c r="B77" s="6">
        <v>3600.0</v>
      </c>
      <c r="C77" s="6">
        <v>4263.19</v>
      </c>
      <c r="D77" s="7">
        <f t="shared" si="6"/>
        <v>1.184219444</v>
      </c>
    </row>
    <row r="78">
      <c r="A78" s="8">
        <v>45139.0</v>
      </c>
      <c r="B78" s="9">
        <v>3600.0</v>
      </c>
      <c r="C78" s="9">
        <v>4231.99</v>
      </c>
      <c r="D78" s="10">
        <f t="shared" si="6"/>
        <v>1.175552778</v>
      </c>
    </row>
    <row r="79">
      <c r="A79" s="5">
        <v>45170.0</v>
      </c>
      <c r="B79" s="6">
        <v>3600.0</v>
      </c>
      <c r="C79" s="6">
        <v>4186.16</v>
      </c>
      <c r="D79" s="7">
        <f t="shared" si="6"/>
        <v>1.162822222</v>
      </c>
    </row>
    <row r="80">
      <c r="A80" s="8">
        <v>45202.0</v>
      </c>
      <c r="B80" s="9">
        <v>3600.0</v>
      </c>
      <c r="C80" s="9">
        <v>4141.8</v>
      </c>
      <c r="D80" s="10">
        <f t="shared" si="6"/>
        <v>1.1505</v>
      </c>
    </row>
    <row r="81">
      <c r="A81" s="5">
        <v>45231.0</v>
      </c>
      <c r="B81" s="6">
        <v>3600.0</v>
      </c>
      <c r="C81" s="6">
        <v>4101.94</v>
      </c>
      <c r="D81" s="7">
        <f t="shared" si="6"/>
        <v>1.139427778</v>
      </c>
    </row>
    <row r="82">
      <c r="A82" s="8">
        <v>45323.0</v>
      </c>
      <c r="B82" s="9">
        <v>3600.0</v>
      </c>
      <c r="C82" s="9">
        <v>3941.78</v>
      </c>
      <c r="D82" s="10">
        <f t="shared" si="6"/>
        <v>1.094938889</v>
      </c>
    </row>
    <row r="83">
      <c r="A83" s="5">
        <v>45351.0</v>
      </c>
      <c r="B83" s="6">
        <v>3600.0</v>
      </c>
      <c r="C83" s="6">
        <v>3906.2</v>
      </c>
      <c r="D83" s="7">
        <f t="shared" si="6"/>
        <v>1.085055556</v>
      </c>
    </row>
    <row r="84">
      <c r="A84" s="8">
        <v>45384.0</v>
      </c>
      <c r="B84" s="9">
        <v>3600.0</v>
      </c>
      <c r="C84" s="9">
        <v>3828.51</v>
      </c>
      <c r="D84" s="10">
        <f t="shared" si="6"/>
        <v>1.063475</v>
      </c>
    </row>
    <row r="85">
      <c r="A85" s="5">
        <v>45414.0</v>
      </c>
      <c r="B85" s="6">
        <v>3600.0</v>
      </c>
      <c r="C85" s="6">
        <v>3778.08</v>
      </c>
      <c r="D85" s="7">
        <f t="shared" si="6"/>
        <v>1.049466667</v>
      </c>
    </row>
    <row r="86">
      <c r="A86" s="8">
        <v>45446.0</v>
      </c>
      <c r="B86" s="9">
        <v>3600.0</v>
      </c>
      <c r="C86" s="9">
        <v>3723.36</v>
      </c>
      <c r="D86" s="10">
        <f t="shared" si="6"/>
        <v>1.034266667</v>
      </c>
    </row>
    <row r="87">
      <c r="A87" s="5">
        <v>45475.0</v>
      </c>
      <c r="B87" s="6">
        <v>2000.0</v>
      </c>
      <c r="C87" s="6">
        <v>2044.01</v>
      </c>
      <c r="D87" s="7">
        <f t="shared" si="6"/>
        <v>1.022005</v>
      </c>
    </row>
    <row r="88">
      <c r="A88" s="8">
        <v>45505.0</v>
      </c>
      <c r="B88" s="9">
        <v>3600.0</v>
      </c>
      <c r="C88" s="9">
        <v>3634.84</v>
      </c>
      <c r="D88" s="10">
        <f t="shared" si="6"/>
        <v>1.009677778</v>
      </c>
    </row>
    <row r="89">
      <c r="A89" s="12"/>
      <c r="B89" s="12"/>
      <c r="C89" s="13"/>
      <c r="D89" s="14"/>
    </row>
    <row r="90">
      <c r="A90" s="15"/>
      <c r="B90" s="15" t="s">
        <v>5</v>
      </c>
      <c r="C90" s="9">
        <f>SUM(C3:C73)</f>
        <v>221135.0559</v>
      </c>
      <c r="D90" s="16"/>
    </row>
    <row r="91">
      <c r="A91" s="12"/>
      <c r="B91" s="12"/>
      <c r="C91" s="13"/>
      <c r="D91" s="14"/>
    </row>
    <row r="92">
      <c r="A92" s="15"/>
      <c r="B92" s="15" t="s">
        <v>6</v>
      </c>
      <c r="C92" s="9">
        <f>SUM(C74:C88)</f>
        <v>58871.89</v>
      </c>
      <c r="D92" s="16"/>
    </row>
    <row r="93">
      <c r="A93" s="12"/>
      <c r="B93" s="12"/>
      <c r="C93" s="13"/>
      <c r="D93" s="14"/>
    </row>
    <row r="94">
      <c r="A94" s="15"/>
      <c r="B94" s="15" t="s">
        <v>7</v>
      </c>
      <c r="C94" s="9">
        <f>C92+C90</f>
        <v>280006.9459</v>
      </c>
      <c r="D94" s="16"/>
    </row>
  </sheetData>
  <mergeCells count="1">
    <mergeCell ref="A1:D1"/>
  </mergeCells>
  <drawing r:id="rId1"/>
</worksheet>
</file>