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pe/Documents/IP1b/excel/"/>
    </mc:Choice>
  </mc:AlternateContent>
  <xr:revisionPtr revIDLastSave="0" documentId="13_ncr:1_{4E28802C-885B-ED4C-9EB0-75739CEFBBB3}" xr6:coauthVersionLast="47" xr6:coauthVersionMax="47" xr10:uidLastSave="{00000000-0000-0000-0000-000000000000}"/>
  <bookViews>
    <workbookView xWindow="8180" yWindow="0" windowWidth="20620" windowHeight="18000" xr2:uid="{BCC249A8-F38C-4895-BFFE-5CFEC35DBE4C}"/>
  </bookViews>
  <sheets>
    <sheet name="Blad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M12" i="1"/>
  <c r="M11" i="1"/>
  <c r="O11" i="1" s="1"/>
  <c r="M10" i="1"/>
  <c r="M9" i="1"/>
  <c r="O9" i="1" s="1"/>
  <c r="M8" i="1"/>
  <c r="M7" i="1"/>
  <c r="M6" i="1"/>
  <c r="M5" i="1"/>
  <c r="O5" i="1" s="1"/>
  <c r="M4" i="1"/>
  <c r="M3" i="1"/>
  <c r="O3" i="1" s="1"/>
  <c r="M2" i="1"/>
  <c r="O2" i="1" s="1"/>
</calcChain>
</file>

<file path=xl/sharedStrings.xml><?xml version="1.0" encoding="utf-8"?>
<sst xmlns="http://schemas.openxmlformats.org/spreadsheetml/2006/main" count="208" uniqueCount="129">
  <si>
    <t>M track</t>
  </si>
  <si>
    <t>M10</t>
  </si>
  <si>
    <t>Leuven</t>
  </si>
  <si>
    <t>Aarschot</t>
  </si>
  <si>
    <t>Heist-ODB</t>
  </si>
  <si>
    <t>M11</t>
  </si>
  <si>
    <t>A</t>
  </si>
  <si>
    <t>D</t>
  </si>
  <si>
    <t>E10</t>
  </si>
  <si>
    <t>E11</t>
  </si>
  <si>
    <t>Hasselt</t>
  </si>
  <si>
    <t>E track</t>
  </si>
  <si>
    <t>C10</t>
  </si>
  <si>
    <t>C11</t>
  </si>
  <si>
    <t>Landen</t>
  </si>
  <si>
    <t>C track</t>
  </si>
  <si>
    <t>K track</t>
  </si>
  <si>
    <t>K10</t>
  </si>
  <si>
    <t>K11</t>
  </si>
  <si>
    <t>Alken</t>
  </si>
  <si>
    <t>St.-Truiden</t>
  </si>
  <si>
    <t>K10C21</t>
  </si>
  <si>
    <t>C10K21</t>
  </si>
  <si>
    <t>E10K20</t>
  </si>
  <si>
    <t>K11E21</t>
  </si>
  <si>
    <t>E11M10</t>
  </si>
  <si>
    <t>M11E10</t>
  </si>
  <si>
    <t>K11E10</t>
  </si>
  <si>
    <t>E10K11</t>
  </si>
  <si>
    <t>M11C20</t>
  </si>
  <si>
    <t>C11M20</t>
  </si>
  <si>
    <t>E11C20</t>
  </si>
  <si>
    <t>landen</t>
  </si>
  <si>
    <t>hasselt</t>
  </si>
  <si>
    <t>aarschot</t>
  </si>
  <si>
    <t>leuven</t>
  </si>
  <si>
    <t>passengers</t>
  </si>
  <si>
    <t>missed</t>
  </si>
  <si>
    <t>TTK11E10         3.000000          0.000000</t>
  </si>
  <si>
    <t>TTE10K11         3.000000          0.000000</t>
  </si>
  <si>
    <t>TTK11E21         3.000000          0.000000</t>
  </si>
  <si>
    <t>TTE10K20         3.000000          0.000000</t>
  </si>
  <si>
    <t>TTE11C20         3.000000          0.000000</t>
  </si>
  <si>
    <t>TTC11M20         3.000000          0.000000</t>
  </si>
  <si>
    <t>TTM11C20        37.000000          0.000000</t>
  </si>
  <si>
    <t>TTC10K21         3.000000          0.000000</t>
  </si>
  <si>
    <t>TTK10C21         3.000000          0.000000</t>
  </si>
  <si>
    <t>TTE11M10         3.000000          0.000000</t>
  </si>
  <si>
    <t>TTM11E10         3.000000          0.000000</t>
  </si>
  <si>
    <t>DC11LA        23.000000          0.000000</t>
  </si>
  <si>
    <t>BC1LALE         1.000000          0.000000</t>
  </si>
  <si>
    <t>AC11LE        51.000000          0.000000</t>
  </si>
  <si>
    <t>STC1LE         1.000000          0.000000</t>
  </si>
  <si>
    <t>DC10LE         2.000000          0.000000</t>
  </si>
  <si>
    <t>BC0LELA         7.000000          0.000000</t>
  </si>
  <si>
    <t>AC10LA        36.000000          0.000000</t>
  </si>
  <si>
    <t>STC0LA         1.000000          0.000000</t>
  </si>
  <si>
    <t>DE11HA        41.000000          0.000000</t>
  </si>
  <si>
    <t>STE1AA         1.000000          0.000000</t>
  </si>
  <si>
    <t>BE1HAAA         2.000000          0.000000</t>
  </si>
  <si>
    <t>DE11AA        69.000000          0.000000</t>
  </si>
  <si>
    <t>BE1AALE         2.000000          0.000000</t>
  </si>
  <si>
    <t>AE11LE        83.000000          0.000000</t>
  </si>
  <si>
    <t>STE1LE         1.000000          0.000000</t>
  </si>
  <si>
    <t>DE10LE        18.000000          0.000000</t>
  </si>
  <si>
    <t>STE0AA         1.000000          0.000000</t>
  </si>
  <si>
    <t>BE0LEAA         0.000000          0.000000</t>
  </si>
  <si>
    <t>DE10AA        31.000000          0.000000</t>
  </si>
  <si>
    <t>BE0AAHA         7.000000          0.000000</t>
  </si>
  <si>
    <t>AE10HA        63.000000          0.000000</t>
  </si>
  <si>
    <t>STE0HA         5.000000          0.000000</t>
  </si>
  <si>
    <t>DK10HA         0.000000          0.000000</t>
  </si>
  <si>
    <t>STK0AL         1.000000          0.000000</t>
  </si>
  <si>
    <t>DK10AL         7.000000          0.000000</t>
  </si>
  <si>
    <t>STK0ST         1.000000          0.000000</t>
  </si>
  <si>
    <t>DK10ST        16.000000          0.000000</t>
  </si>
  <si>
    <t>BK0STLA         5.000000          0.000000</t>
  </si>
  <si>
    <t>AK0LA        30.000000          0.000000</t>
  </si>
  <si>
    <t>STK0LA         1.000000          0.000000</t>
  </si>
  <si>
    <t>DK11LA        36.000000          0.000000</t>
  </si>
  <si>
    <t>STK1ST         1.000000          0.000000</t>
  </si>
  <si>
    <t>DK11ST        46.000000          0.000000</t>
  </si>
  <si>
    <t>STK1AL         1.000000          0.000000</t>
  </si>
  <si>
    <t>DK11AL        55.000000          0.000000</t>
  </si>
  <si>
    <t>BK1ALHA         4.000000          0.000000</t>
  </si>
  <si>
    <t>AK11HA        65.000000          0.000000</t>
  </si>
  <si>
    <t>STK1HA         1.000000          0.000000</t>
  </si>
  <si>
    <t>DM10LE        48.000000          0.000000</t>
  </si>
  <si>
    <t>STM0AA         1.000000          0.000000</t>
  </si>
  <si>
    <t>BM0LEAA         0.000000          0.000000</t>
  </si>
  <si>
    <t>DM10AA        63.000000          0.000000</t>
  </si>
  <si>
    <t>AM10HE        75.000000          0.000000</t>
  </si>
  <si>
    <t>STM0LE         1.000000          0.000000</t>
  </si>
  <si>
    <t>DM11HE        22.000000          0.000000</t>
  </si>
  <si>
    <t>STM1AA         1.000000          0.000000</t>
  </si>
  <si>
    <t>BM1HEAA        64.000000          0.000000</t>
  </si>
  <si>
    <t>DM11AA        99.000000          0.000000</t>
  </si>
  <si>
    <t>BM1AALE         4.000000          0.000000</t>
  </si>
  <si>
    <t>AM11LE       117.000000          0.000000</t>
  </si>
  <si>
    <t>STM1HE         1.000000          0.000000</t>
  </si>
  <si>
    <t>STM1LE         1.000000          0.000000</t>
  </si>
  <si>
    <t>DC21LA        83.000000          0.000000</t>
  </si>
  <si>
    <t>AK10LA        86.000000          0.000000</t>
  </si>
  <si>
    <t>DK21LA        96.000000          0.000000</t>
  </si>
  <si>
    <t>DE21HA        62.000000          0.000000</t>
  </si>
  <si>
    <t>DK20HA        60.000000          0.000000</t>
  </si>
  <si>
    <t>DC20LE        80.000000          0.000000</t>
  </si>
  <si>
    <t>TTC10K11         0.000000          0.000000</t>
  </si>
  <si>
    <t>DK20AL        67.000000          0.000000</t>
  </si>
  <si>
    <t>DK21ST       106.000000          0.000000</t>
  </si>
  <si>
    <t>DK20ST        76.000000          0.000000</t>
  </si>
  <si>
    <t>DE20LE        78.000000          0.000000</t>
  </si>
  <si>
    <t>AK20LA       146.000000          0.000000</t>
  </si>
  <si>
    <t>DK21AL       115.000000          0.000000</t>
  </si>
  <si>
    <t>AK21HA       125.000000          0.000000</t>
  </si>
  <si>
    <t>DM20LE       108.000000          0.000000</t>
  </si>
  <si>
    <t>x</t>
  </si>
  <si>
    <t>v</t>
  </si>
  <si>
    <t>original</t>
  </si>
  <si>
    <t>delta</t>
  </si>
  <si>
    <t>newv1</t>
  </si>
  <si>
    <t>percentage_missed=</t>
  </si>
  <si>
    <t>percentage_long=</t>
  </si>
  <si>
    <t>stopping_cost=</t>
  </si>
  <si>
    <t>total_cost_arriving_late=</t>
  </si>
  <si>
    <t>total_delay=</t>
  </si>
  <si>
    <t>total_cost_through_passengers=</t>
  </si>
  <si>
    <t>total_cost_of_transfers=</t>
  </si>
  <si>
    <t>totale_kost=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</si>
</sst>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Courier"/>
      <family val="1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right"/>
    </xf>
    <xf numFmtId="20" fontId="0" fillId="3" borderId="0" xfId="0" applyNumberFormat="1" applyFill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0" fillId="0" borderId="0" xfId="0" applyAlignment="1">
      <alignment horizontal="right"/>
    </xf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0" fontId="0" fillId="9" borderId="1" xfId="0" applyNumberFormat="1" applyFill="1" applyBorder="1" applyAlignment="1">
      <alignment horizontal="center" vertical="center"/>
    </xf>
    <xf numFmtId="20" fontId="1" fillId="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22A6-32DE-45EB-9584-32C39145B355}">
  <dimension ref="A1:P31"/>
  <sheetViews>
    <sheetView tabSelected="1" zoomScale="120" zoomScaleNormal="120" workbookViewId="0">
      <selection activeCell="D8" sqref="D8"/>
    </sheetView>
  </sheetViews>
  <sheetFormatPr baseColWidth="10" defaultColWidth="8.83203125" defaultRowHeight="15" x14ac:dyDescent="0.2"/>
  <cols>
    <col min="16" max="16" width="11.6640625" customWidth="1"/>
    <col min="17" max="17" width="16.1640625" customWidth="1"/>
  </cols>
  <sheetData>
    <row r="1" spans="1:16" x14ac:dyDescent="0.2">
      <c r="A1" s="24" t="s">
        <v>0</v>
      </c>
      <c r="B1" s="24"/>
      <c r="C1" s="24"/>
      <c r="D1" s="24"/>
      <c r="E1" s="24"/>
      <c r="F1" s="24"/>
      <c r="G1" s="24"/>
      <c r="M1" t="s">
        <v>6</v>
      </c>
      <c r="N1" t="s">
        <v>7</v>
      </c>
      <c r="P1" t="s">
        <v>36</v>
      </c>
    </row>
    <row r="2" spans="1:16" x14ac:dyDescent="0.2">
      <c r="A2" s="25" t="s">
        <v>1</v>
      </c>
      <c r="B2" s="24" t="s">
        <v>2</v>
      </c>
      <c r="C2" s="24"/>
      <c r="D2" s="24" t="s">
        <v>3</v>
      </c>
      <c r="E2" s="24"/>
      <c r="F2" s="24" t="s">
        <v>4</v>
      </c>
      <c r="G2" s="24"/>
      <c r="K2" s="6" t="s">
        <v>21</v>
      </c>
      <c r="L2" t="s">
        <v>32</v>
      </c>
      <c r="M2" s="7">
        <f>H28</f>
        <v>0.33333333333333331</v>
      </c>
      <c r="N2" s="7">
        <v>0.34930555555555554</v>
      </c>
      <c r="O2" s="7">
        <f>N2-M2</f>
        <v>1.5972222222222221E-2</v>
      </c>
      <c r="P2" s="9">
        <v>4817</v>
      </c>
    </row>
    <row r="3" spans="1:16" x14ac:dyDescent="0.2">
      <c r="A3" s="25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K3" s="6" t="s">
        <v>22</v>
      </c>
      <c r="L3" t="s">
        <v>32</v>
      </c>
      <c r="M3" s="7">
        <f>D20</f>
        <v>0.33124999999999999</v>
      </c>
      <c r="N3" s="7">
        <v>0.35833333333333334</v>
      </c>
      <c r="O3" s="7">
        <f t="shared" ref="O3:O11" si="0">N3-M3</f>
        <v>2.7083333333333348E-2</v>
      </c>
      <c r="P3" s="13">
        <v>4817</v>
      </c>
    </row>
    <row r="4" spans="1:16" x14ac:dyDescent="0.2">
      <c r="A4" s="25"/>
      <c r="B4" s="4"/>
      <c r="C4" s="4">
        <v>0.32708333333333334</v>
      </c>
      <c r="D4" s="4">
        <v>0.3347222222222222</v>
      </c>
      <c r="E4" s="4">
        <v>0.33749999999999997</v>
      </c>
      <c r="F4" s="4">
        <v>0.34583333333333338</v>
      </c>
      <c r="G4" s="5"/>
      <c r="K4" s="23" t="s">
        <v>23</v>
      </c>
      <c r="L4" t="s">
        <v>33</v>
      </c>
      <c r="M4" s="7">
        <f>F12</f>
        <v>0.34861111111111115</v>
      </c>
      <c r="N4" s="7">
        <v>0.33333333333333331</v>
      </c>
      <c r="O4" s="11" t="s">
        <v>37</v>
      </c>
      <c r="P4" s="13">
        <v>119</v>
      </c>
    </row>
    <row r="5" spans="1:16" x14ac:dyDescent="0.2">
      <c r="A5" s="25" t="s">
        <v>5</v>
      </c>
      <c r="B5" s="24" t="s">
        <v>4</v>
      </c>
      <c r="C5" s="24"/>
      <c r="D5" s="24" t="s">
        <v>3</v>
      </c>
      <c r="E5" s="24"/>
      <c r="F5" s="24" t="s">
        <v>2</v>
      </c>
      <c r="G5" s="24"/>
      <c r="K5" s="6" t="s">
        <v>24</v>
      </c>
      <c r="L5" t="s">
        <v>33</v>
      </c>
      <c r="M5" s="7">
        <f>H31</f>
        <v>0.35347222222222219</v>
      </c>
      <c r="N5" s="7">
        <v>0.36180555555555555</v>
      </c>
      <c r="O5" s="7">
        <f t="shared" si="0"/>
        <v>8.3333333333333592E-3</v>
      </c>
      <c r="P5" s="13">
        <v>121</v>
      </c>
    </row>
    <row r="6" spans="1:16" x14ac:dyDescent="0.2">
      <c r="A6" s="25"/>
      <c r="B6" s="3" t="s">
        <v>6</v>
      </c>
      <c r="C6" s="3" t="s">
        <v>7</v>
      </c>
      <c r="D6" s="3" t="s">
        <v>6</v>
      </c>
      <c r="E6" s="3" t="s">
        <v>7</v>
      </c>
      <c r="F6" s="3" t="s">
        <v>6</v>
      </c>
      <c r="G6" s="3" t="s">
        <v>7</v>
      </c>
      <c r="K6" s="23" t="s">
        <v>25</v>
      </c>
      <c r="L6" t="s">
        <v>34</v>
      </c>
      <c r="M6" s="7">
        <f>D15</f>
        <v>0.33263888888888887</v>
      </c>
      <c r="N6" s="7">
        <v>0.3354166666666667</v>
      </c>
      <c r="O6" s="11" t="s">
        <v>37</v>
      </c>
      <c r="P6" s="13">
        <v>980</v>
      </c>
    </row>
    <row r="7" spans="1:16" x14ac:dyDescent="0.2">
      <c r="A7" s="25"/>
      <c r="B7" s="4"/>
      <c r="C7" s="27">
        <v>0.31319444444444444</v>
      </c>
      <c r="D7" s="27">
        <v>0.32430555555555557</v>
      </c>
      <c r="E7" s="4">
        <v>0.32500000000000001</v>
      </c>
      <c r="F7" s="4">
        <v>0.33749999999999997</v>
      </c>
      <c r="G7" s="4">
        <v>0.33819444444444446</v>
      </c>
      <c r="K7" s="23" t="s">
        <v>26</v>
      </c>
      <c r="L7" t="s">
        <v>34</v>
      </c>
      <c r="M7" s="7">
        <f>D7</f>
        <v>0.32430555555555557</v>
      </c>
      <c r="N7" s="7">
        <v>0.31319444444444444</v>
      </c>
      <c r="O7" s="11" t="s">
        <v>37</v>
      </c>
      <c r="P7" s="13">
        <v>980</v>
      </c>
    </row>
    <row r="8" spans="1:16" x14ac:dyDescent="0.2">
      <c r="K8" s="23" t="s">
        <v>27</v>
      </c>
      <c r="L8" t="s">
        <v>33</v>
      </c>
      <c r="M8" s="7">
        <f>H31</f>
        <v>0.35347222222222219</v>
      </c>
      <c r="N8" s="7">
        <v>0.33611111111111108</v>
      </c>
      <c r="O8" s="11" t="s">
        <v>37</v>
      </c>
      <c r="P8" s="13">
        <v>4227</v>
      </c>
    </row>
    <row r="9" spans="1:16" x14ac:dyDescent="0.2">
      <c r="A9" s="24" t="s">
        <v>11</v>
      </c>
      <c r="B9" s="24"/>
      <c r="C9" s="24"/>
      <c r="D9" s="24"/>
      <c r="E9" s="24"/>
      <c r="F9" s="24"/>
      <c r="G9" s="24"/>
      <c r="K9" s="6" t="s">
        <v>28</v>
      </c>
      <c r="L9" t="s">
        <v>33</v>
      </c>
      <c r="M9" s="7">
        <f>F12</f>
        <v>0.34861111111111115</v>
      </c>
      <c r="N9" s="7">
        <v>0.33749999999999997</v>
      </c>
      <c r="O9" s="12">
        <f t="shared" si="0"/>
        <v>-1.1111111111111183E-2</v>
      </c>
      <c r="P9" s="13">
        <v>1745</v>
      </c>
    </row>
    <row r="10" spans="1:16" x14ac:dyDescent="0.2">
      <c r="A10" s="25" t="s">
        <v>8</v>
      </c>
      <c r="B10" s="24" t="s">
        <v>2</v>
      </c>
      <c r="C10" s="24"/>
      <c r="D10" s="24" t="s">
        <v>3</v>
      </c>
      <c r="E10" s="24"/>
      <c r="F10" s="24" t="s">
        <v>10</v>
      </c>
      <c r="G10" s="24"/>
      <c r="K10" s="23" t="s">
        <v>29</v>
      </c>
      <c r="L10" t="s">
        <v>35</v>
      </c>
      <c r="M10" s="7">
        <f>F7</f>
        <v>0.33749999999999997</v>
      </c>
      <c r="N10" s="7">
        <v>0.3347222222222222</v>
      </c>
      <c r="O10" s="11" t="s">
        <v>37</v>
      </c>
      <c r="P10" s="13">
        <v>394</v>
      </c>
    </row>
    <row r="11" spans="1:16" x14ac:dyDescent="0.2">
      <c r="A11" s="25"/>
      <c r="B11" s="3" t="s">
        <v>6</v>
      </c>
      <c r="C11" s="3" t="s">
        <v>7</v>
      </c>
      <c r="D11" s="3" t="s">
        <v>6</v>
      </c>
      <c r="E11" s="3" t="s">
        <v>7</v>
      </c>
      <c r="F11" s="3" t="s">
        <v>6</v>
      </c>
      <c r="G11" s="3" t="s">
        <v>7</v>
      </c>
      <c r="K11" s="6" t="s">
        <v>30</v>
      </c>
      <c r="L11" t="s">
        <v>35</v>
      </c>
      <c r="M11" s="7">
        <f>D23</f>
        <v>0.31666666666666665</v>
      </c>
      <c r="N11" s="7">
        <v>0.3666666666666667</v>
      </c>
      <c r="O11" s="7">
        <f t="shared" si="0"/>
        <v>5.0000000000000044E-2</v>
      </c>
      <c r="P11" s="13">
        <v>533</v>
      </c>
    </row>
    <row r="12" spans="1:16" x14ac:dyDescent="0.2">
      <c r="A12" s="25"/>
      <c r="B12" s="4"/>
      <c r="C12" s="4">
        <v>0.31736111111111115</v>
      </c>
      <c r="D12" s="4">
        <v>0.32569444444444445</v>
      </c>
      <c r="E12" s="4">
        <v>0.3263888888888889</v>
      </c>
      <c r="F12" s="4">
        <v>0.34861111111111115</v>
      </c>
      <c r="G12" s="4">
        <v>0.35555555555555557</v>
      </c>
      <c r="K12" s="23" t="s">
        <v>31</v>
      </c>
      <c r="L12" t="s">
        <v>35</v>
      </c>
      <c r="M12" s="7">
        <f>F15</f>
        <v>0.3430555555555555</v>
      </c>
      <c r="N12" s="7">
        <v>0.3347222222222222</v>
      </c>
      <c r="O12" s="11" t="s">
        <v>37</v>
      </c>
      <c r="P12" s="14">
        <v>149</v>
      </c>
    </row>
    <row r="13" spans="1:16" x14ac:dyDescent="0.2">
      <c r="A13" s="25" t="s">
        <v>9</v>
      </c>
      <c r="B13" s="24" t="s">
        <v>10</v>
      </c>
      <c r="C13" s="24"/>
      <c r="D13" s="24" t="s">
        <v>3</v>
      </c>
      <c r="E13" s="24"/>
      <c r="F13" s="24" t="s">
        <v>2</v>
      </c>
      <c r="G13" s="24"/>
      <c r="K13" s="8"/>
      <c r="P13" s="10"/>
    </row>
    <row r="14" spans="1:16" x14ac:dyDescent="0.2">
      <c r="A14" s="25"/>
      <c r="B14" s="3" t="s">
        <v>6</v>
      </c>
      <c r="C14" s="3" t="s">
        <v>7</v>
      </c>
      <c r="D14" s="3" t="s">
        <v>6</v>
      </c>
      <c r="E14" s="3" t="s">
        <v>7</v>
      </c>
      <c r="F14" s="3" t="s">
        <v>6</v>
      </c>
      <c r="G14" s="3" t="s">
        <v>7</v>
      </c>
    </row>
    <row r="15" spans="1:16" x14ac:dyDescent="0.2">
      <c r="A15" s="25"/>
      <c r="B15" s="4"/>
      <c r="C15" s="4">
        <v>0.31388888888888888</v>
      </c>
      <c r="D15" s="4">
        <v>0.33263888888888887</v>
      </c>
      <c r="E15" s="4">
        <v>0.33333333333333331</v>
      </c>
      <c r="F15" s="4">
        <v>0.3430555555555555</v>
      </c>
      <c r="G15" s="4">
        <v>0.34375</v>
      </c>
    </row>
    <row r="17" spans="1:10" x14ac:dyDescent="0.2">
      <c r="A17" s="24" t="s">
        <v>15</v>
      </c>
      <c r="B17" s="24"/>
      <c r="C17" s="24"/>
      <c r="D17" s="24"/>
      <c r="E17" s="24"/>
      <c r="F17" s="1"/>
      <c r="G17" s="1"/>
    </row>
    <row r="18" spans="1:10" x14ac:dyDescent="0.2">
      <c r="A18" s="25" t="s">
        <v>12</v>
      </c>
      <c r="B18" s="24" t="s">
        <v>2</v>
      </c>
      <c r="C18" s="24"/>
      <c r="D18" s="24" t="s">
        <v>14</v>
      </c>
      <c r="E18" s="24"/>
      <c r="F18" s="2"/>
      <c r="G18" s="2"/>
    </row>
    <row r="19" spans="1:10" x14ac:dyDescent="0.2">
      <c r="A19" s="25"/>
      <c r="B19" s="3" t="s">
        <v>6</v>
      </c>
      <c r="C19" s="3" t="s">
        <v>7</v>
      </c>
      <c r="D19" s="3" t="s">
        <v>6</v>
      </c>
      <c r="E19" s="3" t="s">
        <v>7</v>
      </c>
      <c r="F19" s="1"/>
      <c r="G19" s="1"/>
    </row>
    <row r="20" spans="1:10" x14ac:dyDescent="0.2">
      <c r="A20" s="25"/>
      <c r="B20" s="4"/>
      <c r="C20" s="4">
        <v>0.30763888888888891</v>
      </c>
      <c r="D20" s="4">
        <v>0.33124999999999999</v>
      </c>
      <c r="E20" s="26"/>
      <c r="F20" s="2"/>
      <c r="G20" s="2"/>
    </row>
    <row r="21" spans="1:10" x14ac:dyDescent="0.2">
      <c r="A21" s="25" t="s">
        <v>13</v>
      </c>
      <c r="B21" s="24" t="s">
        <v>14</v>
      </c>
      <c r="C21" s="24"/>
      <c r="D21" s="24" t="s">
        <v>2</v>
      </c>
      <c r="E21" s="24"/>
      <c r="F21" s="1"/>
      <c r="G21" s="1"/>
    </row>
    <row r="22" spans="1:10" x14ac:dyDescent="0.2">
      <c r="A22" s="25"/>
      <c r="B22" s="3" t="s">
        <v>6</v>
      </c>
      <c r="C22" s="3" t="s">
        <v>7</v>
      </c>
      <c r="D22" s="3" t="s">
        <v>6</v>
      </c>
      <c r="E22" s="3" t="s">
        <v>7</v>
      </c>
      <c r="F22" s="2"/>
      <c r="G22" s="2"/>
    </row>
    <row r="23" spans="1:10" x14ac:dyDescent="0.2">
      <c r="A23" s="25"/>
      <c r="B23" s="4"/>
      <c r="C23" s="4">
        <v>0.29722222222222222</v>
      </c>
      <c r="D23" s="4">
        <v>0.31666666666666665</v>
      </c>
      <c r="E23" s="4">
        <v>0.31736111111111115</v>
      </c>
      <c r="F23" s="1"/>
      <c r="G23" s="1"/>
      <c r="I23" s="1"/>
      <c r="J23" s="1"/>
    </row>
    <row r="24" spans="1:10" x14ac:dyDescent="0.2">
      <c r="I24" s="2"/>
      <c r="J24" s="2"/>
    </row>
    <row r="25" spans="1:10" x14ac:dyDescent="0.2">
      <c r="A25" s="24" t="s">
        <v>16</v>
      </c>
      <c r="B25" s="24"/>
      <c r="C25" s="24"/>
      <c r="D25" s="24"/>
      <c r="E25" s="24"/>
      <c r="F25" s="24"/>
      <c r="G25" s="24"/>
      <c r="H25" s="24"/>
      <c r="I25" s="24"/>
    </row>
    <row r="26" spans="1:10" x14ac:dyDescent="0.2">
      <c r="A26" s="25" t="s">
        <v>17</v>
      </c>
      <c r="B26" s="24" t="s">
        <v>10</v>
      </c>
      <c r="C26" s="24"/>
      <c r="D26" s="24" t="s">
        <v>19</v>
      </c>
      <c r="E26" s="24"/>
      <c r="F26" s="24" t="s">
        <v>20</v>
      </c>
      <c r="G26" s="24"/>
      <c r="H26" s="24" t="s">
        <v>14</v>
      </c>
      <c r="I26" s="24"/>
    </row>
    <row r="27" spans="1:10" x14ac:dyDescent="0.2">
      <c r="A27" s="25"/>
      <c r="B27" s="3" t="s">
        <v>6</v>
      </c>
      <c r="C27" s="3" t="s">
        <v>7</v>
      </c>
      <c r="D27" s="3" t="s">
        <v>6</v>
      </c>
      <c r="E27" s="3" t="s">
        <v>7</v>
      </c>
      <c r="F27" s="3" t="s">
        <v>6</v>
      </c>
      <c r="G27" s="3" t="s">
        <v>7</v>
      </c>
      <c r="H27" s="3" t="s">
        <v>6</v>
      </c>
      <c r="I27" s="3" t="s">
        <v>7</v>
      </c>
    </row>
    <row r="28" spans="1:10" x14ac:dyDescent="0.2">
      <c r="A28" s="25"/>
      <c r="B28" s="4"/>
      <c r="C28" s="4">
        <v>0.31597222222222221</v>
      </c>
      <c r="D28" s="4">
        <v>0.32013888888888892</v>
      </c>
      <c r="E28" s="4">
        <v>0.32083333333333336</v>
      </c>
      <c r="F28" s="4">
        <v>0.3263888888888889</v>
      </c>
      <c r="G28" s="4">
        <v>0.32708333333333334</v>
      </c>
      <c r="H28" s="4">
        <v>0.33333333333333331</v>
      </c>
      <c r="I28" s="26"/>
    </row>
    <row r="29" spans="1:10" x14ac:dyDescent="0.2">
      <c r="A29" s="25" t="s">
        <v>18</v>
      </c>
      <c r="B29" s="24" t="s">
        <v>14</v>
      </c>
      <c r="C29" s="24"/>
      <c r="D29" s="24" t="s">
        <v>20</v>
      </c>
      <c r="E29" s="24"/>
      <c r="F29" s="24" t="s">
        <v>19</v>
      </c>
      <c r="G29" s="24"/>
      <c r="H29" s="24" t="s">
        <v>10</v>
      </c>
      <c r="I29" s="24"/>
    </row>
    <row r="30" spans="1:10" x14ac:dyDescent="0.2">
      <c r="A30" s="25"/>
      <c r="B30" s="3" t="s">
        <v>6</v>
      </c>
      <c r="C30" s="3" t="s">
        <v>7</v>
      </c>
      <c r="D30" s="3" t="s">
        <v>6</v>
      </c>
      <c r="E30" s="3" t="s">
        <v>7</v>
      </c>
      <c r="F30" s="3" t="s">
        <v>6</v>
      </c>
      <c r="G30" s="3" t="s">
        <v>7</v>
      </c>
      <c r="H30" s="3" t="s">
        <v>6</v>
      </c>
      <c r="I30" s="3" t="s">
        <v>7</v>
      </c>
    </row>
    <row r="31" spans="1:10" x14ac:dyDescent="0.2">
      <c r="A31" s="25"/>
      <c r="B31" s="4"/>
      <c r="C31" s="4">
        <v>0.33333333333333331</v>
      </c>
      <c r="D31" s="4">
        <v>0.33958333333333335</v>
      </c>
      <c r="E31" s="4">
        <v>0.34027777777777773</v>
      </c>
      <c r="F31" s="4">
        <v>0.34583333333333338</v>
      </c>
      <c r="G31" s="4">
        <v>0.34652777777777777</v>
      </c>
      <c r="H31" s="4">
        <v>0.35347222222222219</v>
      </c>
      <c r="I31" s="4">
        <v>0.35416666666666669</v>
      </c>
    </row>
  </sheetData>
  <mergeCells count="36">
    <mergeCell ref="A1:G1"/>
    <mergeCell ref="B2:C2"/>
    <mergeCell ref="D2:E2"/>
    <mergeCell ref="F2:G2"/>
    <mergeCell ref="B5:C5"/>
    <mergeCell ref="D5:E5"/>
    <mergeCell ref="F5:G5"/>
    <mergeCell ref="A5:A7"/>
    <mergeCell ref="A2:A4"/>
    <mergeCell ref="A9:G9"/>
    <mergeCell ref="A10:A12"/>
    <mergeCell ref="B10:C10"/>
    <mergeCell ref="D10:E10"/>
    <mergeCell ref="F10:G10"/>
    <mergeCell ref="A13:A15"/>
    <mergeCell ref="B13:C13"/>
    <mergeCell ref="D13:E13"/>
    <mergeCell ref="F13:G13"/>
    <mergeCell ref="A18:A20"/>
    <mergeCell ref="B18:C18"/>
    <mergeCell ref="D18:E18"/>
    <mergeCell ref="A21:A23"/>
    <mergeCell ref="B21:C21"/>
    <mergeCell ref="D21:E21"/>
    <mergeCell ref="A17:E17"/>
    <mergeCell ref="A25:I25"/>
    <mergeCell ref="H26:I26"/>
    <mergeCell ref="H29:I29"/>
    <mergeCell ref="A26:A28"/>
    <mergeCell ref="B26:C26"/>
    <mergeCell ref="D26:E26"/>
    <mergeCell ref="F26:G26"/>
    <mergeCell ref="A29:A31"/>
    <mergeCell ref="B29:C29"/>
    <mergeCell ref="D29:E29"/>
    <mergeCell ref="F29:G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0610-BCBA-1E4B-82E3-0FF484C0F2D5}">
  <dimension ref="A1:K120"/>
  <sheetViews>
    <sheetView zoomScale="120" zoomScaleNormal="120" workbookViewId="0">
      <selection activeCell="E21" sqref="E21"/>
    </sheetView>
  </sheetViews>
  <sheetFormatPr baseColWidth="10" defaultRowHeight="15" x14ac:dyDescent="0.2"/>
  <sheetData>
    <row r="1" spans="1:11" x14ac:dyDescent="0.2">
      <c r="A1" s="16" t="s">
        <v>55</v>
      </c>
      <c r="E1" s="21"/>
      <c r="F1" s="18" t="s">
        <v>53</v>
      </c>
      <c r="K1" s="19" t="s">
        <v>56</v>
      </c>
    </row>
    <row r="2" spans="1:11" x14ac:dyDescent="0.2">
      <c r="A2" s="16" t="s">
        <v>51</v>
      </c>
      <c r="E2" s="21"/>
      <c r="F2" s="18" t="s">
        <v>49</v>
      </c>
      <c r="K2" s="19" t="s">
        <v>52</v>
      </c>
    </row>
    <row r="3" spans="1:11" x14ac:dyDescent="0.2">
      <c r="A3" s="16" t="s">
        <v>69</v>
      </c>
      <c r="E3" s="21" t="s">
        <v>116</v>
      </c>
      <c r="F3" s="18" t="s">
        <v>106</v>
      </c>
      <c r="K3" s="19" t="s">
        <v>65</v>
      </c>
    </row>
    <row r="4" spans="1:11" x14ac:dyDescent="0.2">
      <c r="A4" s="16" t="s">
        <v>62</v>
      </c>
      <c r="E4" s="21" t="s">
        <v>117</v>
      </c>
      <c r="F4" s="18" t="s">
        <v>101</v>
      </c>
      <c r="K4" s="19" t="s">
        <v>70</v>
      </c>
    </row>
    <row r="5" spans="1:11" x14ac:dyDescent="0.2">
      <c r="A5" s="16" t="s">
        <v>77</v>
      </c>
      <c r="E5" s="21"/>
      <c r="F5" s="18" t="s">
        <v>67</v>
      </c>
      <c r="K5" s="19" t="s">
        <v>58</v>
      </c>
    </row>
    <row r="6" spans="1:11" x14ac:dyDescent="0.2">
      <c r="A6" s="16" t="s">
        <v>102</v>
      </c>
      <c r="E6" s="21"/>
      <c r="F6" s="18" t="s">
        <v>64</v>
      </c>
      <c r="K6" s="19" t="s">
        <v>63</v>
      </c>
    </row>
    <row r="7" spans="1:11" x14ac:dyDescent="0.2">
      <c r="A7" s="16" t="s">
        <v>85</v>
      </c>
      <c r="E7" s="21"/>
      <c r="F7" s="18" t="s">
        <v>60</v>
      </c>
      <c r="K7" s="19" t="s">
        <v>72</v>
      </c>
    </row>
    <row r="8" spans="1:11" x14ac:dyDescent="0.2">
      <c r="A8" s="16" t="s">
        <v>112</v>
      </c>
      <c r="E8" s="21"/>
      <c r="F8" s="18" t="s">
        <v>57</v>
      </c>
      <c r="K8" s="19" t="s">
        <v>78</v>
      </c>
    </row>
    <row r="9" spans="1:11" x14ac:dyDescent="0.2">
      <c r="A9" s="16" t="s">
        <v>114</v>
      </c>
      <c r="E9" s="21"/>
      <c r="F9" s="18" t="s">
        <v>111</v>
      </c>
      <c r="K9" s="19" t="s">
        <v>74</v>
      </c>
    </row>
    <row r="10" spans="1:11" x14ac:dyDescent="0.2">
      <c r="A10" s="16" t="s">
        <v>91</v>
      </c>
      <c r="E10" s="21"/>
      <c r="F10" s="18" t="s">
        <v>104</v>
      </c>
      <c r="K10" s="19" t="s">
        <v>82</v>
      </c>
    </row>
    <row r="11" spans="1:11" x14ac:dyDescent="0.2">
      <c r="A11" s="16" t="s">
        <v>98</v>
      </c>
      <c r="E11" s="21"/>
      <c r="F11" s="18" t="s">
        <v>73</v>
      </c>
      <c r="K11" s="19" t="s">
        <v>86</v>
      </c>
    </row>
    <row r="12" spans="1:11" x14ac:dyDescent="0.2">
      <c r="A12" s="17" t="s">
        <v>54</v>
      </c>
      <c r="E12" s="21"/>
      <c r="F12" s="18" t="s">
        <v>71</v>
      </c>
      <c r="K12" s="19" t="s">
        <v>80</v>
      </c>
    </row>
    <row r="13" spans="1:11" x14ac:dyDescent="0.2">
      <c r="A13" s="17" t="s">
        <v>50</v>
      </c>
      <c r="E13" s="21"/>
      <c r="F13" s="18" t="s">
        <v>75</v>
      </c>
      <c r="K13" s="19" t="s">
        <v>88</v>
      </c>
    </row>
    <row r="14" spans="1:11" x14ac:dyDescent="0.2">
      <c r="A14" s="17" t="s">
        <v>68</v>
      </c>
      <c r="E14" s="21"/>
      <c r="F14" s="18" t="s">
        <v>83</v>
      </c>
      <c r="K14" s="19" t="s">
        <v>92</v>
      </c>
    </row>
    <row r="15" spans="1:11" x14ac:dyDescent="0.2">
      <c r="A15" s="17" t="s">
        <v>66</v>
      </c>
      <c r="E15" s="21"/>
      <c r="F15" s="18" t="s">
        <v>79</v>
      </c>
      <c r="K15" s="19" t="s">
        <v>94</v>
      </c>
    </row>
    <row r="16" spans="1:11" x14ac:dyDescent="0.2">
      <c r="A16" s="17" t="s">
        <v>61</v>
      </c>
      <c r="E16" s="21"/>
      <c r="F16" s="18" t="s">
        <v>81</v>
      </c>
      <c r="K16" s="19" t="s">
        <v>99</v>
      </c>
    </row>
    <row r="17" spans="1:11" x14ac:dyDescent="0.2">
      <c r="A17" s="17" t="s">
        <v>59</v>
      </c>
      <c r="E17" s="21"/>
      <c r="F17" s="18" t="s">
        <v>108</v>
      </c>
      <c r="K17" s="19" t="s">
        <v>100</v>
      </c>
    </row>
    <row r="18" spans="1:11" x14ac:dyDescent="0.2">
      <c r="A18" s="17" t="s">
        <v>76</v>
      </c>
      <c r="E18" s="21"/>
      <c r="F18" s="18" t="s">
        <v>105</v>
      </c>
      <c r="K18" s="20" t="s">
        <v>107</v>
      </c>
    </row>
    <row r="19" spans="1:11" x14ac:dyDescent="0.2">
      <c r="A19" s="17" t="s">
        <v>84</v>
      </c>
      <c r="E19" s="21"/>
      <c r="F19" s="18" t="s">
        <v>110</v>
      </c>
      <c r="K19" s="20" t="s">
        <v>45</v>
      </c>
    </row>
    <row r="20" spans="1:11" x14ac:dyDescent="0.2">
      <c r="A20" s="17" t="s">
        <v>89</v>
      </c>
      <c r="E20" s="21"/>
      <c r="F20" s="18" t="s">
        <v>113</v>
      </c>
      <c r="K20" s="20" t="s">
        <v>43</v>
      </c>
    </row>
    <row r="21" spans="1:11" x14ac:dyDescent="0.2">
      <c r="A21" s="17" t="s">
        <v>97</v>
      </c>
      <c r="E21" s="21"/>
      <c r="F21" s="18" t="s">
        <v>103</v>
      </c>
      <c r="K21" s="20" t="s">
        <v>39</v>
      </c>
    </row>
    <row r="22" spans="1:11" x14ac:dyDescent="0.2">
      <c r="A22" s="17" t="s">
        <v>95</v>
      </c>
      <c r="E22" s="21"/>
      <c r="F22" s="18" t="s">
        <v>109</v>
      </c>
      <c r="K22" s="20" t="s">
        <v>41</v>
      </c>
    </row>
    <row r="23" spans="1:11" x14ac:dyDescent="0.2">
      <c r="E23" s="21"/>
      <c r="F23" s="18" t="s">
        <v>90</v>
      </c>
      <c r="K23" s="20" t="s">
        <v>42</v>
      </c>
    </row>
    <row r="24" spans="1:11" x14ac:dyDescent="0.2">
      <c r="E24" s="21" t="s">
        <v>117</v>
      </c>
      <c r="F24" s="18" t="s">
        <v>87</v>
      </c>
      <c r="K24" s="20" t="s">
        <v>47</v>
      </c>
    </row>
    <row r="25" spans="1:11" x14ac:dyDescent="0.2">
      <c r="E25" s="21"/>
      <c r="F25" s="18" t="s">
        <v>96</v>
      </c>
      <c r="K25" s="20" t="s">
        <v>46</v>
      </c>
    </row>
    <row r="26" spans="1:11" x14ac:dyDescent="0.2">
      <c r="E26" s="21"/>
      <c r="F26" s="18" t="s">
        <v>93</v>
      </c>
      <c r="K26" s="20" t="s">
        <v>38</v>
      </c>
    </row>
    <row r="27" spans="1:11" x14ac:dyDescent="0.2">
      <c r="E27" s="21" t="s">
        <v>117</v>
      </c>
      <c r="F27" s="18" t="s">
        <v>115</v>
      </c>
      <c r="K27" s="20" t="s">
        <v>40</v>
      </c>
    </row>
    <row r="28" spans="1:11" x14ac:dyDescent="0.2">
      <c r="K28" s="20" t="s">
        <v>44</v>
      </c>
    </row>
    <row r="29" spans="1:11" x14ac:dyDescent="0.2">
      <c r="K29" s="20" t="s">
        <v>48</v>
      </c>
    </row>
    <row r="81" spans="1:1" x14ac:dyDescent="0.2">
      <c r="A81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</sheetData>
  <sortState xmlns:xlrd2="http://schemas.microsoft.com/office/spreadsheetml/2017/richdata2" ref="A1:A120">
    <sortCondition ref="A1:A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65CB-314C-7347-BDD1-D1EDECBC143D}">
  <dimension ref="A1:D9"/>
  <sheetViews>
    <sheetView zoomScale="130" zoomScaleNormal="130" workbookViewId="0">
      <selection activeCell="E7" sqref="E7"/>
    </sheetView>
  </sheetViews>
  <sheetFormatPr baseColWidth="10" defaultRowHeight="15" x14ac:dyDescent="0.2"/>
  <cols>
    <col min="1" max="1" width="26.1640625" bestFit="1" customWidth="1"/>
    <col min="2" max="2" width="14.5" customWidth="1"/>
    <col min="3" max="3" width="11.1640625" bestFit="1" customWidth="1"/>
    <col min="4" max="4" width="13.5" customWidth="1"/>
  </cols>
  <sheetData>
    <row r="1" spans="1:4" x14ac:dyDescent="0.2">
      <c r="B1" t="s">
        <v>118</v>
      </c>
      <c r="C1" t="s">
        <v>120</v>
      </c>
      <c r="D1" t="s">
        <v>119</v>
      </c>
    </row>
    <row r="2" spans="1:4" x14ac:dyDescent="0.2">
      <c r="A2" t="s">
        <v>121</v>
      </c>
      <c r="B2" s="22">
        <v>5.7884000000000002</v>
      </c>
      <c r="C2" s="22">
        <v>15.7661</v>
      </c>
      <c r="D2" s="22">
        <f>C2-B2</f>
        <v>9.9776999999999987</v>
      </c>
    </row>
    <row r="3" spans="1:4" x14ac:dyDescent="0.2">
      <c r="A3" t="s">
        <v>122</v>
      </c>
      <c r="B3" s="22">
        <v>5.7884000000000002</v>
      </c>
      <c r="C3" s="22">
        <v>70.251800000000003</v>
      </c>
      <c r="D3" s="22">
        <f t="shared" ref="D3:D9" si="0">C3-B3</f>
        <v>64.463400000000007</v>
      </c>
    </row>
    <row r="4" spans="1:4" x14ac:dyDescent="0.2">
      <c r="A4" t="s">
        <v>123</v>
      </c>
      <c r="B4" s="22">
        <v>13088</v>
      </c>
      <c r="C4" s="22">
        <v>0</v>
      </c>
      <c r="D4" s="22">
        <f t="shared" si="0"/>
        <v>-13088</v>
      </c>
    </row>
    <row r="5" spans="1:4" x14ac:dyDescent="0.2">
      <c r="A5" t="s">
        <v>124</v>
      </c>
      <c r="B5" s="22">
        <v>1175900</v>
      </c>
      <c r="C5" s="22">
        <v>875.83209999999997</v>
      </c>
      <c r="D5" s="22">
        <f t="shared" si="0"/>
        <v>-1175024.1679</v>
      </c>
    </row>
    <row r="6" spans="1:4" x14ac:dyDescent="0.2">
      <c r="A6" t="s">
        <v>125</v>
      </c>
      <c r="B6" s="22">
        <v>34.0702</v>
      </c>
      <c r="C6" s="22">
        <v>4.6879</v>
      </c>
      <c r="D6" s="22">
        <f t="shared" si="0"/>
        <v>-29.382300000000001</v>
      </c>
    </row>
    <row r="7" spans="1:4" x14ac:dyDescent="0.2">
      <c r="A7" t="s">
        <v>126</v>
      </c>
      <c r="B7" s="22">
        <v>66132</v>
      </c>
      <c r="C7" s="22">
        <v>617800000</v>
      </c>
      <c r="D7" s="22">
        <f t="shared" si="0"/>
        <v>617733868</v>
      </c>
    </row>
    <row r="8" spans="1:4" x14ac:dyDescent="0.2">
      <c r="A8" t="s">
        <v>127</v>
      </c>
      <c r="B8" s="22">
        <v>558480</v>
      </c>
      <c r="C8" s="22">
        <v>1636000</v>
      </c>
      <c r="D8" s="22">
        <f t="shared" si="0"/>
        <v>1077520</v>
      </c>
    </row>
    <row r="9" spans="1:4" x14ac:dyDescent="0.2">
      <c r="A9" t="s">
        <v>128</v>
      </c>
      <c r="B9" s="22">
        <v>1813600</v>
      </c>
      <c r="C9" s="22">
        <v>619440000</v>
      </c>
      <c r="D9" s="22">
        <f t="shared" si="0"/>
        <v>617626400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Vanlerberghe</dc:creator>
  <cp:lastModifiedBy>Microsoft Office User</cp:lastModifiedBy>
  <dcterms:created xsi:type="dcterms:W3CDTF">2022-03-05T08:58:57Z</dcterms:created>
  <dcterms:modified xsi:type="dcterms:W3CDTF">2022-03-07T00:20:05Z</dcterms:modified>
</cp:coreProperties>
</file>