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PIC\Create OW O4\MACRO_PROCESS - Create OW O4\RPA Preference\.Macro\Backup\2024-12-20\New folder\"/>
    </mc:Choice>
  </mc:AlternateContent>
  <xr:revisionPtr revIDLastSave="0" documentId="8_{A1B39D71-9C7F-4DBA-839D-EEDDC09EDF13}" xr6:coauthVersionLast="47" xr6:coauthVersionMax="47" xr10:uidLastSave="{00000000-0000-0000-0000-000000000000}"/>
  <bookViews>
    <workbookView xWindow="-120" yWindow="-120" windowWidth="20730" windowHeight="11160" tabRatio="723" activeTab="2" xr2:uid="{2CCE3C95-2940-4053-8BE7-2A6EFE1350AC}"/>
  </bookViews>
  <sheets>
    <sheet name="HOME" sheetId="8" r:id="rId1"/>
    <sheet name="IU - Email" sheetId="7" r:id="rId2"/>
    <sheet name="IU - DATA1" sheetId="10" r:id="rId3"/>
    <sheet name="RPA1" sheetId="4" r:id="rId4"/>
    <sheet name="dm" sheetId="11" r:id="rId5"/>
    <sheet name="Sheet2" sheetId="12" r:id="rId6"/>
  </sheets>
  <definedNames>
    <definedName name="_xlnm._FilterDatabase" localSheetId="4" hidden="1">dm!$A$1:$F$9</definedName>
    <definedName name="Calib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D3" i="4"/>
  <c r="D4" i="4"/>
  <c r="D5" i="4"/>
  <c r="D6" i="4"/>
  <c r="D2" i="4"/>
  <c r="D3" i="11" l="1"/>
  <c r="D4" i="11"/>
  <c r="D5" i="11"/>
  <c r="D6" i="11"/>
  <c r="D7" i="11"/>
  <c r="D8" i="11"/>
  <c r="D9" i="11"/>
  <c r="D2" i="1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1" authorId="0" shapeId="0" xr:uid="{04C48AFF-E20F-4C2B-A101-087C92597DE8}">
      <text>
        <r>
          <rPr>
            <b/>
            <sz val="9"/>
            <color indexed="10"/>
            <rFont val="Tahoma"/>
            <family val="2"/>
          </rPr>
          <t>Format Penulisan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"mm/dd/yyyy"</t>
        </r>
      </text>
    </comment>
    <comment ref="R1" authorId="0" shapeId="0" xr:uid="{103374F1-F742-435F-9B0A-408F26EF5043}">
      <text>
        <r>
          <rPr>
            <b/>
            <sz val="9"/>
            <color indexed="8"/>
            <rFont val="Tahoma"/>
            <family val="2"/>
          </rPr>
          <t>INPUTAN: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DI ISI OLEH MACRO</t>
        </r>
      </text>
    </comment>
    <comment ref="S1" authorId="0" shapeId="0" xr:uid="{31638610-DB9E-45E6-9D06-21ADD17E92B0}">
      <text>
        <r>
          <rPr>
            <b/>
            <sz val="9"/>
            <color indexed="8"/>
            <rFont val="Tahoma"/>
            <family val="2"/>
          </rPr>
          <t>INPUTAN: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DI ISI OLEH MACRO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EDF5016A-CA3B-458C-A575-FF8681D1642A}">
      <text>
        <r>
          <rPr>
            <b/>
            <sz val="9"/>
            <color indexed="10"/>
            <rFont val="Tahoma"/>
            <family val="2"/>
          </rPr>
          <t>Format Penulisan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"mm/dd/yyyy"</t>
        </r>
      </text>
    </comment>
  </commentList>
</comments>
</file>

<file path=xl/sharedStrings.xml><?xml version="1.0" encoding="utf-8"?>
<sst xmlns="http://schemas.openxmlformats.org/spreadsheetml/2006/main" count="191" uniqueCount="56">
  <si>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</si>
  <si>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</si>
  <si>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</si>
  <si>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</si>
  <si>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</si>
  <si>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</si>
  <si>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</si>
  <si>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</si>
  <si>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t>PC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</si>
  <si>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Macro INPUTAN USER </t>
    </r>
    <r>
      <rPr>
        <sz val="11"/>
        <color theme="4" tint="-0.499984740745262"/>
        <rFont val="Calibri"/>
        <family val="2"/>
        <scheme val="minor"/>
      </rPr>
      <t>)</t>
    </r>
  </si>
  <si>
    <t>EMAIL</t>
  </si>
  <si>
    <t>kpusparianto@gistexgroup.com</t>
  </si>
  <si>
    <t>Ship To</t>
  </si>
  <si>
    <t>Currency</t>
  </si>
  <si>
    <t>Item Number</t>
  </si>
  <si>
    <t>Quantity Order</t>
  </si>
  <si>
    <t>Tr. UoM</t>
  </si>
  <si>
    <t>Description 2</t>
  </si>
  <si>
    <t>Harga</t>
  </si>
  <si>
    <t>Pu. UoM</t>
  </si>
  <si>
    <t>Ln Ty</t>
  </si>
  <si>
    <t>Tax Y/N</t>
  </si>
  <si>
    <t>Expl Code</t>
  </si>
  <si>
    <t>Tax Rate/Area</t>
  </si>
  <si>
    <t>PO Number</t>
  </si>
  <si>
    <t>No Surat Jalan</t>
  </si>
  <si>
    <t>Receipt Date</t>
  </si>
  <si>
    <t>Receipt Document</t>
  </si>
  <si>
    <t>TOTAL AMOUNT</t>
  </si>
  <si>
    <t>STATUS PROSES BY RPA</t>
  </si>
  <si>
    <t>INPUT DATE</t>
  </si>
  <si>
    <t>CRPANMCUCPANTS COS/M</t>
  </si>
  <si>
    <t>J</t>
  </si>
  <si>
    <t>1201.630600</t>
  </si>
  <si>
    <t>24005283</t>
  </si>
  <si>
    <t>DIAJUKAN</t>
  </si>
  <si>
    <t>SHIRTEIGSHIRT     /M</t>
  </si>
  <si>
    <t>1205.630600</t>
  </si>
  <si>
    <t>24005814</t>
  </si>
  <si>
    <t>BLSONMCUBLOUSON   /M</t>
  </si>
  <si>
    <t>24005292</t>
  </si>
  <si>
    <t>JCT  EIGJACKET    /M</t>
  </si>
  <si>
    <t>SCRUBMCUPANT SCRUB/M</t>
  </si>
  <si>
    <t>24005282</t>
  </si>
  <si>
    <t>SCRUBMCUTOP SCRUB /M</t>
  </si>
  <si>
    <t>BLSONMIXBLOUSON   /M</t>
  </si>
  <si>
    <t>24005289</t>
  </si>
  <si>
    <t>Status</t>
  </si>
  <si>
    <t>GL DATE</t>
  </si>
  <si>
    <t>\\10.8.0.35\bersama\IT\RPA PPIC\Create OW O4\MACRO_PROCESS - Create OW O4\RPA Preference\.Result\Resume.xlsx</t>
  </si>
  <si>
    <t>\\10.8.0.35\bersama\IT\RPA PPIC\Create OW O4\MACRO_PROCESS - Create OW O4\USER  Preference\.Macro\MACRO_USER - Input Data Naik Status dan Receive PO O4.xlsm</t>
  </si>
  <si>
    <t>Path File Save As</t>
  </si>
  <si>
    <t>LOKASI FILE  (Resume)</t>
  </si>
  <si>
    <r>
      <t>LOKASI FOLDER (</t>
    </r>
    <r>
      <rPr>
        <i/>
        <sz val="9"/>
        <color theme="4" tint="-0.499984740745262"/>
        <rFont val="Calibri"/>
        <family val="2"/>
        <scheme val="minor"/>
      </rPr>
      <t>pengeluaran Barang PerDok BC.30</t>
    </r>
    <r>
      <rPr>
        <sz val="11"/>
        <color theme="4" tint="-0.499984740745262"/>
        <rFont val="Calibri"/>
        <family val="2"/>
        <scheme val="minor"/>
      </rPr>
      <t>)</t>
    </r>
  </si>
  <si>
    <t>\\10.8.0.35\Bersama\IT\RPA PPIC\Create OW O4\MACRO_PROCESS - Create OW O4\RPA Preference\.Source\JDE\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</si>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</sst>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  <font>
      <sz val="8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3" fillId="0" borderId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54">
    <xf numFmtId="0" fontId="0" fillId="0" borderId="0" xfId="0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2" fillId="0" borderId="4" xfId="1" applyFill="1" applyBorder="1"/>
    <xf numFmtId="0" fontId="0" fillId="0" borderId="5" xfId="0" applyBorder="1" applyAlignment="1">
      <alignment horizontal="left"/>
    </xf>
    <xf numFmtId="0" fontId="2" fillId="0" borderId="5" xfId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4" xfId="1" applyFont="1" applyFill="1" applyBorder="1"/>
    <xf numFmtId="0" fontId="0" fillId="0" borderId="0" xfId="0" applyAlignment="1">
      <alignment horizontal="center" vertical="center"/>
    </xf>
    <xf numFmtId="41" fontId="16" fillId="0" borderId="0" xfId="4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165" fontId="0" fillId="0" borderId="0" xfId="3" applyNumberFormat="1" applyFont="1" applyFill="1" applyBorder="1" applyAlignment="1">
      <alignment horizontal="center"/>
    </xf>
    <xf numFmtId="22" fontId="0" fillId="0" borderId="0" xfId="0" applyNumberFormat="1"/>
    <xf numFmtId="0" fontId="16" fillId="0" borderId="0" xfId="0" applyFont="1" applyAlignment="1">
      <alignment horizontal="center" vertical="center"/>
    </xf>
    <xf numFmtId="41" fontId="16" fillId="0" borderId="0" xfId="4" applyFont="1" applyFill="1" applyBorder="1" applyAlignment="1">
      <alignment horizontal="center" vertical="center"/>
    </xf>
    <xf numFmtId="41" fontId="16" fillId="0" borderId="0" xfId="4" applyFont="1" applyBorder="1"/>
    <xf numFmtId="49" fontId="0" fillId="0" borderId="0" xfId="0" applyNumberFormat="1"/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0" fillId="7" borderId="0" xfId="0" applyNumberFormat="1" applyFill="1" applyAlignment="1">
      <alignment horizontal="center"/>
    </xf>
    <xf numFmtId="15" fontId="12" fillId="0" borderId="0" xfId="0" applyNumberFormat="1" applyFont="1"/>
    <xf numFmtId="15" fontId="0" fillId="0" borderId="0" xfId="0" applyNumberFormat="1"/>
    <xf numFmtId="0" fontId="1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15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1" fillId="0" borderId="5" xfId="0" applyFont="1" applyBorder="1" applyAlignment="1">
      <alignment horizontal="left"/>
    </xf>
    <xf numFmtId="0" fontId="20" fillId="0" borderId="4" xfId="1" applyFont="1" applyFill="1" applyBorder="1"/>
    <xf numFmtId="0" fontId="20" fillId="0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5">
    <cellStyle name="Comma" xfId="3" builtinId="3"/>
    <cellStyle name="Comma [0]" xfId="4" builtinId="6"/>
    <cellStyle name="Hyperlink" xfId="1" builtinId="8"/>
    <cellStyle name="Normal" xfId="0" builtinId="0"/>
    <cellStyle name="Normal 2" xfId="2" xr:uid="{2A580844-7141-4DA3-9F97-661ED8282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56178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50843</xdr:colOff>
      <xdr:row>3</xdr:row>
      <xdr:rowOff>76200</xdr:rowOff>
    </xdr:from>
    <xdr:to>
      <xdr:col>7</xdr:col>
      <xdr:colOff>1200150</xdr:colOff>
      <xdr:row>5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8518568" y="733425"/>
          <a:ext cx="1149307" cy="419100"/>
          <a:chOff x="2984127" y="906998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3" name="Btn_Proses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000-000001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76200</xdr:colOff>
      <xdr:row>9</xdr:row>
      <xdr:rowOff>88900</xdr:rowOff>
    </xdr:from>
    <xdr:to>
      <xdr:col>7</xdr:col>
      <xdr:colOff>1225507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43925" y="1631950"/>
          <a:ext cx="1139782" cy="425450"/>
          <a:chOff x="2984127" y="906998"/>
          <a:chExt cx="1670698" cy="42924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4" name="CommandButton1" hidden="1">
                <a:extLst>
                  <a:ext uri="{63B3BB69-23CF-44E3-9099-C40C66FF867C}">
                    <a14:compatExt spid="_x0000_s8194"/>
                  </a:ext>
                  <a:ext uri="{FF2B5EF4-FFF2-40B4-BE49-F238E27FC236}">
                    <a16:creationId xmlns:a16="http://schemas.microsoft.com/office/drawing/2014/main" id="{00000000-0008-0000-0000-000002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../.Result/Resume.xlsx" TargetMode="External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F583-5E95-4B85-9B39-B51F739C6EF0}">
  <sheetPr codeName="Sheet1">
    <tabColor rgb="FF00B0F0"/>
  </sheetPr>
  <dimension ref="A1:H13"/>
  <sheetViews>
    <sheetView showGridLines="0" workbookViewId="0">
      <selection activeCell="F16" sqref="F16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46"/>
      <c r="B1" s="46"/>
      <c r="C1" s="47" t="s">
        <v>1</v>
      </c>
      <c r="D1" s="47"/>
      <c r="E1" s="47"/>
      <c r="F1" s="47"/>
      <c r="G1" s="47"/>
      <c r="H1" s="47"/>
    </row>
    <row r="2" spans="1:8" ht="18" customHeight="1" x14ac:dyDescent="0.25">
      <c r="A2" s="3"/>
      <c r="B2" s="3"/>
      <c r="C2" s="4"/>
      <c r="D2" s="4"/>
      <c r="E2" s="4"/>
      <c r="F2" s="4"/>
      <c r="G2" s="4"/>
    </row>
    <row r="3" spans="1:8" ht="15.75" x14ac:dyDescent="0.25">
      <c r="A3" s="46"/>
      <c r="B3" s="48"/>
      <c r="C3" s="1" t="s">
        <v>7</v>
      </c>
      <c r="D3" s="2" t="s">
        <v>5</v>
      </c>
      <c r="E3" s="49" t="s">
        <v>4</v>
      </c>
      <c r="F3" s="50"/>
      <c r="G3" s="2" t="s">
        <v>6</v>
      </c>
      <c r="H3" s="5" t="s">
        <v>2</v>
      </c>
    </row>
    <row r="4" spans="1:8" ht="15" customHeight="1" x14ac:dyDescent="0.25">
      <c r="A4" s="46"/>
      <c r="B4" s="48"/>
      <c r="C4" s="51"/>
      <c r="D4" s="6" t="s">
        <v>9</v>
      </c>
      <c r="E4" s="43" t="s">
        <v>0</v>
      </c>
      <c r="F4" s="44" t="s">
        <v>50</v>
      </c>
      <c r="G4" s="8" t="s">
        <v>0</v>
      </c>
      <c r="H4" s="52" t="s">
        <v>3</v>
      </c>
    </row>
    <row r="5" spans="1:8" x14ac:dyDescent="0.25">
      <c r="A5" s="46"/>
      <c r="B5" s="48"/>
      <c r="C5" s="51"/>
      <c r="D5" s="6" t="s">
        <v>53</v>
      </c>
      <c r="E5" s="43" t="s">
        <v>0</v>
      </c>
      <c r="F5" s="45" t="s">
        <v>54</v>
      </c>
      <c r="G5" s="10" t="s">
        <v>0</v>
      </c>
      <c r="H5" s="53"/>
    </row>
    <row r="6" spans="1:8" x14ac:dyDescent="0.25">
      <c r="A6" s="46"/>
      <c r="B6" s="48"/>
      <c r="C6" s="51"/>
      <c r="D6" s="6"/>
      <c r="E6" s="43" t="s">
        <v>0</v>
      </c>
      <c r="F6" s="7"/>
      <c r="G6" s="9"/>
      <c r="H6" s="53"/>
    </row>
    <row r="7" spans="1:8" ht="1.5" customHeight="1" x14ac:dyDescent="0.25">
      <c r="A7" s="46"/>
      <c r="B7" s="48"/>
      <c r="C7" s="12"/>
      <c r="D7" s="12"/>
      <c r="E7" s="12"/>
      <c r="F7" s="12"/>
      <c r="G7" s="12"/>
      <c r="H7" s="12"/>
    </row>
    <row r="8" spans="1:8" ht="7.5" customHeight="1" x14ac:dyDescent="0.25">
      <c r="A8" s="46"/>
      <c r="B8" s="46"/>
      <c r="C8" s="11"/>
      <c r="D8" s="11"/>
      <c r="E8" s="11"/>
      <c r="F8" s="11"/>
      <c r="G8" s="11"/>
      <c r="H8" s="11"/>
    </row>
    <row r="9" spans="1:8" ht="15.75" x14ac:dyDescent="0.25">
      <c r="A9" s="46"/>
      <c r="B9" s="46"/>
      <c r="C9" s="1" t="s">
        <v>7</v>
      </c>
      <c r="D9" s="2" t="s">
        <v>5</v>
      </c>
      <c r="E9" s="49" t="s">
        <v>4</v>
      </c>
      <c r="F9" s="50"/>
      <c r="G9" s="2" t="s">
        <v>6</v>
      </c>
      <c r="H9" s="5" t="s">
        <v>2</v>
      </c>
    </row>
    <row r="10" spans="1:8" x14ac:dyDescent="0.25">
      <c r="A10" s="46"/>
      <c r="B10" s="46"/>
      <c r="C10" s="51"/>
      <c r="D10" s="6" t="s">
        <v>52</v>
      </c>
      <c r="E10" s="43" t="s">
        <v>0</v>
      </c>
      <c r="F10" s="7" t="s">
        <v>49</v>
      </c>
      <c r="G10" s="10" t="s">
        <v>0</v>
      </c>
      <c r="H10" s="52" t="s">
        <v>3</v>
      </c>
    </row>
    <row r="11" spans="1:8" x14ac:dyDescent="0.25">
      <c r="A11" s="46"/>
      <c r="B11" s="46"/>
      <c r="C11" s="51"/>
      <c r="D11" s="6"/>
      <c r="E11" s="43" t="s">
        <v>0</v>
      </c>
      <c r="F11" s="15"/>
      <c r="G11" s="10" t="s">
        <v>0</v>
      </c>
      <c r="H11" s="53"/>
    </row>
    <row r="12" spans="1:8" x14ac:dyDescent="0.25">
      <c r="A12" s="46"/>
      <c r="B12" s="46"/>
      <c r="C12" s="51"/>
      <c r="D12" s="6"/>
      <c r="E12" s="43" t="s">
        <v>0</v>
      </c>
      <c r="F12" s="7"/>
      <c r="G12" s="9"/>
      <c r="H12" s="53"/>
    </row>
    <row r="13" spans="1:8" ht="1.5" customHeight="1" x14ac:dyDescent="0.25">
      <c r="A13" s="46"/>
      <c r="B13" s="46"/>
      <c r="C13" s="12"/>
      <c r="D13" s="12"/>
      <c r="E13" s="12"/>
      <c r="F13" s="12"/>
      <c r="G13" s="12"/>
      <c r="H13" s="12"/>
    </row>
  </sheetData>
  <mergeCells count="12">
    <mergeCell ref="A8:A13"/>
    <mergeCell ref="B8:B13"/>
    <mergeCell ref="E9:F9"/>
    <mergeCell ref="C10:C12"/>
    <mergeCell ref="H10:H12"/>
    <mergeCell ref="A1:B1"/>
    <mergeCell ref="C1:H1"/>
    <mergeCell ref="A3:A7"/>
    <mergeCell ref="B3:B7"/>
    <mergeCell ref="E3:F3"/>
    <mergeCell ref="C4:C6"/>
    <mergeCell ref="H4:H6"/>
  </mergeCells>
  <hyperlinks>
    <hyperlink ref="F10" r:id="rId1" xr:uid="{3BDF34AF-39A4-4CB6-811B-CED52E5AD3D4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4" r:id="rId4" name="CommandButton1">
          <controlPr defaultSize="0" autoLine="0" autoPict="0" r:id="rId5">
            <anchor moveWithCells="1">
              <from>
                <xdr:col>7</xdr:col>
                <xdr:colOff>200025</xdr:colOff>
                <xdr:row>9</xdr:row>
                <xdr:rowOff>171450</xdr:rowOff>
              </from>
              <to>
                <xdr:col>7</xdr:col>
                <xdr:colOff>1104900</xdr:colOff>
                <xdr:row>11</xdr:row>
                <xdr:rowOff>47625</xdr:rowOff>
              </to>
            </anchor>
          </controlPr>
        </control>
      </mc:Choice>
      <mc:Fallback>
        <control shapeId="8194" r:id="rId4" name="CommandButton1"/>
      </mc:Fallback>
    </mc:AlternateContent>
    <mc:AlternateContent xmlns:mc="http://schemas.openxmlformats.org/markup-compatibility/2006">
      <mc:Choice Requires="x14">
        <control shapeId="8193" r:id="rId6" name="Btn_Proses1">
          <controlPr defaultSize="0" autoLine="0" autoPict="0" r:id="rId7">
            <anchor moveWithCells="1">
              <from>
                <xdr:col>7</xdr:col>
                <xdr:colOff>171450</xdr:colOff>
                <xdr:row>3</xdr:row>
                <xdr:rowOff>152400</xdr:rowOff>
              </from>
              <to>
                <xdr:col>7</xdr:col>
                <xdr:colOff>1085850</xdr:colOff>
                <xdr:row>5</xdr:row>
                <xdr:rowOff>28575</xdr:rowOff>
              </to>
            </anchor>
          </controlPr>
        </control>
      </mc:Choice>
      <mc:Fallback>
        <control shapeId="8193" r:id="rId6" name="Btn_Proses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7EF7-5FA0-4F11-B3E9-A38957E294C6}">
  <sheetPr codeName="Sheet2">
    <tabColor theme="4" tint="0.79998168889431442"/>
  </sheetPr>
  <dimension ref="A1:B2"/>
  <sheetViews>
    <sheetView workbookViewId="0">
      <selection activeCell="B2" sqref="B2"/>
    </sheetView>
  </sheetViews>
  <sheetFormatPr defaultRowHeight="15" x14ac:dyDescent="0.25"/>
  <cols>
    <col min="1" max="1" width="29.85546875" bestFit="1" customWidth="1"/>
    <col min="2" max="2" width="111" bestFit="1" customWidth="1"/>
    <col min="3" max="3" width="7.140625" customWidth="1"/>
  </cols>
  <sheetData>
    <row r="1" spans="1:2" ht="18.600000000000001" customHeight="1" x14ac:dyDescent="0.25">
      <c r="A1" s="14" t="s">
        <v>10</v>
      </c>
      <c r="B1" t="s">
        <v>55</v>
      </c>
    </row>
    <row r="2" spans="1:2" x14ac:dyDescent="0.25">
      <c r="A2" t="s">
        <v>11</v>
      </c>
      <c r="B2" t="str">
        <f>HOME!F10</f>
        <v>\\10.8.0.35\bersama\IT\RPA PPIC\Create OW O4\MACRO_PROCESS - Create OW O4\RPA Preference\.Result\Resume.xlsx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3D71-43A8-4BDD-9016-3F921027E1C2}">
  <sheetPr codeName="Sheet6">
    <tabColor theme="4" tint="0.79998168889431442"/>
  </sheetPr>
  <dimension ref="A1:S23"/>
  <sheetViews>
    <sheetView tabSelected="1" workbookViewId="0">
      <selection activeCell="O1" activeCellId="2" sqref="A1:A1048576 M1:M1048576 O1:O1048576"/>
    </sheetView>
  </sheetViews>
  <sheetFormatPr defaultRowHeight="15" x14ac:dyDescent="0.25"/>
  <cols>
    <col min="1" max="1" width="7.42578125" style="34" bestFit="1" customWidth="1"/>
    <col min="2" max="2" width="8.85546875" bestFit="1" customWidth="1"/>
    <col min="3" max="3" width="25.28515625" bestFit="1" customWidth="1"/>
    <col min="4" max="4" width="14.42578125" bestFit="1" customWidth="1"/>
    <col min="5" max="5" width="8.140625" bestFit="1" customWidth="1"/>
    <col min="6" max="6" width="12.5703125" bestFit="1" customWidth="1"/>
    <col min="7" max="7" width="6" bestFit="1" customWidth="1"/>
    <col min="8" max="8" width="8.7109375" bestFit="1" customWidth="1"/>
    <col min="9" max="9" width="5.42578125" bestFit="1" customWidth="1"/>
    <col min="10" max="10" width="7.85546875" bestFit="1" customWidth="1"/>
    <col min="11" max="11" width="11.5703125" bestFit="1" customWidth="1"/>
    <col min="12" max="12" width="13.5703125" bestFit="1" customWidth="1"/>
    <col min="13" max="13" width="11.28515625" style="34" bestFit="1" customWidth="1"/>
    <col min="14" max="14" width="13.5703125" bestFit="1" customWidth="1"/>
    <col min="15" max="15" width="12.28515625" style="34" bestFit="1" customWidth="1"/>
    <col min="16" max="16" width="17.5703125" bestFit="1" customWidth="1"/>
    <col min="17" max="17" width="15.5703125" bestFit="1" customWidth="1"/>
    <col min="18" max="18" width="22" bestFit="1" customWidth="1"/>
    <col min="19" max="19" width="15.85546875" bestFit="1" customWidth="1"/>
  </cols>
  <sheetData>
    <row r="1" spans="1:19" x14ac:dyDescent="0.25">
      <c r="A1" s="32" t="s">
        <v>12</v>
      </c>
      <c r="B1" s="27" t="s">
        <v>13</v>
      </c>
      <c r="C1" s="27" t="s">
        <v>14</v>
      </c>
      <c r="D1" s="27" t="s">
        <v>15</v>
      </c>
      <c r="E1" s="27" t="s">
        <v>16</v>
      </c>
      <c r="F1" s="27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22</v>
      </c>
      <c r="L1" s="27" t="s">
        <v>23</v>
      </c>
      <c r="M1" s="32" t="s">
        <v>24</v>
      </c>
      <c r="N1" s="27" t="s">
        <v>25</v>
      </c>
      <c r="O1" s="32" t="s">
        <v>26</v>
      </c>
      <c r="P1" s="27" t="s">
        <v>27</v>
      </c>
      <c r="Q1" s="27" t="s">
        <v>28</v>
      </c>
      <c r="R1" s="28" t="s">
        <v>29</v>
      </c>
      <c r="S1" s="28" t="s">
        <v>30</v>
      </c>
    </row>
    <row r="2" spans="1:19" x14ac:dyDescent="0.25">
      <c r="A2" s="33">
        <v>1201</v>
      </c>
      <c r="B2" s="26"/>
      <c r="C2" s="16" t="s">
        <v>31</v>
      </c>
      <c r="D2" s="17">
        <v>1940</v>
      </c>
      <c r="E2" s="26" t="s">
        <v>8</v>
      </c>
      <c r="F2" s="26"/>
      <c r="G2" s="18">
        <v>49650</v>
      </c>
      <c r="H2" s="26"/>
      <c r="I2" s="26" t="s">
        <v>32</v>
      </c>
      <c r="J2" s="26"/>
      <c r="K2" s="16" t="s">
        <v>33</v>
      </c>
      <c r="L2" s="26"/>
      <c r="M2" s="35">
        <v>24001081</v>
      </c>
      <c r="N2" s="16">
        <v>1818</v>
      </c>
      <c r="O2" s="29">
        <v>45598</v>
      </c>
      <c r="P2" s="19" t="s">
        <v>34</v>
      </c>
      <c r="Q2" s="20">
        <v>96321000</v>
      </c>
      <c r="R2" t="s">
        <v>35</v>
      </c>
      <c r="S2" s="21">
        <v>45646.588807870372</v>
      </c>
    </row>
    <row r="3" spans="1:19" x14ac:dyDescent="0.25">
      <c r="A3" s="33">
        <v>1201</v>
      </c>
      <c r="B3" s="26"/>
      <c r="C3" s="16" t="s">
        <v>31</v>
      </c>
      <c r="D3" s="17">
        <v>1335</v>
      </c>
      <c r="E3" s="26" t="s">
        <v>8</v>
      </c>
      <c r="F3" s="26"/>
      <c r="G3" s="18">
        <v>49650</v>
      </c>
      <c r="H3" s="26"/>
      <c r="I3" s="26" t="s">
        <v>32</v>
      </c>
      <c r="J3" s="26"/>
      <c r="K3" s="16" t="s">
        <v>33</v>
      </c>
      <c r="L3" s="26"/>
      <c r="M3" s="35">
        <v>24001081</v>
      </c>
      <c r="N3" s="16">
        <v>1818</v>
      </c>
      <c r="O3" s="29">
        <v>45598</v>
      </c>
      <c r="P3" s="19" t="s">
        <v>34</v>
      </c>
      <c r="Q3" s="20">
        <v>66282750</v>
      </c>
      <c r="R3" t="s">
        <v>35</v>
      </c>
      <c r="S3" s="21">
        <v>45646.588807870372</v>
      </c>
    </row>
    <row r="4" spans="1:19" x14ac:dyDescent="0.25">
      <c r="A4" s="33">
        <v>1205</v>
      </c>
      <c r="B4" s="26"/>
      <c r="C4" s="16" t="s">
        <v>36</v>
      </c>
      <c r="D4" s="17">
        <v>835</v>
      </c>
      <c r="E4" s="26" t="s">
        <v>8</v>
      </c>
      <c r="F4" s="26"/>
      <c r="G4" s="18">
        <v>49200</v>
      </c>
      <c r="H4" s="26"/>
      <c r="I4" s="26" t="s">
        <v>32</v>
      </c>
      <c r="J4" s="26"/>
      <c r="K4" s="16" t="s">
        <v>37</v>
      </c>
      <c r="L4" s="26"/>
      <c r="M4" s="35">
        <v>24001084</v>
      </c>
      <c r="N4" s="16">
        <v>1819</v>
      </c>
      <c r="O4" s="29">
        <v>45598</v>
      </c>
      <c r="P4" s="19" t="s">
        <v>38</v>
      </c>
      <c r="Q4" s="20">
        <v>41082000</v>
      </c>
      <c r="R4" t="s">
        <v>35</v>
      </c>
      <c r="S4" s="21">
        <v>45646.588807870372</v>
      </c>
    </row>
    <row r="5" spans="1:19" x14ac:dyDescent="0.25">
      <c r="A5" s="33">
        <v>1205</v>
      </c>
      <c r="B5" s="26"/>
      <c r="C5" s="22" t="s">
        <v>36</v>
      </c>
      <c r="D5" s="17">
        <v>114</v>
      </c>
      <c r="E5" s="26" t="s">
        <v>8</v>
      </c>
      <c r="F5" s="26"/>
      <c r="G5" s="18">
        <v>49200</v>
      </c>
      <c r="H5" s="26"/>
      <c r="I5" s="26" t="s">
        <v>32</v>
      </c>
      <c r="J5" s="26"/>
      <c r="K5" s="16" t="s">
        <v>37</v>
      </c>
      <c r="L5" s="26"/>
      <c r="M5" s="35">
        <v>24001084</v>
      </c>
      <c r="N5" s="16">
        <v>1819</v>
      </c>
      <c r="O5" s="29">
        <v>45598</v>
      </c>
      <c r="P5" s="19" t="s">
        <v>38</v>
      </c>
      <c r="Q5" s="20">
        <v>5608800</v>
      </c>
      <c r="R5" t="s">
        <v>35</v>
      </c>
      <c r="S5" s="21">
        <v>45646.588807870372</v>
      </c>
    </row>
    <row r="6" spans="1:19" x14ac:dyDescent="0.25">
      <c r="A6" s="33">
        <v>1205</v>
      </c>
      <c r="B6" s="26"/>
      <c r="C6" s="22" t="s">
        <v>36</v>
      </c>
      <c r="D6" s="17">
        <v>1</v>
      </c>
      <c r="E6" s="26" t="s">
        <v>8</v>
      </c>
      <c r="F6" s="26"/>
      <c r="G6" s="18">
        <v>46350</v>
      </c>
      <c r="H6" s="26"/>
      <c r="I6" s="26" t="s">
        <v>32</v>
      </c>
      <c r="J6" s="26"/>
      <c r="K6" s="16" t="s">
        <v>37</v>
      </c>
      <c r="L6" s="26"/>
      <c r="M6" s="35">
        <v>24001084</v>
      </c>
      <c r="N6" s="16">
        <v>1820</v>
      </c>
      <c r="O6" s="29">
        <v>45598</v>
      </c>
      <c r="P6" s="19" t="s">
        <v>38</v>
      </c>
      <c r="Q6" s="20">
        <v>46350</v>
      </c>
      <c r="R6" t="s">
        <v>35</v>
      </c>
      <c r="S6" s="21">
        <v>45646.588807870372</v>
      </c>
    </row>
    <row r="7" spans="1:19" x14ac:dyDescent="0.25">
      <c r="A7" s="33">
        <v>1201</v>
      </c>
      <c r="B7" s="26"/>
      <c r="C7" s="22" t="s">
        <v>39</v>
      </c>
      <c r="D7" s="17">
        <v>1</v>
      </c>
      <c r="E7" s="26" t="s">
        <v>8</v>
      </c>
      <c r="F7" s="26"/>
      <c r="G7" s="18">
        <v>66750</v>
      </c>
      <c r="H7" s="26"/>
      <c r="I7" s="26" t="s">
        <v>32</v>
      </c>
      <c r="J7" s="26"/>
      <c r="K7" s="16" t="s">
        <v>33</v>
      </c>
      <c r="L7" s="26"/>
      <c r="M7" s="35">
        <v>24001106</v>
      </c>
      <c r="N7" s="16">
        <v>1810</v>
      </c>
      <c r="O7" s="29">
        <v>45602</v>
      </c>
      <c r="P7" s="19" t="s">
        <v>40</v>
      </c>
      <c r="Q7" s="20">
        <v>66750</v>
      </c>
      <c r="R7" t="s">
        <v>35</v>
      </c>
      <c r="S7" s="21">
        <v>45646.588807870372</v>
      </c>
    </row>
    <row r="8" spans="1:19" x14ac:dyDescent="0.25">
      <c r="A8" s="33">
        <v>1201</v>
      </c>
      <c r="B8" s="26"/>
      <c r="C8" s="22" t="s">
        <v>39</v>
      </c>
      <c r="D8" s="17">
        <v>1</v>
      </c>
      <c r="E8" s="26" t="s">
        <v>8</v>
      </c>
      <c r="F8" s="26"/>
      <c r="G8" s="18">
        <v>66000</v>
      </c>
      <c r="H8" s="26"/>
      <c r="I8" s="26" t="s">
        <v>32</v>
      </c>
      <c r="J8" s="26"/>
      <c r="K8" s="16" t="s">
        <v>33</v>
      </c>
      <c r="L8" s="26"/>
      <c r="M8" s="35">
        <v>24001106</v>
      </c>
      <c r="N8" s="16">
        <v>1810</v>
      </c>
      <c r="O8" s="29">
        <v>45602</v>
      </c>
      <c r="P8" s="19" t="s">
        <v>40</v>
      </c>
      <c r="Q8" s="20">
        <v>66000</v>
      </c>
      <c r="R8" t="s">
        <v>35</v>
      </c>
      <c r="S8" s="21">
        <v>45646.588807870372</v>
      </c>
    </row>
    <row r="9" spans="1:19" x14ac:dyDescent="0.25">
      <c r="A9" s="33">
        <v>1205</v>
      </c>
      <c r="B9" s="26"/>
      <c r="C9" s="22" t="s">
        <v>36</v>
      </c>
      <c r="D9" s="17">
        <v>162</v>
      </c>
      <c r="E9" s="26" t="s">
        <v>8</v>
      </c>
      <c r="F9" s="26"/>
      <c r="G9" s="18">
        <v>49200</v>
      </c>
      <c r="H9" s="26"/>
      <c r="I9" s="26" t="s">
        <v>32</v>
      </c>
      <c r="J9" s="26"/>
      <c r="K9" s="16" t="s">
        <v>37</v>
      </c>
      <c r="L9" s="26"/>
      <c r="M9" s="35">
        <v>24001084</v>
      </c>
      <c r="N9" s="16">
        <v>1811</v>
      </c>
      <c r="O9" s="29">
        <v>45603</v>
      </c>
      <c r="P9" s="19" t="s">
        <v>38</v>
      </c>
      <c r="Q9" s="20">
        <v>7970400</v>
      </c>
      <c r="R9" t="s">
        <v>35</v>
      </c>
      <c r="S9" s="21">
        <v>45646.588807870372</v>
      </c>
    </row>
    <row r="10" spans="1:19" x14ac:dyDescent="0.25">
      <c r="A10" s="33">
        <v>1205</v>
      </c>
      <c r="B10" s="26"/>
      <c r="C10" s="16" t="s">
        <v>36</v>
      </c>
      <c r="D10" s="17">
        <v>615</v>
      </c>
      <c r="E10" s="26" t="s">
        <v>8</v>
      </c>
      <c r="F10" s="26"/>
      <c r="G10" s="18">
        <v>49200</v>
      </c>
      <c r="H10" s="26"/>
      <c r="I10" s="26" t="s">
        <v>32</v>
      </c>
      <c r="J10" s="26"/>
      <c r="K10" s="16" t="s">
        <v>37</v>
      </c>
      <c r="L10" s="26"/>
      <c r="M10" s="35">
        <v>24001084</v>
      </c>
      <c r="N10" s="16">
        <v>1811</v>
      </c>
      <c r="O10" s="29">
        <v>45603</v>
      </c>
      <c r="P10" s="19" t="s">
        <v>38</v>
      </c>
      <c r="Q10" s="20">
        <v>30258000</v>
      </c>
      <c r="R10" t="s">
        <v>35</v>
      </c>
      <c r="S10" s="21">
        <v>45646.588807870372</v>
      </c>
    </row>
    <row r="11" spans="1:19" x14ac:dyDescent="0.25">
      <c r="A11" s="33">
        <v>1205</v>
      </c>
      <c r="B11" s="26"/>
      <c r="C11" s="16" t="s">
        <v>36</v>
      </c>
      <c r="D11" s="17">
        <v>39</v>
      </c>
      <c r="E11" s="26" t="s">
        <v>8</v>
      </c>
      <c r="F11" s="26"/>
      <c r="G11" s="18">
        <v>46350</v>
      </c>
      <c r="H11" s="26"/>
      <c r="I11" s="26" t="s">
        <v>32</v>
      </c>
      <c r="J11" s="26"/>
      <c r="K11" s="16" t="s">
        <v>37</v>
      </c>
      <c r="L11" s="26"/>
      <c r="M11" s="35">
        <v>24001084</v>
      </c>
      <c r="N11" s="16">
        <v>1812</v>
      </c>
      <c r="O11" s="29">
        <v>45603</v>
      </c>
      <c r="P11" s="19" t="s">
        <v>38</v>
      </c>
      <c r="Q11" s="20">
        <v>1807650</v>
      </c>
      <c r="R11" t="s">
        <v>35</v>
      </c>
      <c r="S11" s="21">
        <v>45646.588807870372</v>
      </c>
    </row>
    <row r="12" spans="1:19" x14ac:dyDescent="0.25">
      <c r="A12" s="33">
        <v>1205</v>
      </c>
      <c r="B12" s="26"/>
      <c r="C12" s="16" t="s">
        <v>36</v>
      </c>
      <c r="D12" s="23">
        <v>408</v>
      </c>
      <c r="E12" s="26" t="s">
        <v>8</v>
      </c>
      <c r="F12" s="26"/>
      <c r="G12" s="18">
        <v>46350</v>
      </c>
      <c r="H12" s="26"/>
      <c r="I12" s="26" t="s">
        <v>32</v>
      </c>
      <c r="J12" s="26"/>
      <c r="K12" s="16" t="s">
        <v>37</v>
      </c>
      <c r="L12" s="26"/>
      <c r="M12" s="35">
        <v>24001084</v>
      </c>
      <c r="N12" s="16">
        <v>1812</v>
      </c>
      <c r="O12" s="29">
        <v>45603</v>
      </c>
      <c r="P12" s="19" t="s">
        <v>38</v>
      </c>
      <c r="Q12" s="20">
        <v>18910800</v>
      </c>
      <c r="R12" t="s">
        <v>35</v>
      </c>
      <c r="S12" s="21">
        <v>45646.588807870372</v>
      </c>
    </row>
    <row r="13" spans="1:19" x14ac:dyDescent="0.25">
      <c r="A13" s="33">
        <v>1205</v>
      </c>
      <c r="B13" s="26"/>
      <c r="C13" s="26" t="s">
        <v>41</v>
      </c>
      <c r="D13" s="24">
        <v>8</v>
      </c>
      <c r="E13" s="26" t="s">
        <v>8</v>
      </c>
      <c r="F13" s="26"/>
      <c r="G13" s="25">
        <v>49350</v>
      </c>
      <c r="H13" s="26"/>
      <c r="I13" s="26" t="s">
        <v>32</v>
      </c>
      <c r="J13" s="26"/>
      <c r="K13" s="16" t="s">
        <v>37</v>
      </c>
      <c r="L13" s="26"/>
      <c r="M13" s="33">
        <v>24001084</v>
      </c>
      <c r="N13" s="16">
        <v>1813</v>
      </c>
      <c r="O13" s="29">
        <v>45603</v>
      </c>
      <c r="P13" s="19" t="s">
        <v>38</v>
      </c>
      <c r="Q13" s="20">
        <v>394800</v>
      </c>
      <c r="R13" t="s">
        <v>35</v>
      </c>
      <c r="S13" s="21">
        <v>45646.588807870372</v>
      </c>
    </row>
    <row r="14" spans="1:19" x14ac:dyDescent="0.25">
      <c r="A14" s="33">
        <v>1205</v>
      </c>
      <c r="B14" s="26"/>
      <c r="C14" s="26" t="s">
        <v>41</v>
      </c>
      <c r="D14" s="24">
        <v>5</v>
      </c>
      <c r="E14" s="26" t="s">
        <v>8</v>
      </c>
      <c r="F14" s="26"/>
      <c r="G14" s="25">
        <v>49350</v>
      </c>
      <c r="H14" s="26"/>
      <c r="I14" s="26" t="s">
        <v>32</v>
      </c>
      <c r="J14" s="26"/>
      <c r="K14" s="16" t="s">
        <v>37</v>
      </c>
      <c r="L14" s="26"/>
      <c r="M14" s="33">
        <v>24001084</v>
      </c>
      <c r="N14" s="26">
        <v>1813</v>
      </c>
      <c r="O14" s="29">
        <v>45603</v>
      </c>
      <c r="P14" s="19" t="s">
        <v>38</v>
      </c>
      <c r="Q14" s="20">
        <v>246750</v>
      </c>
      <c r="R14" t="s">
        <v>35</v>
      </c>
      <c r="S14" s="21">
        <v>45646.588807870372</v>
      </c>
    </row>
    <row r="15" spans="1:19" x14ac:dyDescent="0.25">
      <c r="A15" s="33">
        <v>1205</v>
      </c>
      <c r="B15" s="26"/>
      <c r="C15" s="26" t="s">
        <v>36</v>
      </c>
      <c r="D15" s="24">
        <v>35</v>
      </c>
      <c r="E15" s="26" t="s">
        <v>8</v>
      </c>
      <c r="F15" s="26"/>
      <c r="G15" s="25">
        <v>64649.999999999993</v>
      </c>
      <c r="H15" s="26"/>
      <c r="I15" s="26" t="s">
        <v>32</v>
      </c>
      <c r="J15" s="26"/>
      <c r="K15" s="16" t="s">
        <v>37</v>
      </c>
      <c r="L15" s="26"/>
      <c r="M15" s="33">
        <v>24001084</v>
      </c>
      <c r="N15" s="26">
        <v>1814</v>
      </c>
      <c r="O15" s="29">
        <v>45603</v>
      </c>
      <c r="P15" s="19" t="s">
        <v>38</v>
      </c>
      <c r="Q15" s="20">
        <v>2262749.9999999995</v>
      </c>
      <c r="R15" t="s">
        <v>35</v>
      </c>
      <c r="S15" s="21">
        <v>45646.588807870372</v>
      </c>
    </row>
    <row r="16" spans="1:19" x14ac:dyDescent="0.25">
      <c r="A16" s="33">
        <v>1205</v>
      </c>
      <c r="B16" s="26"/>
      <c r="C16" s="26" t="s">
        <v>36</v>
      </c>
      <c r="D16" s="24">
        <v>149</v>
      </c>
      <c r="E16" s="26" t="s">
        <v>8</v>
      </c>
      <c r="F16" s="26"/>
      <c r="G16" s="25">
        <v>64649.999999999993</v>
      </c>
      <c r="H16" s="26"/>
      <c r="I16" s="26" t="s">
        <v>32</v>
      </c>
      <c r="J16" s="26"/>
      <c r="K16" s="16" t="s">
        <v>37</v>
      </c>
      <c r="L16" s="26"/>
      <c r="M16" s="33">
        <v>24001084</v>
      </c>
      <c r="N16" s="26">
        <v>1814</v>
      </c>
      <c r="O16" s="29">
        <v>45603</v>
      </c>
      <c r="P16" s="19" t="s">
        <v>38</v>
      </c>
      <c r="Q16" s="20">
        <v>9632849.9999999981</v>
      </c>
      <c r="R16" t="s">
        <v>35</v>
      </c>
      <c r="S16" s="21">
        <v>45646.588807870372</v>
      </c>
    </row>
    <row r="17" spans="1:19" x14ac:dyDescent="0.25">
      <c r="A17" s="33">
        <v>1201</v>
      </c>
      <c r="B17" s="26"/>
      <c r="C17" s="26" t="s">
        <v>42</v>
      </c>
      <c r="D17" s="24">
        <v>1480</v>
      </c>
      <c r="E17" s="26" t="s">
        <v>8</v>
      </c>
      <c r="F17" s="26"/>
      <c r="G17" s="25">
        <v>22350</v>
      </c>
      <c r="H17" s="26"/>
      <c r="I17" s="26" t="s">
        <v>32</v>
      </c>
      <c r="J17" s="26"/>
      <c r="K17" s="16" t="s">
        <v>33</v>
      </c>
      <c r="L17" s="26"/>
      <c r="M17" s="33">
        <v>24001080</v>
      </c>
      <c r="N17" s="26">
        <v>1822</v>
      </c>
      <c r="O17" s="29">
        <v>45616</v>
      </c>
      <c r="P17" s="19" t="s">
        <v>43</v>
      </c>
      <c r="Q17" s="20">
        <v>33078000</v>
      </c>
      <c r="R17" t="s">
        <v>35</v>
      </c>
      <c r="S17" s="21">
        <v>45646.588807870372</v>
      </c>
    </row>
    <row r="18" spans="1:19" x14ac:dyDescent="0.25">
      <c r="A18" s="33">
        <v>1201</v>
      </c>
      <c r="B18" s="26"/>
      <c r="C18" s="26" t="s">
        <v>42</v>
      </c>
      <c r="D18" s="24">
        <v>410</v>
      </c>
      <c r="E18" s="26" t="s">
        <v>8</v>
      </c>
      <c r="F18" s="26"/>
      <c r="G18" s="25">
        <v>22350</v>
      </c>
      <c r="H18" s="26"/>
      <c r="I18" s="26" t="s">
        <v>32</v>
      </c>
      <c r="J18" s="26"/>
      <c r="K18" s="16" t="s">
        <v>33</v>
      </c>
      <c r="L18" s="26"/>
      <c r="M18" s="33">
        <v>24001080</v>
      </c>
      <c r="N18" s="26">
        <v>1823</v>
      </c>
      <c r="O18" s="29">
        <v>45616</v>
      </c>
      <c r="P18" s="19" t="s">
        <v>43</v>
      </c>
      <c r="Q18" s="20">
        <v>9163500</v>
      </c>
      <c r="R18" t="s">
        <v>35</v>
      </c>
      <c r="S18" s="21">
        <v>45646.588807870372</v>
      </c>
    </row>
    <row r="19" spans="1:19" x14ac:dyDescent="0.25">
      <c r="A19" s="33">
        <v>1201</v>
      </c>
      <c r="B19" s="26"/>
      <c r="C19" s="26" t="s">
        <v>42</v>
      </c>
      <c r="D19" s="24">
        <v>1740</v>
      </c>
      <c r="E19" s="26" t="s">
        <v>8</v>
      </c>
      <c r="F19" s="26"/>
      <c r="G19" s="25">
        <v>22350</v>
      </c>
      <c r="H19" s="26"/>
      <c r="I19" s="26" t="s">
        <v>32</v>
      </c>
      <c r="J19" s="26"/>
      <c r="K19" s="16" t="s">
        <v>33</v>
      </c>
      <c r="L19" s="26"/>
      <c r="M19" s="33">
        <v>24001080</v>
      </c>
      <c r="N19" s="26">
        <v>1824</v>
      </c>
      <c r="O19" s="29">
        <v>45616</v>
      </c>
      <c r="P19" s="19" t="s">
        <v>43</v>
      </c>
      <c r="Q19" s="20">
        <v>38889000</v>
      </c>
      <c r="R19" t="s">
        <v>35</v>
      </c>
      <c r="S19" s="21">
        <v>45646.588807870372</v>
      </c>
    </row>
    <row r="20" spans="1:19" x14ac:dyDescent="0.25">
      <c r="A20" s="33">
        <v>1201</v>
      </c>
      <c r="B20" s="26"/>
      <c r="C20" s="26" t="s">
        <v>44</v>
      </c>
      <c r="D20" s="24">
        <v>2290</v>
      </c>
      <c r="E20" s="26" t="s">
        <v>8</v>
      </c>
      <c r="F20" s="26"/>
      <c r="G20" s="25">
        <v>23100</v>
      </c>
      <c r="H20" s="26"/>
      <c r="I20" s="26" t="s">
        <v>32</v>
      </c>
      <c r="J20" s="26"/>
      <c r="K20" s="16" t="s">
        <v>33</v>
      </c>
      <c r="L20" s="26"/>
      <c r="M20" s="33">
        <v>24001080</v>
      </c>
      <c r="N20" s="26">
        <v>1825</v>
      </c>
      <c r="O20" s="29">
        <v>45619</v>
      </c>
      <c r="P20" s="19" t="s">
        <v>43</v>
      </c>
      <c r="Q20" s="20">
        <v>52899000</v>
      </c>
      <c r="R20" t="s">
        <v>35</v>
      </c>
      <c r="S20" s="21">
        <v>45646.588807870372</v>
      </c>
    </row>
    <row r="21" spans="1:19" x14ac:dyDescent="0.25">
      <c r="A21" s="33">
        <v>1201</v>
      </c>
      <c r="B21" s="26"/>
      <c r="C21" s="26" t="s">
        <v>45</v>
      </c>
      <c r="D21" s="24">
        <v>1</v>
      </c>
      <c r="E21" s="26" t="s">
        <v>8</v>
      </c>
      <c r="F21" s="26"/>
      <c r="G21" s="25">
        <v>52500</v>
      </c>
      <c r="H21" s="26"/>
      <c r="I21" s="26" t="s">
        <v>32</v>
      </c>
      <c r="J21" s="26"/>
      <c r="K21" s="16" t="s">
        <v>33</v>
      </c>
      <c r="L21" s="26"/>
      <c r="M21" s="33">
        <v>24001095</v>
      </c>
      <c r="N21" s="26">
        <v>1821</v>
      </c>
      <c r="O21" s="29">
        <v>45609</v>
      </c>
      <c r="P21" s="19" t="s">
        <v>46</v>
      </c>
      <c r="Q21" s="20">
        <v>52500</v>
      </c>
      <c r="R21" t="s">
        <v>35</v>
      </c>
      <c r="S21" s="21">
        <v>45646.588807870372</v>
      </c>
    </row>
    <row r="22" spans="1:19" x14ac:dyDescent="0.25">
      <c r="A22" s="33">
        <v>1201</v>
      </c>
      <c r="B22" s="26"/>
      <c r="C22" s="26" t="s">
        <v>42</v>
      </c>
      <c r="D22" s="24">
        <v>31</v>
      </c>
      <c r="E22" s="26" t="s">
        <v>8</v>
      </c>
      <c r="F22" s="26"/>
      <c r="G22" s="25">
        <v>22350</v>
      </c>
      <c r="H22" s="26"/>
      <c r="I22" s="26" t="s">
        <v>32</v>
      </c>
      <c r="J22" s="26"/>
      <c r="K22" s="16" t="s">
        <v>33</v>
      </c>
      <c r="L22" s="26"/>
      <c r="M22" s="33">
        <v>24001080</v>
      </c>
      <c r="N22" s="26">
        <v>1826</v>
      </c>
      <c r="O22" s="29">
        <v>45621</v>
      </c>
      <c r="P22" s="19" t="s">
        <v>43</v>
      </c>
      <c r="Q22" s="20">
        <v>692850</v>
      </c>
      <c r="R22" t="s">
        <v>35</v>
      </c>
      <c r="S22" s="21">
        <v>45646.588807870372</v>
      </c>
    </row>
    <row r="23" spans="1:19" x14ac:dyDescent="0.25">
      <c r="A23" s="33">
        <v>1201</v>
      </c>
      <c r="B23" s="26"/>
      <c r="C23" s="26" t="s">
        <v>42</v>
      </c>
      <c r="D23" s="24">
        <v>12</v>
      </c>
      <c r="E23" s="26" t="s">
        <v>8</v>
      </c>
      <c r="F23" s="26"/>
      <c r="G23" s="25">
        <v>22350</v>
      </c>
      <c r="H23" s="26"/>
      <c r="I23" s="26" t="s">
        <v>32</v>
      </c>
      <c r="J23" s="26"/>
      <c r="K23" s="16" t="s">
        <v>33</v>
      </c>
      <c r="L23" s="26"/>
      <c r="M23" s="33">
        <v>24001080</v>
      </c>
      <c r="N23" s="26">
        <v>1827</v>
      </c>
      <c r="O23" s="29">
        <v>45621</v>
      </c>
      <c r="P23" s="19" t="s">
        <v>43</v>
      </c>
      <c r="Q23" s="20">
        <v>268200</v>
      </c>
      <c r="R23" t="s">
        <v>35</v>
      </c>
      <c r="S23" s="21">
        <v>45646.588807870372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BF5E-DDB9-45E1-934B-83B7D8766683}">
  <sheetPr codeName="Sheet3"/>
  <dimension ref="A1:E6"/>
  <sheetViews>
    <sheetView zoomScale="85" zoomScaleNormal="85" workbookViewId="0">
      <selection activeCell="G10" sqref="G10"/>
    </sheetView>
  </sheetViews>
  <sheetFormatPr defaultRowHeight="15" x14ac:dyDescent="0.25"/>
  <cols>
    <col min="1" max="1" width="8.42578125" customWidth="1"/>
    <col min="2" max="2" width="11.5703125" customWidth="1"/>
    <col min="3" max="3" width="10.85546875" style="31" bestFit="1" customWidth="1"/>
    <col min="4" max="4" width="106.28515625" customWidth="1"/>
    <col min="5" max="5" width="11" customWidth="1"/>
  </cols>
  <sheetData>
    <row r="1" spans="1:5" x14ac:dyDescent="0.25">
      <c r="A1" s="13" t="s">
        <v>12</v>
      </c>
      <c r="B1" s="13" t="s">
        <v>24</v>
      </c>
      <c r="C1" s="30" t="s">
        <v>48</v>
      </c>
      <c r="D1" s="13" t="s">
        <v>51</v>
      </c>
      <c r="E1" s="13" t="s">
        <v>47</v>
      </c>
    </row>
    <row r="2" spans="1:5" x14ac:dyDescent="0.25">
      <c r="A2" s="37">
        <v>1201</v>
      </c>
      <c r="B2" s="37">
        <v>24001080</v>
      </c>
      <c r="C2" s="39">
        <v>45621</v>
      </c>
      <c r="D2" t="str">
        <f>HOME!$F$5&amp;ROW()-1&amp;".xlsx"</f>
        <v>\\10.8.0.35\Bersama\IT\RPA PPIC\Create OW O4\MACRO_PROCESS - Create OW O4\RPA Preference\.Source\JDE\1.xlsx</v>
      </c>
    </row>
    <row r="3" spans="1:5" x14ac:dyDescent="0.25">
      <c r="A3" s="37">
        <v>1201</v>
      </c>
      <c r="B3" s="38">
        <v>24001081</v>
      </c>
      <c r="C3" s="39">
        <v>45598</v>
      </c>
      <c r="D3" t="str">
        <f>HOME!$F$5&amp;ROW()-1&amp;".xlsx"</f>
        <v>\\10.8.0.35\Bersama\IT\RPA PPIC\Create OW O4\MACRO_PROCESS - Create OW O4\RPA Preference\.Source\JDE\2.xlsx</v>
      </c>
    </row>
    <row r="4" spans="1:5" x14ac:dyDescent="0.25">
      <c r="A4" s="37">
        <v>1205</v>
      </c>
      <c r="B4" s="38">
        <v>24001084</v>
      </c>
      <c r="C4" s="39">
        <v>45603</v>
      </c>
      <c r="D4" t="str">
        <f>HOME!$F$5&amp;ROW()-1&amp;".xlsx"</f>
        <v>\\10.8.0.35\Bersama\IT\RPA PPIC\Create OW O4\MACRO_PROCESS - Create OW O4\RPA Preference\.Source\JDE\3.xlsx</v>
      </c>
    </row>
    <row r="5" spans="1:5" x14ac:dyDescent="0.25">
      <c r="A5" s="37">
        <v>1201</v>
      </c>
      <c r="B5" s="37">
        <v>24001095</v>
      </c>
      <c r="C5" s="39">
        <v>45609</v>
      </c>
      <c r="D5" t="str">
        <f>HOME!$F$5&amp;ROW()-1&amp;".xlsx"</f>
        <v>\\10.8.0.35\Bersama\IT\RPA PPIC\Create OW O4\MACRO_PROCESS - Create OW O4\RPA Preference\.Source\JDE\4.xlsx</v>
      </c>
    </row>
    <row r="6" spans="1:5" x14ac:dyDescent="0.25">
      <c r="A6" s="37">
        <v>1201</v>
      </c>
      <c r="B6" s="38">
        <v>24001106</v>
      </c>
      <c r="C6" s="39">
        <v>45602</v>
      </c>
      <c r="D6" t="str">
        <f>HOME!$F$5&amp;ROW()-1&amp;".xlsx"</f>
        <v>\\10.8.0.35\Bersama\IT\RPA PPIC\Create OW O4\MACRO_PROCESS - Create OW O4\RPA Preference\.Source\JDE\5.xlsx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12F-186B-4EA1-9A3A-871B1F1F9A1A}">
  <sheetPr codeName="Sheet4" filterMode="1"/>
  <dimension ref="A1:F25"/>
  <sheetViews>
    <sheetView workbookViewId="0">
      <selection activeCell="G15" sqref="G15"/>
    </sheetView>
  </sheetViews>
  <sheetFormatPr defaultRowHeight="15" x14ac:dyDescent="0.25"/>
  <cols>
    <col min="1" max="1" width="7.42578125" style="40" bestFit="1" customWidth="1"/>
    <col min="2" max="2" width="11.28515625" style="40" bestFit="1" customWidth="1"/>
    <col min="3" max="3" width="12.28515625" style="40" bestFit="1" customWidth="1"/>
    <col min="4" max="4" width="12.28515625" style="40" customWidth="1"/>
    <col min="5" max="5" width="9.140625" style="38"/>
    <col min="6" max="6" width="10" style="41" bestFit="1" customWidth="1"/>
    <col min="7" max="16384" width="9.140625" style="38"/>
  </cols>
  <sheetData>
    <row r="1" spans="1:6" x14ac:dyDescent="0.25">
      <c r="A1" s="36" t="s">
        <v>12</v>
      </c>
      <c r="B1" s="36" t="s">
        <v>24</v>
      </c>
      <c r="C1" s="36" t="s">
        <v>26</v>
      </c>
      <c r="D1" s="36"/>
    </row>
    <row r="2" spans="1:6" hidden="1" x14ac:dyDescent="0.25">
      <c r="A2" s="37">
        <v>1201</v>
      </c>
      <c r="B2" s="37">
        <v>24001080</v>
      </c>
      <c r="C2" s="39">
        <v>45616</v>
      </c>
      <c r="D2" s="42">
        <f>COUNTIF($B$2:$B$9,B2)</f>
        <v>3</v>
      </c>
      <c r="E2" s="38">
        <f>COUNTIF($B$1:B2,B2)</f>
        <v>1</v>
      </c>
      <c r="F2" s="41" t="str">
        <f>IF(E2=D2,C2,"")</f>
        <v/>
      </c>
    </row>
    <row r="3" spans="1:6" hidden="1" x14ac:dyDescent="0.25">
      <c r="A3" s="37">
        <v>1201</v>
      </c>
      <c r="B3" s="37">
        <v>24001080</v>
      </c>
      <c r="C3" s="39">
        <v>45619</v>
      </c>
      <c r="D3" s="42">
        <f t="shared" ref="D3:D9" si="0">COUNTIF($B$2:$B$9,B3)</f>
        <v>3</v>
      </c>
      <c r="E3" s="38">
        <f>COUNTIF($B$1:B3,B3)</f>
        <v>2</v>
      </c>
      <c r="F3" s="41" t="str">
        <f t="shared" ref="F3:F9" si="1">IF(E3=D3,C3,"")</f>
        <v/>
      </c>
    </row>
    <row r="4" spans="1:6" x14ac:dyDescent="0.25">
      <c r="A4" s="37">
        <v>1201</v>
      </c>
      <c r="B4" s="37">
        <v>24001080</v>
      </c>
      <c r="C4" s="39">
        <v>45621</v>
      </c>
      <c r="D4" s="42">
        <f t="shared" si="0"/>
        <v>3</v>
      </c>
      <c r="E4" s="38">
        <f>COUNTIF($B$1:B4,B4)</f>
        <v>3</v>
      </c>
      <c r="F4" s="41">
        <f t="shared" si="1"/>
        <v>45621</v>
      </c>
    </row>
    <row r="5" spans="1:6" x14ac:dyDescent="0.25">
      <c r="A5" s="37">
        <v>1201</v>
      </c>
      <c r="B5" s="38">
        <v>24001081</v>
      </c>
      <c r="C5" s="39">
        <v>45598</v>
      </c>
      <c r="D5" s="42">
        <f t="shared" si="0"/>
        <v>1</v>
      </c>
      <c r="E5" s="38">
        <f>COUNTIF($B$1:B5,B5)</f>
        <v>1</v>
      </c>
      <c r="F5" s="41">
        <f t="shared" si="1"/>
        <v>45598</v>
      </c>
    </row>
    <row r="6" spans="1:6" hidden="1" x14ac:dyDescent="0.25">
      <c r="A6" s="37">
        <v>1205</v>
      </c>
      <c r="B6" s="38">
        <v>24001084</v>
      </c>
      <c r="C6" s="39">
        <v>45598</v>
      </c>
      <c r="D6" s="42">
        <f t="shared" si="0"/>
        <v>2</v>
      </c>
      <c r="E6" s="38">
        <f>COUNTIF($B$1:B6,B6)</f>
        <v>1</v>
      </c>
      <c r="F6" s="41" t="str">
        <f t="shared" si="1"/>
        <v/>
      </c>
    </row>
    <row r="7" spans="1:6" x14ac:dyDescent="0.25">
      <c r="A7" s="37">
        <v>1205</v>
      </c>
      <c r="B7" s="38">
        <v>24001084</v>
      </c>
      <c r="C7" s="39">
        <v>45603</v>
      </c>
      <c r="D7" s="42">
        <f t="shared" si="0"/>
        <v>2</v>
      </c>
      <c r="E7" s="38">
        <f>COUNTIF($B$1:B7,B7)</f>
        <v>2</v>
      </c>
      <c r="F7" s="41">
        <f t="shared" si="1"/>
        <v>45603</v>
      </c>
    </row>
    <row r="8" spans="1:6" x14ac:dyDescent="0.25">
      <c r="A8" s="37">
        <v>1201</v>
      </c>
      <c r="B8" s="37">
        <v>24001095</v>
      </c>
      <c r="C8" s="39">
        <v>45609</v>
      </c>
      <c r="D8" s="42">
        <f t="shared" si="0"/>
        <v>1</v>
      </c>
      <c r="E8" s="38">
        <f>COUNTIF($B$1:B8,B8)</f>
        <v>1</v>
      </c>
      <c r="F8" s="41">
        <f t="shared" si="1"/>
        <v>45609</v>
      </c>
    </row>
    <row r="9" spans="1:6" x14ac:dyDescent="0.25">
      <c r="A9" s="37">
        <v>1201</v>
      </c>
      <c r="B9" s="38">
        <v>24001106</v>
      </c>
      <c r="C9" s="39">
        <v>45602</v>
      </c>
      <c r="D9" s="42">
        <f t="shared" si="0"/>
        <v>1</v>
      </c>
      <c r="E9" s="38">
        <f>COUNTIF($B$1:B9,B9)</f>
        <v>1</v>
      </c>
      <c r="F9" s="41">
        <f t="shared" si="1"/>
        <v>45602</v>
      </c>
    </row>
    <row r="11" spans="1:6" x14ac:dyDescent="0.25">
      <c r="A11"/>
      <c r="B11"/>
      <c r="C11"/>
      <c r="D11"/>
    </row>
    <row r="12" spans="1:6" x14ac:dyDescent="0.25">
      <c r="A12"/>
      <c r="B12"/>
      <c r="C12"/>
      <c r="D12"/>
    </row>
    <row r="13" spans="1:6" x14ac:dyDescent="0.25">
      <c r="A13"/>
      <c r="B13"/>
      <c r="C13"/>
      <c r="D13"/>
    </row>
    <row r="14" spans="1:6" x14ac:dyDescent="0.25">
      <c r="A14"/>
      <c r="B14"/>
      <c r="C14"/>
      <c r="D14"/>
    </row>
    <row r="15" spans="1:6" x14ac:dyDescent="0.25">
      <c r="A15"/>
      <c r="B15"/>
      <c r="C15"/>
      <c r="D15"/>
    </row>
    <row r="16" spans="1: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</sheetData>
  <autoFilter ref="A1:F9" xr:uid="{A239B12F-186B-4EA1-9A3A-871B1F1F9A1A}">
    <filterColumn colId="5">
      <customFilters>
        <customFilter operator="notEqual" val=" "/>
      </customFilters>
    </filterColumn>
  </autoFilter>
  <sortState xmlns:xlrd2="http://schemas.microsoft.com/office/spreadsheetml/2017/richdata2" ref="A2:C24">
    <sortCondition ref="B2:B24"/>
    <sortCondition ref="C2:C24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F776-D128-49E0-B827-A17295CC7EB8}">
  <sheetPr codeName="Sheet5"/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IU - Email</vt:lpstr>
      <vt:lpstr>IU - DATA1</vt:lpstr>
      <vt:lpstr>RPA1</vt:lpstr>
      <vt:lpstr>dm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2024-02-29T02:44:46Z</dcterms:created>
  <dcterms:modified xsi:type="dcterms:W3CDTF">2024-12-20T08:15:46Z</dcterms:modified>
</cp:coreProperties>
</file>