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00\MACRO_RPA - Update Resume Income dan Profit\Hasil Pengolahan Macro\"/>
    </mc:Choice>
  </mc:AlternateContent>
  <xr:revisionPtr revIDLastSave="0" documentId="13_ncr:1_{8B0F117A-4240-44D8-8B15-5929110059FA}" xr6:coauthVersionLast="47" xr6:coauthVersionMax="47" xr10:uidLastSave="{00000000-0000-0000-0000-000000000000}"/>
  <bookViews>
    <workbookView xWindow="20370" yWindow="-120" windowWidth="20730" windowHeight="11160" firstSheet="2" activeTab="7" xr2:uid="{53361DDD-199C-428E-95F9-E4274AB6F54D}"/>
  </bookViews>
  <sheets>
    <sheet name="JANUARI 2024" sheetId="3" r:id="rId1"/>
    <sheet name="FEBRUARI 2024" sheetId="5" r:id="rId2"/>
    <sheet name="MARET 2024" sheetId="4" r:id="rId3"/>
    <sheet name="APRIL 2024" sheetId="1" r:id="rId4"/>
    <sheet name="MEI 2024" sheetId="2" r:id="rId5"/>
    <sheet name="JUNI 2024" sheetId="6" r:id="rId6"/>
    <sheet name="JULY 2024" sheetId="16" r:id="rId7"/>
    <sheet name="AUGUST 2024" sheetId="25" r:id="rId8"/>
  </sheets>
  <definedNames>
    <definedName name="_xlnm._FilterDatabase" localSheetId="5" hidden="1">'JUNI 2024'!$A$4:$O$648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21" i="25" l="1"/>
  <c r="M621" i="25"/>
  <c r="O621" i="25" s="1"/>
  <c r="N620" i="25"/>
  <c r="M620" i="25"/>
  <c r="O620" i="25" s="1"/>
  <c r="N619" i="25"/>
  <c r="M619" i="25"/>
  <c r="O619" i="25" s="1"/>
  <c r="O618" i="25"/>
  <c r="N618" i="25"/>
  <c r="M618" i="25"/>
  <c r="N617" i="25"/>
  <c r="M617" i="25"/>
  <c r="O617" i="25" s="1"/>
  <c r="N616" i="25"/>
  <c r="M616" i="25"/>
  <c r="O616" i="25" s="1"/>
  <c r="N615" i="25"/>
  <c r="M615" i="25"/>
  <c r="O615" i="25" s="1"/>
  <c r="O614" i="25"/>
  <c r="N614" i="25"/>
  <c r="M614" i="25"/>
  <c r="N613" i="25"/>
  <c r="M613" i="25"/>
  <c r="O613" i="25" s="1"/>
  <c r="N612" i="25"/>
  <c r="M612" i="25"/>
  <c r="O612" i="25" s="1"/>
  <c r="N611" i="25"/>
  <c r="M611" i="25"/>
  <c r="O611" i="25" s="1"/>
  <c r="O610" i="25"/>
  <c r="N610" i="25"/>
  <c r="M610" i="25"/>
  <c r="N609" i="25"/>
  <c r="M609" i="25"/>
  <c r="O609" i="25" s="1"/>
  <c r="N608" i="25"/>
  <c r="M608" i="25"/>
  <c r="O608" i="25" s="1"/>
  <c r="N607" i="25"/>
  <c r="M607" i="25"/>
  <c r="O607" i="25" s="1"/>
  <c r="O606" i="25"/>
  <c r="N606" i="25"/>
  <c r="M606" i="25"/>
  <c r="N605" i="25"/>
  <c r="M605" i="25"/>
  <c r="O605" i="25" s="1"/>
  <c r="N604" i="25"/>
  <c r="M604" i="25"/>
  <c r="O604" i="25" s="1"/>
  <c r="N603" i="25"/>
  <c r="M603" i="25"/>
  <c r="O603" i="25" s="1"/>
  <c r="O602" i="25"/>
  <c r="N602" i="25"/>
  <c r="M602" i="25"/>
  <c r="N601" i="25"/>
  <c r="M601" i="25"/>
  <c r="O601" i="25" s="1"/>
  <c r="N600" i="25"/>
  <c r="M600" i="25"/>
  <c r="O600" i="25" s="1"/>
  <c r="N599" i="25"/>
  <c r="M599" i="25"/>
  <c r="O599" i="25" s="1"/>
  <c r="O598" i="25"/>
  <c r="N598" i="25"/>
  <c r="M598" i="25"/>
  <c r="N597" i="25"/>
  <c r="M597" i="25"/>
  <c r="O597" i="25" s="1"/>
  <c r="N596" i="25"/>
  <c r="M596" i="25"/>
  <c r="O596" i="25" s="1"/>
  <c r="N595" i="25"/>
  <c r="M595" i="25"/>
  <c r="O595" i="25" s="1"/>
  <c r="O594" i="25"/>
  <c r="N594" i="25"/>
  <c r="M594" i="25"/>
  <c r="N593" i="25"/>
  <c r="M593" i="25"/>
  <c r="O593" i="25" s="1"/>
  <c r="N592" i="25"/>
  <c r="M592" i="25"/>
  <c r="O592" i="25" s="1"/>
  <c r="N591" i="25"/>
  <c r="M591" i="25"/>
  <c r="O591" i="25" s="1"/>
  <c r="O590" i="25"/>
  <c r="N590" i="25"/>
  <c r="M590" i="25"/>
  <c r="N589" i="25"/>
  <c r="M589" i="25"/>
  <c r="O589" i="25" s="1"/>
  <c r="N588" i="25"/>
  <c r="M588" i="25"/>
  <c r="O588" i="25" s="1"/>
  <c r="N587" i="25"/>
  <c r="M587" i="25"/>
  <c r="O587" i="25" s="1"/>
  <c r="O586" i="25"/>
  <c r="N586" i="25"/>
  <c r="M586" i="25"/>
  <c r="N585" i="25"/>
  <c r="M585" i="25"/>
  <c r="O585" i="25" s="1"/>
  <c r="N584" i="25"/>
  <c r="M584" i="25"/>
  <c r="O584" i="25" s="1"/>
  <c r="N583" i="25"/>
  <c r="M583" i="25"/>
  <c r="O583" i="25" s="1"/>
  <c r="O582" i="25"/>
  <c r="N582" i="25"/>
  <c r="M582" i="25"/>
  <c r="N581" i="25"/>
  <c r="M581" i="25"/>
  <c r="O581" i="25" s="1"/>
  <c r="N580" i="25"/>
  <c r="M580" i="25"/>
  <c r="O580" i="25" s="1"/>
  <c r="N579" i="25"/>
  <c r="M579" i="25"/>
  <c r="O579" i="25" s="1"/>
  <c r="O578" i="25"/>
  <c r="N578" i="25"/>
  <c r="M578" i="25"/>
  <c r="N577" i="25"/>
  <c r="M577" i="25"/>
  <c r="O577" i="25" s="1"/>
  <c r="N576" i="25"/>
  <c r="M576" i="25"/>
  <c r="O576" i="25" s="1"/>
  <c r="N575" i="25"/>
  <c r="M575" i="25"/>
  <c r="O575" i="25" s="1"/>
  <c r="O574" i="25"/>
  <c r="N574" i="25"/>
  <c r="M574" i="25"/>
  <c r="N573" i="25"/>
  <c r="M573" i="25"/>
  <c r="O573" i="25" s="1"/>
  <c r="N572" i="25"/>
  <c r="M572" i="25"/>
  <c r="O572" i="25" s="1"/>
  <c r="N571" i="25"/>
  <c r="M571" i="25"/>
  <c r="O571" i="25" s="1"/>
  <c r="O570" i="25"/>
  <c r="N570" i="25"/>
  <c r="M570" i="25"/>
  <c r="N569" i="25"/>
  <c r="M569" i="25"/>
  <c r="O569" i="25" s="1"/>
  <c r="N568" i="25"/>
  <c r="M568" i="25"/>
  <c r="O568" i="25" s="1"/>
  <c r="N567" i="25"/>
  <c r="M567" i="25"/>
  <c r="O567" i="25" s="1"/>
  <c r="O566" i="25"/>
  <c r="N566" i="25"/>
  <c r="M566" i="25"/>
  <c r="N565" i="25"/>
  <c r="M565" i="25"/>
  <c r="O565" i="25" s="1"/>
  <c r="N564" i="25"/>
  <c r="M564" i="25"/>
  <c r="O564" i="25" s="1"/>
  <c r="N563" i="25"/>
  <c r="M563" i="25"/>
  <c r="O563" i="25" s="1"/>
  <c r="O562" i="25"/>
  <c r="N562" i="25"/>
  <c r="M562" i="25"/>
  <c r="N561" i="25"/>
  <c r="M561" i="25"/>
  <c r="O561" i="25" s="1"/>
  <c r="N560" i="25"/>
  <c r="M560" i="25"/>
  <c r="O560" i="25" s="1"/>
  <c r="N559" i="25"/>
  <c r="M559" i="25"/>
  <c r="O559" i="25" s="1"/>
  <c r="O558" i="25"/>
  <c r="N558" i="25"/>
  <c r="M558" i="25"/>
  <c r="N557" i="25"/>
  <c r="M557" i="25"/>
  <c r="O557" i="25" s="1"/>
  <c r="N556" i="25"/>
  <c r="M556" i="25"/>
  <c r="O556" i="25" s="1"/>
  <c r="N555" i="25"/>
  <c r="M555" i="25"/>
  <c r="O555" i="25" s="1"/>
  <c r="O554" i="25"/>
  <c r="N554" i="25"/>
  <c r="M554" i="25"/>
  <c r="N553" i="25"/>
  <c r="M553" i="25"/>
  <c r="O553" i="25" s="1"/>
  <c r="N552" i="25"/>
  <c r="M552" i="25"/>
  <c r="O552" i="25" s="1"/>
  <c r="N551" i="25"/>
  <c r="M551" i="25"/>
  <c r="O551" i="25" s="1"/>
  <c r="O550" i="25"/>
  <c r="N550" i="25"/>
  <c r="M550" i="25"/>
  <c r="N549" i="25"/>
  <c r="M549" i="25"/>
  <c r="O549" i="25" s="1"/>
  <c r="N548" i="25"/>
  <c r="M548" i="25"/>
  <c r="O548" i="25" s="1"/>
  <c r="N547" i="25"/>
  <c r="M547" i="25"/>
  <c r="O547" i="25" s="1"/>
  <c r="O546" i="25"/>
  <c r="N546" i="25"/>
  <c r="M546" i="25"/>
  <c r="N545" i="25"/>
  <c r="M545" i="25"/>
  <c r="O545" i="25" s="1"/>
  <c r="N544" i="25"/>
  <c r="M544" i="25"/>
  <c r="O544" i="25" s="1"/>
  <c r="N543" i="25"/>
  <c r="M543" i="25"/>
  <c r="O543" i="25" s="1"/>
  <c r="O542" i="25"/>
  <c r="N542" i="25"/>
  <c r="M542" i="25"/>
  <c r="N541" i="25"/>
  <c r="M541" i="25"/>
  <c r="O541" i="25" s="1"/>
  <c r="N540" i="25"/>
  <c r="M540" i="25"/>
  <c r="O540" i="25" s="1"/>
  <c r="N539" i="25"/>
  <c r="M539" i="25"/>
  <c r="O539" i="25" s="1"/>
  <c r="O538" i="25"/>
  <c r="N538" i="25"/>
  <c r="M538" i="25"/>
  <c r="N537" i="25"/>
  <c r="M537" i="25"/>
  <c r="O537" i="25" s="1"/>
  <c r="N536" i="25"/>
  <c r="M536" i="25"/>
  <c r="O536" i="25" s="1"/>
  <c r="N535" i="25"/>
  <c r="M535" i="25"/>
  <c r="O535" i="25" s="1"/>
  <c r="O534" i="25"/>
  <c r="N534" i="25"/>
  <c r="M534" i="25"/>
  <c r="N533" i="25"/>
  <c r="M533" i="25"/>
  <c r="O533" i="25" s="1"/>
  <c r="N532" i="25"/>
  <c r="M532" i="25"/>
  <c r="O532" i="25" s="1"/>
  <c r="N531" i="25"/>
  <c r="M531" i="25"/>
  <c r="O531" i="25" s="1"/>
  <c r="O530" i="25"/>
  <c r="N530" i="25"/>
  <c r="M530" i="25"/>
  <c r="N529" i="25"/>
  <c r="M529" i="25"/>
  <c r="O529" i="25" s="1"/>
  <c r="N528" i="25"/>
  <c r="M528" i="25"/>
  <c r="O528" i="25" s="1"/>
  <c r="N527" i="25"/>
  <c r="M527" i="25"/>
  <c r="O527" i="25" s="1"/>
  <c r="O526" i="25"/>
  <c r="N526" i="25"/>
  <c r="M526" i="25"/>
  <c r="N525" i="25"/>
  <c r="M525" i="25"/>
  <c r="O525" i="25" s="1"/>
  <c r="N524" i="25"/>
  <c r="M524" i="25"/>
  <c r="O524" i="25" s="1"/>
  <c r="N523" i="25"/>
  <c r="M523" i="25"/>
  <c r="O523" i="25" s="1"/>
  <c r="O522" i="25"/>
  <c r="N522" i="25"/>
  <c r="M522" i="25"/>
  <c r="N521" i="25"/>
  <c r="M521" i="25"/>
  <c r="O521" i="25" s="1"/>
  <c r="N520" i="25"/>
  <c r="M520" i="25"/>
  <c r="O520" i="25" s="1"/>
  <c r="N519" i="25"/>
  <c r="M519" i="25"/>
  <c r="O519" i="25" s="1"/>
  <c r="O518" i="25"/>
  <c r="N518" i="25"/>
  <c r="M518" i="25"/>
  <c r="N517" i="25"/>
  <c r="M517" i="25"/>
  <c r="O517" i="25" s="1"/>
  <c r="N516" i="25"/>
  <c r="M516" i="25"/>
  <c r="O516" i="25" s="1"/>
  <c r="N515" i="25"/>
  <c r="M515" i="25"/>
  <c r="O515" i="25" s="1"/>
  <c r="O514" i="25"/>
  <c r="N514" i="25"/>
  <c r="M514" i="25"/>
  <c r="N513" i="25"/>
  <c r="M513" i="25"/>
  <c r="O513" i="25" s="1"/>
  <c r="N512" i="25"/>
  <c r="M512" i="25"/>
  <c r="O512" i="25" s="1"/>
  <c r="N511" i="25"/>
  <c r="M511" i="25"/>
  <c r="O511" i="25" s="1"/>
  <c r="O510" i="25"/>
  <c r="N510" i="25"/>
  <c r="M510" i="25"/>
  <c r="N509" i="25"/>
  <c r="M509" i="25"/>
  <c r="O509" i="25" s="1"/>
  <c r="N508" i="25"/>
  <c r="M508" i="25"/>
  <c r="O508" i="25" s="1"/>
  <c r="N507" i="25"/>
  <c r="M507" i="25"/>
  <c r="O507" i="25" s="1"/>
  <c r="O506" i="25"/>
  <c r="N506" i="25"/>
  <c r="M506" i="25"/>
  <c r="N505" i="25"/>
  <c r="M505" i="25"/>
  <c r="O505" i="25" s="1"/>
  <c r="N504" i="25"/>
  <c r="M504" i="25"/>
  <c r="O504" i="25" s="1"/>
  <c r="N503" i="25"/>
  <c r="M503" i="25"/>
  <c r="O503" i="25" s="1"/>
  <c r="O502" i="25"/>
  <c r="N502" i="25"/>
  <c r="M502" i="25"/>
  <c r="N501" i="25"/>
  <c r="M501" i="25"/>
  <c r="O501" i="25" s="1"/>
  <c r="N500" i="25"/>
  <c r="M500" i="25"/>
  <c r="O500" i="25" s="1"/>
  <c r="N499" i="25"/>
  <c r="M499" i="25"/>
  <c r="O499" i="25" s="1"/>
  <c r="O498" i="25"/>
  <c r="N498" i="25"/>
  <c r="M498" i="25"/>
  <c r="N497" i="25"/>
  <c r="M497" i="25"/>
  <c r="O497" i="25" s="1"/>
  <c r="N496" i="25"/>
  <c r="M496" i="25"/>
  <c r="O496" i="25" s="1"/>
  <c r="N495" i="25"/>
  <c r="M495" i="25"/>
  <c r="O495" i="25" s="1"/>
  <c r="O494" i="25"/>
  <c r="N494" i="25"/>
  <c r="M494" i="25"/>
  <c r="N493" i="25"/>
  <c r="M493" i="25"/>
  <c r="O493" i="25" s="1"/>
  <c r="N492" i="25"/>
  <c r="M492" i="25"/>
  <c r="O492" i="25" s="1"/>
  <c r="N491" i="25"/>
  <c r="M491" i="25"/>
  <c r="O491" i="25" s="1"/>
  <c r="O490" i="25"/>
  <c r="N490" i="25"/>
  <c r="M490" i="25"/>
  <c r="N489" i="25"/>
  <c r="M489" i="25"/>
  <c r="O489" i="25" s="1"/>
  <c r="N488" i="25"/>
  <c r="M488" i="25"/>
  <c r="O488" i="25" s="1"/>
  <c r="N487" i="25"/>
  <c r="M487" i="25"/>
  <c r="O487" i="25" s="1"/>
  <c r="O486" i="25"/>
  <c r="N486" i="25"/>
  <c r="M486" i="25"/>
  <c r="N485" i="25"/>
  <c r="M485" i="25"/>
  <c r="O485" i="25" s="1"/>
  <c r="N484" i="25"/>
  <c r="M484" i="25"/>
  <c r="O484" i="25" s="1"/>
  <c r="N483" i="25"/>
  <c r="M483" i="25"/>
  <c r="O483" i="25" s="1"/>
  <c r="O482" i="25"/>
  <c r="N482" i="25"/>
  <c r="M482" i="25"/>
  <c r="N481" i="25"/>
  <c r="M481" i="25"/>
  <c r="O481" i="25" s="1"/>
  <c r="N480" i="25"/>
  <c r="M480" i="25"/>
  <c r="O480" i="25" s="1"/>
  <c r="N479" i="25"/>
  <c r="M479" i="25"/>
  <c r="O479" i="25" s="1"/>
  <c r="O478" i="25"/>
  <c r="N478" i="25"/>
  <c r="M478" i="25"/>
  <c r="N477" i="25"/>
  <c r="M477" i="25"/>
  <c r="O477" i="25" s="1"/>
  <c r="N476" i="25"/>
  <c r="M476" i="25"/>
  <c r="O476" i="25" s="1"/>
  <c r="N475" i="25"/>
  <c r="M475" i="25"/>
  <c r="O475" i="25" s="1"/>
  <c r="O474" i="25"/>
  <c r="N474" i="25"/>
  <c r="M474" i="25"/>
  <c r="N473" i="25"/>
  <c r="M473" i="25"/>
  <c r="O473" i="25" s="1"/>
  <c r="N472" i="25"/>
  <c r="M472" i="25"/>
  <c r="O472" i="25" s="1"/>
  <c r="N471" i="25"/>
  <c r="M471" i="25"/>
  <c r="O471" i="25" s="1"/>
  <c r="O470" i="25"/>
  <c r="N470" i="25"/>
  <c r="M470" i="25"/>
  <c r="N469" i="25"/>
  <c r="M469" i="25"/>
  <c r="O469" i="25" s="1"/>
  <c r="N468" i="25"/>
  <c r="M468" i="25"/>
  <c r="O468" i="25" s="1"/>
  <c r="N467" i="25"/>
  <c r="M467" i="25"/>
  <c r="O467" i="25" s="1"/>
  <c r="O466" i="25"/>
  <c r="N466" i="25"/>
  <c r="M466" i="25"/>
  <c r="N465" i="25"/>
  <c r="M465" i="25"/>
  <c r="O465" i="25" s="1"/>
  <c r="N464" i="25"/>
  <c r="M464" i="25"/>
  <c r="O464" i="25" s="1"/>
  <c r="N463" i="25"/>
  <c r="M463" i="25"/>
  <c r="O463" i="25" s="1"/>
  <c r="O462" i="25"/>
  <c r="N462" i="25"/>
  <c r="M462" i="25"/>
  <c r="N461" i="25"/>
  <c r="M461" i="25"/>
  <c r="O461" i="25" s="1"/>
  <c r="N460" i="25"/>
  <c r="M460" i="25"/>
  <c r="O460" i="25" s="1"/>
  <c r="N459" i="25"/>
  <c r="M459" i="25"/>
  <c r="O459" i="25" s="1"/>
  <c r="O458" i="25"/>
  <c r="N458" i="25"/>
  <c r="M458" i="25"/>
  <c r="N457" i="25"/>
  <c r="M457" i="25"/>
  <c r="O457" i="25" s="1"/>
  <c r="N456" i="25"/>
  <c r="M456" i="25"/>
  <c r="O456" i="25" s="1"/>
  <c r="N455" i="25"/>
  <c r="M455" i="25"/>
  <c r="O455" i="25" s="1"/>
  <c r="O454" i="25"/>
  <c r="N454" i="25"/>
  <c r="M454" i="25"/>
  <c r="N453" i="25"/>
  <c r="M453" i="25"/>
  <c r="O453" i="25" s="1"/>
  <c r="N452" i="25"/>
  <c r="M452" i="25"/>
  <c r="O452" i="25" s="1"/>
  <c r="N451" i="25"/>
  <c r="M451" i="25"/>
  <c r="O451" i="25" s="1"/>
  <c r="O450" i="25"/>
  <c r="N450" i="25"/>
  <c r="M450" i="25"/>
  <c r="N449" i="25"/>
  <c r="M449" i="25"/>
  <c r="O449" i="25" s="1"/>
  <c r="N448" i="25"/>
  <c r="M448" i="25"/>
  <c r="O448" i="25" s="1"/>
  <c r="N447" i="25"/>
  <c r="M447" i="25"/>
  <c r="O447" i="25" s="1"/>
  <c r="N446" i="25"/>
  <c r="O446" i="25" s="1"/>
  <c r="M446" i="25"/>
  <c r="N445" i="25"/>
  <c r="M445" i="25"/>
  <c r="O445" i="25" s="1"/>
  <c r="N444" i="25"/>
  <c r="M444" i="25"/>
  <c r="O444" i="25" s="1"/>
  <c r="N443" i="25"/>
  <c r="M443" i="25"/>
  <c r="O443" i="25" s="1"/>
  <c r="N442" i="25"/>
  <c r="O442" i="25" s="1"/>
  <c r="M442" i="25"/>
  <c r="N441" i="25"/>
  <c r="M441" i="25"/>
  <c r="O441" i="25" s="1"/>
  <c r="N440" i="25"/>
  <c r="M440" i="25"/>
  <c r="O440" i="25" s="1"/>
  <c r="N439" i="25"/>
  <c r="M439" i="25"/>
  <c r="O439" i="25" s="1"/>
  <c r="N438" i="25"/>
  <c r="O438" i="25" s="1"/>
  <c r="M438" i="25"/>
  <c r="N437" i="25"/>
  <c r="M437" i="25"/>
  <c r="O437" i="25" s="1"/>
  <c r="N436" i="25"/>
  <c r="M436" i="25"/>
  <c r="O436" i="25" s="1"/>
  <c r="N435" i="25"/>
  <c r="M435" i="25"/>
  <c r="O435" i="25" s="1"/>
  <c r="N434" i="25"/>
  <c r="O434" i="25" s="1"/>
  <c r="M434" i="25"/>
  <c r="N433" i="25"/>
  <c r="M433" i="25"/>
  <c r="O433" i="25" s="1"/>
  <c r="N432" i="25"/>
  <c r="M432" i="25"/>
  <c r="O432" i="25" s="1"/>
  <c r="N431" i="25"/>
  <c r="M431" i="25"/>
  <c r="O431" i="25" s="1"/>
  <c r="N430" i="25"/>
  <c r="O430" i="25" s="1"/>
  <c r="M430" i="25"/>
  <c r="N429" i="25"/>
  <c r="M429" i="25"/>
  <c r="O429" i="25" s="1"/>
  <c r="N428" i="25"/>
  <c r="M428" i="25"/>
  <c r="O428" i="25" s="1"/>
  <c r="N427" i="25"/>
  <c r="M427" i="25"/>
  <c r="O427" i="25" s="1"/>
  <c r="N426" i="25"/>
  <c r="O426" i="25" s="1"/>
  <c r="M426" i="25"/>
  <c r="N425" i="25"/>
  <c r="M425" i="25"/>
  <c r="O425" i="25" s="1"/>
  <c r="N424" i="25"/>
  <c r="M424" i="25"/>
  <c r="O424" i="25" s="1"/>
  <c r="N423" i="25"/>
  <c r="M423" i="25"/>
  <c r="O423" i="25" s="1"/>
  <c r="N422" i="25"/>
  <c r="O422" i="25" s="1"/>
  <c r="M422" i="25"/>
  <c r="N421" i="25"/>
  <c r="M421" i="25"/>
  <c r="O421" i="25" s="1"/>
  <c r="N420" i="25"/>
  <c r="M420" i="25"/>
  <c r="O420" i="25" s="1"/>
  <c r="N419" i="25"/>
  <c r="M419" i="25"/>
  <c r="O419" i="25" s="1"/>
  <c r="N418" i="25"/>
  <c r="O418" i="25" s="1"/>
  <c r="M418" i="25"/>
  <c r="N417" i="25"/>
  <c r="M417" i="25"/>
  <c r="O417" i="25" s="1"/>
  <c r="N416" i="25"/>
  <c r="M416" i="25"/>
  <c r="O416" i="25" s="1"/>
  <c r="N415" i="25"/>
  <c r="M415" i="25"/>
  <c r="O415" i="25" s="1"/>
  <c r="N414" i="25"/>
  <c r="O414" i="25" s="1"/>
  <c r="M414" i="25"/>
  <c r="N413" i="25"/>
  <c r="M413" i="25"/>
  <c r="O413" i="25" s="1"/>
  <c r="N412" i="25"/>
  <c r="M412" i="25"/>
  <c r="O412" i="25" s="1"/>
  <c r="N411" i="25"/>
  <c r="M411" i="25"/>
  <c r="O411" i="25" s="1"/>
  <c r="N410" i="25"/>
  <c r="O410" i="25" s="1"/>
  <c r="M410" i="25"/>
  <c r="N409" i="25"/>
  <c r="M409" i="25"/>
  <c r="O409" i="25" s="1"/>
  <c r="N408" i="25"/>
  <c r="M408" i="25"/>
  <c r="O408" i="25" s="1"/>
  <c r="N407" i="25"/>
  <c r="M407" i="25"/>
  <c r="O407" i="25" s="1"/>
  <c r="N406" i="25"/>
  <c r="O406" i="25" s="1"/>
  <c r="M406" i="25"/>
  <c r="N405" i="25"/>
  <c r="M405" i="25"/>
  <c r="O405" i="25" s="1"/>
  <c r="N404" i="25"/>
  <c r="M404" i="25"/>
  <c r="O404" i="25" s="1"/>
  <c r="N403" i="25"/>
  <c r="M403" i="25"/>
  <c r="O403" i="25" s="1"/>
  <c r="N402" i="25"/>
  <c r="O402" i="25" s="1"/>
  <c r="M402" i="25"/>
  <c r="N401" i="25"/>
  <c r="M401" i="25"/>
  <c r="O401" i="25" s="1"/>
  <c r="N400" i="25"/>
  <c r="M400" i="25"/>
  <c r="O400" i="25" s="1"/>
  <c r="N399" i="25"/>
  <c r="M399" i="25"/>
  <c r="O399" i="25" s="1"/>
  <c r="N398" i="25"/>
  <c r="O398" i="25" s="1"/>
  <c r="M398" i="25"/>
  <c r="N397" i="25"/>
  <c r="M397" i="25"/>
  <c r="O397" i="25" s="1"/>
  <c r="N396" i="25"/>
  <c r="M396" i="25"/>
  <c r="O396" i="25" s="1"/>
  <c r="N395" i="25"/>
  <c r="M395" i="25"/>
  <c r="O395" i="25" s="1"/>
  <c r="N394" i="25"/>
  <c r="O394" i="25" s="1"/>
  <c r="M394" i="25"/>
  <c r="N393" i="25"/>
  <c r="M393" i="25"/>
  <c r="O393" i="25" s="1"/>
  <c r="N392" i="25"/>
  <c r="M392" i="25"/>
  <c r="O392" i="25" s="1"/>
  <c r="N391" i="25"/>
  <c r="M391" i="25"/>
  <c r="O391" i="25" s="1"/>
  <c r="N390" i="25"/>
  <c r="M390" i="25"/>
  <c r="O390" i="25" s="1"/>
  <c r="N389" i="25"/>
  <c r="M389" i="25"/>
  <c r="O389" i="25" s="1"/>
  <c r="N388" i="25"/>
  <c r="M388" i="25"/>
  <c r="O388" i="25" s="1"/>
  <c r="N387" i="25"/>
  <c r="M387" i="25"/>
  <c r="O387" i="25" s="1"/>
  <c r="N386" i="25"/>
  <c r="M386" i="25"/>
  <c r="O386" i="25" s="1"/>
  <c r="N385" i="25"/>
  <c r="M385" i="25"/>
  <c r="O385" i="25" s="1"/>
  <c r="N384" i="25"/>
  <c r="M384" i="25"/>
  <c r="O384" i="25" s="1"/>
  <c r="N383" i="25"/>
  <c r="M383" i="25"/>
  <c r="O383" i="25" s="1"/>
  <c r="N382" i="25"/>
  <c r="M382" i="25"/>
  <c r="O382" i="25" s="1"/>
  <c r="N381" i="25"/>
  <c r="M381" i="25"/>
  <c r="O381" i="25" s="1"/>
  <c r="N380" i="25"/>
  <c r="M380" i="25"/>
  <c r="O380" i="25" s="1"/>
  <c r="N379" i="25"/>
  <c r="M379" i="25"/>
  <c r="O379" i="25" s="1"/>
  <c r="N378" i="25"/>
  <c r="M378" i="25"/>
  <c r="O378" i="25" s="1"/>
  <c r="N377" i="25"/>
  <c r="M377" i="25"/>
  <c r="O377" i="25" s="1"/>
  <c r="N376" i="25"/>
  <c r="M376" i="25"/>
  <c r="O376" i="25" s="1"/>
  <c r="N375" i="25"/>
  <c r="M375" i="25"/>
  <c r="O375" i="25" s="1"/>
  <c r="N374" i="25"/>
  <c r="M374" i="25"/>
  <c r="O374" i="25" s="1"/>
  <c r="N373" i="25"/>
  <c r="M373" i="25"/>
  <c r="O373" i="25" s="1"/>
  <c r="N372" i="25"/>
  <c r="M372" i="25"/>
  <c r="O372" i="25" s="1"/>
  <c r="N369" i="25"/>
  <c r="O369" i="25" s="1"/>
  <c r="M369" i="25"/>
  <c r="O368" i="25"/>
  <c r="N368" i="25"/>
  <c r="M368" i="25"/>
  <c r="O367" i="25"/>
  <c r="N367" i="25"/>
  <c r="M367" i="25"/>
  <c r="O366" i="25"/>
  <c r="N366" i="25"/>
  <c r="M366" i="25"/>
  <c r="N365" i="25"/>
  <c r="O365" i="25" s="1"/>
  <c r="M365" i="25"/>
  <c r="O364" i="25"/>
  <c r="N364" i="25"/>
  <c r="M364" i="25"/>
  <c r="O362" i="25"/>
  <c r="N362" i="25"/>
  <c r="M362" i="25"/>
  <c r="N361" i="25"/>
  <c r="M361" i="25"/>
  <c r="O361" i="25" s="1"/>
  <c r="O360" i="25"/>
  <c r="N360" i="25"/>
  <c r="M360" i="25"/>
  <c r="N359" i="25"/>
  <c r="M359" i="25"/>
  <c r="O359" i="25" s="1"/>
  <c r="O358" i="25"/>
  <c r="N358" i="25"/>
  <c r="M358" i="25"/>
  <c r="N357" i="25"/>
  <c r="M357" i="25"/>
  <c r="O357" i="25" s="1"/>
  <c r="O356" i="25"/>
  <c r="N356" i="25"/>
  <c r="M356" i="25"/>
  <c r="N355" i="25"/>
  <c r="M355" i="25"/>
  <c r="O355" i="25" s="1"/>
  <c r="O354" i="25"/>
  <c r="N354" i="25"/>
  <c r="M354" i="25"/>
  <c r="N353" i="25"/>
  <c r="M353" i="25"/>
  <c r="O353" i="25" s="1"/>
  <c r="O352" i="25"/>
  <c r="N352" i="25"/>
  <c r="M352" i="25"/>
  <c r="N351" i="25"/>
  <c r="M351" i="25"/>
  <c r="O351" i="25" s="1"/>
  <c r="O350" i="25"/>
  <c r="N350" i="25"/>
  <c r="M350" i="25"/>
  <c r="N349" i="25"/>
  <c r="M349" i="25"/>
  <c r="O349" i="25" s="1"/>
  <c r="O348" i="25"/>
  <c r="N348" i="25"/>
  <c r="M348" i="25"/>
  <c r="N347" i="25"/>
  <c r="M347" i="25"/>
  <c r="O347" i="25" s="1"/>
  <c r="N345" i="25"/>
  <c r="M345" i="25"/>
  <c r="O345" i="25" s="1"/>
  <c r="N344" i="25"/>
  <c r="M344" i="25"/>
  <c r="O344" i="25" s="1"/>
  <c r="N343" i="25"/>
  <c r="O343" i="25" s="1"/>
  <c r="M343" i="25"/>
  <c r="N342" i="25"/>
  <c r="M342" i="25"/>
  <c r="O342" i="25" s="1"/>
  <c r="N341" i="25"/>
  <c r="M341" i="25"/>
  <c r="O341" i="25" s="1"/>
  <c r="N340" i="25"/>
  <c r="M340" i="25"/>
  <c r="O340" i="25" s="1"/>
  <c r="N339" i="25"/>
  <c r="O339" i="25" s="1"/>
  <c r="M339" i="25"/>
  <c r="N338" i="25"/>
  <c r="M338" i="25"/>
  <c r="O338" i="25" s="1"/>
  <c r="N337" i="25"/>
  <c r="M337" i="25"/>
  <c r="O337" i="25" s="1"/>
  <c r="N336" i="25"/>
  <c r="M336" i="25"/>
  <c r="O336" i="25" s="1"/>
  <c r="N335" i="25"/>
  <c r="O335" i="25" s="1"/>
  <c r="M335" i="25"/>
  <c r="O333" i="25"/>
  <c r="N333" i="25"/>
  <c r="M333" i="25"/>
  <c r="O332" i="25"/>
  <c r="N332" i="25"/>
  <c r="M332" i="25"/>
  <c r="N331" i="25"/>
  <c r="O331" i="25" s="1"/>
  <c r="M331" i="25"/>
  <c r="O330" i="25"/>
  <c r="N330" i="25"/>
  <c r="M330" i="25"/>
  <c r="O329" i="25"/>
  <c r="N329" i="25"/>
  <c r="M329" i="25"/>
  <c r="O328" i="25"/>
  <c r="N328" i="25"/>
  <c r="M328" i="25"/>
  <c r="N327" i="25"/>
  <c r="O327" i="25" s="1"/>
  <c r="M327" i="25"/>
  <c r="O326" i="25"/>
  <c r="N326" i="25"/>
  <c r="M326" i="25"/>
  <c r="O325" i="25"/>
  <c r="N325" i="25"/>
  <c r="M325" i="25"/>
  <c r="O324" i="25"/>
  <c r="N324" i="25"/>
  <c r="M324" i="25"/>
  <c r="N323" i="25"/>
  <c r="O323" i="25" s="1"/>
  <c r="M323" i="25"/>
  <c r="O322" i="25"/>
  <c r="N322" i="25"/>
  <c r="M322" i="25"/>
  <c r="O321" i="25"/>
  <c r="N321" i="25"/>
  <c r="M321" i="25"/>
  <c r="O320" i="25"/>
  <c r="N320" i="25"/>
  <c r="M320" i="25"/>
  <c r="N319" i="25"/>
  <c r="O319" i="25" s="1"/>
  <c r="M319" i="25"/>
  <c r="O318" i="25"/>
  <c r="N318" i="25"/>
  <c r="M318" i="25"/>
  <c r="O317" i="25"/>
  <c r="N317" i="25"/>
  <c r="M317" i="25"/>
  <c r="O316" i="25"/>
  <c r="N316" i="25"/>
  <c r="M316" i="25"/>
  <c r="N315" i="25"/>
  <c r="O315" i="25" s="1"/>
  <c r="M315" i="25"/>
  <c r="O314" i="25"/>
  <c r="N314" i="25"/>
  <c r="M314" i="25"/>
  <c r="O313" i="25"/>
  <c r="N313" i="25"/>
  <c r="M313" i="25"/>
  <c r="O312" i="25"/>
  <c r="N312" i="25"/>
  <c r="M312" i="25"/>
  <c r="N311" i="25"/>
  <c r="O311" i="25" s="1"/>
  <c r="M311" i="25"/>
  <c r="O310" i="25"/>
  <c r="N310" i="25"/>
  <c r="M310" i="25"/>
  <c r="O309" i="25"/>
  <c r="N309" i="25"/>
  <c r="M309" i="25"/>
  <c r="O308" i="25"/>
  <c r="N308" i="25"/>
  <c r="M308" i="25"/>
  <c r="N307" i="25"/>
  <c r="O307" i="25" s="1"/>
  <c r="M307" i="25"/>
  <c r="O306" i="25"/>
  <c r="N306" i="25"/>
  <c r="M306" i="25"/>
  <c r="O305" i="25"/>
  <c r="N305" i="25"/>
  <c r="M305" i="25"/>
  <c r="O304" i="25"/>
  <c r="N304" i="25"/>
  <c r="M304" i="25"/>
  <c r="N303" i="25"/>
  <c r="O303" i="25" s="1"/>
  <c r="M303" i="25"/>
  <c r="O302" i="25"/>
  <c r="N302" i="25"/>
  <c r="M302" i="25"/>
  <c r="O301" i="25"/>
  <c r="N301" i="25"/>
  <c r="M301" i="25"/>
  <c r="O300" i="25"/>
  <c r="N300" i="25"/>
  <c r="M300" i="25"/>
  <c r="N299" i="25"/>
  <c r="O299" i="25" s="1"/>
  <c r="M299" i="25"/>
  <c r="O298" i="25"/>
  <c r="N298" i="25"/>
  <c r="M298" i="25"/>
  <c r="O297" i="25"/>
  <c r="N297" i="25"/>
  <c r="M297" i="25"/>
  <c r="O296" i="25"/>
  <c r="N296" i="25"/>
  <c r="M296" i="25"/>
  <c r="N295" i="25"/>
  <c r="O295" i="25" s="1"/>
  <c r="M295" i="25"/>
  <c r="O294" i="25"/>
  <c r="N294" i="25"/>
  <c r="M294" i="25"/>
  <c r="O293" i="25"/>
  <c r="N293" i="25"/>
  <c r="M293" i="25"/>
  <c r="O292" i="25"/>
  <c r="N292" i="25"/>
  <c r="M292" i="25"/>
  <c r="N291" i="25"/>
  <c r="O291" i="25" s="1"/>
  <c r="M291" i="25"/>
  <c r="O290" i="25"/>
  <c r="N290" i="25"/>
  <c r="M290" i="25"/>
  <c r="O289" i="25"/>
  <c r="N289" i="25"/>
  <c r="M289" i="25"/>
  <c r="O288" i="25"/>
  <c r="N288" i="25"/>
  <c r="M288" i="25"/>
  <c r="N287" i="25"/>
  <c r="O287" i="25" s="1"/>
  <c r="M287" i="25"/>
  <c r="N284" i="25"/>
  <c r="M284" i="25"/>
  <c r="O284" i="25" s="1"/>
  <c r="O283" i="25"/>
  <c r="N283" i="25"/>
  <c r="M283" i="25"/>
  <c r="N282" i="25"/>
  <c r="M282" i="25"/>
  <c r="O282" i="25" s="1"/>
  <c r="O281" i="25"/>
  <c r="N281" i="25"/>
  <c r="M281" i="25"/>
  <c r="N280" i="25"/>
  <c r="M280" i="25"/>
  <c r="O280" i="25" s="1"/>
  <c r="O279" i="25"/>
  <c r="N279" i="25"/>
  <c r="M279" i="25"/>
  <c r="N278" i="25"/>
  <c r="M278" i="25"/>
  <c r="O278" i="25" s="1"/>
  <c r="O277" i="25"/>
  <c r="N277" i="25"/>
  <c r="M277" i="25"/>
  <c r="N276" i="25"/>
  <c r="M276" i="25"/>
  <c r="O276" i="25" s="1"/>
  <c r="O275" i="25"/>
  <c r="N275" i="25"/>
  <c r="M275" i="25"/>
  <c r="N274" i="25"/>
  <c r="M274" i="25"/>
  <c r="O274" i="25" s="1"/>
  <c r="O273" i="25"/>
  <c r="N273" i="25"/>
  <c r="M273" i="25"/>
  <c r="N272" i="25"/>
  <c r="M272" i="25"/>
  <c r="O272" i="25" s="1"/>
  <c r="O271" i="25"/>
  <c r="N271" i="25"/>
  <c r="M271" i="25"/>
  <c r="N270" i="25"/>
  <c r="M270" i="25"/>
  <c r="O270" i="25" s="1"/>
  <c r="O269" i="25"/>
  <c r="N269" i="25"/>
  <c r="M269" i="25"/>
  <c r="N268" i="25"/>
  <c r="M268" i="25"/>
  <c r="O268" i="25" s="1"/>
  <c r="O267" i="25"/>
  <c r="N267" i="25"/>
  <c r="M267" i="25"/>
  <c r="N266" i="25"/>
  <c r="M266" i="25"/>
  <c r="O266" i="25" s="1"/>
  <c r="O265" i="25"/>
  <c r="N265" i="25"/>
  <c r="M265" i="25"/>
  <c r="N264" i="25"/>
  <c r="M264" i="25"/>
  <c r="O264" i="25" s="1"/>
  <c r="O263" i="25"/>
  <c r="N263" i="25"/>
  <c r="M263" i="25"/>
  <c r="N262" i="25"/>
  <c r="M262" i="25"/>
  <c r="O262" i="25" s="1"/>
  <c r="O261" i="25"/>
  <c r="N261" i="25"/>
  <c r="M261" i="25"/>
  <c r="N260" i="25"/>
  <c r="M260" i="25"/>
  <c r="O260" i="25" s="1"/>
  <c r="O259" i="25"/>
  <c r="N259" i="25"/>
  <c r="M259" i="25"/>
  <c r="N258" i="25"/>
  <c r="M258" i="25"/>
  <c r="O258" i="25" s="1"/>
  <c r="O257" i="25"/>
  <c r="N257" i="25"/>
  <c r="M257" i="25"/>
  <c r="N256" i="25"/>
  <c r="M256" i="25"/>
  <c r="O256" i="25" s="1"/>
  <c r="O255" i="25"/>
  <c r="N255" i="25"/>
  <c r="M255" i="25"/>
  <c r="N254" i="25"/>
  <c r="M254" i="25"/>
  <c r="O254" i="25" s="1"/>
  <c r="O253" i="25"/>
  <c r="N253" i="25"/>
  <c r="M253" i="25"/>
  <c r="N252" i="25"/>
  <c r="M252" i="25"/>
  <c r="O252" i="25" s="1"/>
  <c r="O251" i="25"/>
  <c r="N251" i="25"/>
  <c r="M251" i="25"/>
  <c r="N250" i="25"/>
  <c r="M250" i="25"/>
  <c r="O250" i="25" s="1"/>
  <c r="O249" i="25"/>
  <c r="N249" i="25"/>
  <c r="M249" i="25"/>
  <c r="N248" i="25"/>
  <c r="M248" i="25"/>
  <c r="O248" i="25" s="1"/>
  <c r="O247" i="25"/>
  <c r="N247" i="25"/>
  <c r="M247" i="25"/>
  <c r="N246" i="25"/>
  <c r="M246" i="25"/>
  <c r="O246" i="25" s="1"/>
  <c r="O245" i="25"/>
  <c r="N245" i="25"/>
  <c r="M245" i="25"/>
  <c r="N244" i="25"/>
  <c r="M244" i="25"/>
  <c r="O244" i="25" s="1"/>
  <c r="O243" i="25"/>
  <c r="N243" i="25"/>
  <c r="M243" i="25"/>
  <c r="N242" i="25"/>
  <c r="M242" i="25"/>
  <c r="O242" i="25" s="1"/>
  <c r="O241" i="25"/>
  <c r="N241" i="25"/>
  <c r="M241" i="25"/>
  <c r="N240" i="25"/>
  <c r="M240" i="25"/>
  <c r="O240" i="25" s="1"/>
  <c r="O239" i="25"/>
  <c r="N239" i="25"/>
  <c r="M239" i="25"/>
  <c r="N238" i="25"/>
  <c r="M238" i="25"/>
  <c r="O238" i="25" s="1"/>
  <c r="O237" i="25"/>
  <c r="N237" i="25"/>
  <c r="M237" i="25"/>
  <c r="N236" i="25"/>
  <c r="M236" i="25"/>
  <c r="O236" i="25" s="1"/>
  <c r="O235" i="25"/>
  <c r="N235" i="25"/>
  <c r="M235" i="25"/>
  <c r="N234" i="25"/>
  <c r="M234" i="25"/>
  <c r="O234" i="25" s="1"/>
  <c r="O233" i="25"/>
  <c r="N233" i="25"/>
  <c r="M233" i="25"/>
  <c r="N232" i="25"/>
  <c r="M232" i="25"/>
  <c r="O232" i="25" s="1"/>
  <c r="O231" i="25"/>
  <c r="N231" i="25"/>
  <c r="M231" i="25"/>
  <c r="N230" i="25"/>
  <c r="M230" i="25"/>
  <c r="O230" i="25" s="1"/>
  <c r="O229" i="25"/>
  <c r="N229" i="25"/>
  <c r="M229" i="25"/>
  <c r="N228" i="25"/>
  <c r="M228" i="25"/>
  <c r="O228" i="25" s="1"/>
  <c r="O227" i="25"/>
  <c r="N227" i="25"/>
  <c r="M227" i="25"/>
  <c r="N226" i="25"/>
  <c r="M226" i="25"/>
  <c r="O226" i="25" s="1"/>
  <c r="O225" i="25"/>
  <c r="N225" i="25"/>
  <c r="M225" i="25"/>
  <c r="N224" i="25"/>
  <c r="M224" i="25"/>
  <c r="O224" i="25" s="1"/>
  <c r="O223" i="25"/>
  <c r="N223" i="25"/>
  <c r="M223" i="25"/>
  <c r="N222" i="25"/>
  <c r="M222" i="25"/>
  <c r="O222" i="25" s="1"/>
  <c r="O221" i="25"/>
  <c r="N221" i="25"/>
  <c r="M221" i="25"/>
  <c r="N220" i="25"/>
  <c r="M220" i="25"/>
  <c r="O220" i="25" s="1"/>
  <c r="O219" i="25"/>
  <c r="N219" i="25"/>
  <c r="M219" i="25"/>
  <c r="N218" i="25"/>
  <c r="M218" i="25"/>
  <c r="O218" i="25" s="1"/>
  <c r="O217" i="25"/>
  <c r="N217" i="25"/>
  <c r="M217" i="25"/>
  <c r="N216" i="25"/>
  <c r="M216" i="25"/>
  <c r="O216" i="25" s="1"/>
  <c r="O215" i="25"/>
  <c r="N215" i="25"/>
  <c r="M215" i="25"/>
  <c r="N214" i="25"/>
  <c r="M214" i="25"/>
  <c r="O214" i="25" s="1"/>
  <c r="O213" i="25"/>
  <c r="N213" i="25"/>
  <c r="M213" i="25"/>
  <c r="N212" i="25"/>
  <c r="M212" i="25"/>
  <c r="O212" i="25" s="1"/>
  <c r="O211" i="25"/>
  <c r="N211" i="25"/>
  <c r="M211" i="25"/>
  <c r="N210" i="25"/>
  <c r="M210" i="25"/>
  <c r="O210" i="25" s="1"/>
  <c r="O209" i="25"/>
  <c r="N209" i="25"/>
  <c r="M209" i="25"/>
  <c r="N208" i="25"/>
  <c r="M208" i="25"/>
  <c r="O208" i="25" s="1"/>
  <c r="O207" i="25"/>
  <c r="N207" i="25"/>
  <c r="M207" i="25"/>
  <c r="N206" i="25"/>
  <c r="M206" i="25"/>
  <c r="O206" i="25" s="1"/>
  <c r="O205" i="25"/>
  <c r="N205" i="25"/>
  <c r="M205" i="25"/>
  <c r="N204" i="25"/>
  <c r="M204" i="25"/>
  <c r="O204" i="25" s="1"/>
  <c r="O203" i="25"/>
  <c r="N203" i="25"/>
  <c r="M203" i="25"/>
  <c r="N202" i="25"/>
  <c r="M202" i="25"/>
  <c r="O202" i="25" s="1"/>
  <c r="O201" i="25"/>
  <c r="N201" i="25"/>
  <c r="M201" i="25"/>
  <c r="N200" i="25"/>
  <c r="M200" i="25"/>
  <c r="O200" i="25" s="1"/>
  <c r="O199" i="25"/>
  <c r="N199" i="25"/>
  <c r="M199" i="25"/>
  <c r="N198" i="25"/>
  <c r="M198" i="25"/>
  <c r="O198" i="25" s="1"/>
  <c r="O197" i="25"/>
  <c r="N197" i="25"/>
  <c r="M197" i="25"/>
  <c r="N196" i="25"/>
  <c r="M196" i="25"/>
  <c r="O196" i="25" s="1"/>
  <c r="O195" i="25"/>
  <c r="N195" i="25"/>
  <c r="M195" i="25"/>
  <c r="N194" i="25"/>
  <c r="M194" i="25"/>
  <c r="O194" i="25" s="1"/>
  <c r="O193" i="25"/>
  <c r="N193" i="25"/>
  <c r="M193" i="25"/>
  <c r="N192" i="25"/>
  <c r="M192" i="25"/>
  <c r="O192" i="25" s="1"/>
  <c r="O191" i="25"/>
  <c r="N191" i="25"/>
  <c r="M191" i="25"/>
  <c r="N190" i="25"/>
  <c r="M190" i="25"/>
  <c r="O190" i="25" s="1"/>
  <c r="O189" i="25"/>
  <c r="N189" i="25"/>
  <c r="M189" i="25"/>
  <c r="N188" i="25"/>
  <c r="M188" i="25"/>
  <c r="O188" i="25" s="1"/>
  <c r="O187" i="25"/>
  <c r="N187" i="25"/>
  <c r="M187" i="25"/>
  <c r="N186" i="25"/>
  <c r="M186" i="25"/>
  <c r="O186" i="25" s="1"/>
  <c r="O185" i="25"/>
  <c r="N185" i="25"/>
  <c r="M185" i="25"/>
  <c r="N184" i="25"/>
  <c r="M184" i="25"/>
  <c r="O184" i="25" s="1"/>
  <c r="O183" i="25"/>
  <c r="N183" i="25"/>
  <c r="M183" i="25"/>
  <c r="N182" i="25"/>
  <c r="M182" i="25"/>
  <c r="O182" i="25" s="1"/>
  <c r="O181" i="25"/>
  <c r="N181" i="25"/>
  <c r="M181" i="25"/>
  <c r="N180" i="25"/>
  <c r="M180" i="25"/>
  <c r="O180" i="25" s="1"/>
  <c r="O179" i="25"/>
  <c r="N179" i="25"/>
  <c r="M179" i="25"/>
  <c r="N178" i="25"/>
  <c r="M178" i="25"/>
  <c r="O178" i="25" s="1"/>
  <c r="O177" i="25"/>
  <c r="N177" i="25"/>
  <c r="M177" i="25"/>
  <c r="N176" i="25"/>
  <c r="M176" i="25"/>
  <c r="O176" i="25" s="1"/>
  <c r="O175" i="25"/>
  <c r="N175" i="25"/>
  <c r="M175" i="25"/>
  <c r="N172" i="25"/>
  <c r="M172" i="25"/>
  <c r="O172" i="25" s="1"/>
  <c r="N171" i="25"/>
  <c r="O171" i="25" s="1"/>
  <c r="M171" i="25"/>
  <c r="N170" i="25"/>
  <c r="M170" i="25"/>
  <c r="O170" i="25" s="1"/>
  <c r="O169" i="25"/>
  <c r="N169" i="25"/>
  <c r="M169" i="25"/>
  <c r="N168" i="25"/>
  <c r="M168" i="25"/>
  <c r="O168" i="25" s="1"/>
  <c r="N167" i="25"/>
  <c r="O167" i="25" s="1"/>
  <c r="M167" i="25"/>
  <c r="N166" i="25"/>
  <c r="M166" i="25"/>
  <c r="O166" i="25" s="1"/>
  <c r="O165" i="25"/>
  <c r="N165" i="25"/>
  <c r="M165" i="25"/>
  <c r="N164" i="25"/>
  <c r="M164" i="25"/>
  <c r="O164" i="25" s="1"/>
  <c r="N163" i="25"/>
  <c r="O163" i="25" s="1"/>
  <c r="M163" i="25"/>
  <c r="N162" i="25"/>
  <c r="M162" i="25"/>
  <c r="O162" i="25" s="1"/>
  <c r="O161" i="25"/>
  <c r="N161" i="25"/>
  <c r="M161" i="25"/>
  <c r="N160" i="25"/>
  <c r="M160" i="25"/>
  <c r="O160" i="25" s="1"/>
  <c r="N159" i="25"/>
  <c r="O159" i="25" s="1"/>
  <c r="O173" i="25" s="1"/>
  <c r="M159" i="25"/>
  <c r="N157" i="25"/>
  <c r="O157" i="25" s="1"/>
  <c r="M157" i="25"/>
  <c r="O156" i="25"/>
  <c r="N156" i="25"/>
  <c r="M156" i="25"/>
  <c r="N155" i="25"/>
  <c r="O155" i="25" s="1"/>
  <c r="M155" i="25"/>
  <c r="O154" i="25"/>
  <c r="N154" i="25"/>
  <c r="M154" i="25"/>
  <c r="O151" i="25"/>
  <c r="N151" i="25"/>
  <c r="M151" i="25"/>
  <c r="N150" i="25"/>
  <c r="M150" i="25"/>
  <c r="O150" i="25" s="1"/>
  <c r="O149" i="25"/>
  <c r="N149" i="25"/>
  <c r="M149" i="25"/>
  <c r="N148" i="25"/>
  <c r="M148" i="25"/>
  <c r="O148" i="25" s="1"/>
  <c r="O147" i="25"/>
  <c r="N147" i="25"/>
  <c r="M147" i="25"/>
  <c r="N146" i="25"/>
  <c r="M146" i="25"/>
  <c r="O146" i="25" s="1"/>
  <c r="O145" i="25"/>
  <c r="N145" i="25"/>
  <c r="M145" i="25"/>
  <c r="N144" i="25"/>
  <c r="M144" i="25"/>
  <c r="O144" i="25" s="1"/>
  <c r="O143" i="25"/>
  <c r="N143" i="25"/>
  <c r="M143" i="25"/>
  <c r="N142" i="25"/>
  <c r="M142" i="25"/>
  <c r="O142" i="25" s="1"/>
  <c r="O141" i="25"/>
  <c r="N141" i="25"/>
  <c r="M141" i="25"/>
  <c r="N140" i="25"/>
  <c r="M140" i="25"/>
  <c r="O140" i="25" s="1"/>
  <c r="O139" i="25"/>
  <c r="N139" i="25"/>
  <c r="M139" i="25"/>
  <c r="N138" i="25"/>
  <c r="M138" i="25"/>
  <c r="O138" i="25" s="1"/>
  <c r="O137" i="25"/>
  <c r="N137" i="25"/>
  <c r="M137" i="25"/>
  <c r="N136" i="25"/>
  <c r="M136" i="25"/>
  <c r="O136" i="25" s="1"/>
  <c r="O135" i="25"/>
  <c r="N135" i="25"/>
  <c r="M135" i="25"/>
  <c r="N134" i="25"/>
  <c r="M134" i="25"/>
  <c r="O134" i="25" s="1"/>
  <c r="O133" i="25"/>
  <c r="N133" i="25"/>
  <c r="M133" i="25"/>
  <c r="N132" i="25"/>
  <c r="M132" i="25"/>
  <c r="O132" i="25" s="1"/>
  <c r="O131" i="25"/>
  <c r="N131" i="25"/>
  <c r="M131" i="25"/>
  <c r="N129" i="25"/>
  <c r="M129" i="25"/>
  <c r="O129" i="25" s="1"/>
  <c r="N128" i="25"/>
  <c r="O128" i="25" s="1"/>
  <c r="M128" i="25"/>
  <c r="N127" i="25"/>
  <c r="M127" i="25"/>
  <c r="O127" i="25" s="1"/>
  <c r="N126" i="25"/>
  <c r="O126" i="25" s="1"/>
  <c r="M126" i="25"/>
  <c r="N125" i="25"/>
  <c r="M125" i="25"/>
  <c r="O125" i="25" s="1"/>
  <c r="N124" i="25"/>
  <c r="O124" i="25" s="1"/>
  <c r="M124" i="25"/>
  <c r="N123" i="25"/>
  <c r="M123" i="25"/>
  <c r="O123" i="25" s="1"/>
  <c r="N122" i="25"/>
  <c r="O122" i="25" s="1"/>
  <c r="M122" i="25"/>
  <c r="N121" i="25"/>
  <c r="M121" i="25"/>
  <c r="O121" i="25" s="1"/>
  <c r="N120" i="25"/>
  <c r="M120" i="25"/>
  <c r="O120" i="25" s="1"/>
  <c r="N119" i="25"/>
  <c r="M119" i="25"/>
  <c r="O119" i="25" s="1"/>
  <c r="N118" i="25"/>
  <c r="M118" i="25"/>
  <c r="O118" i="25" s="1"/>
  <c r="N117" i="25"/>
  <c r="M117" i="25"/>
  <c r="O117" i="25" s="1"/>
  <c r="N116" i="25"/>
  <c r="O116" i="25" s="1"/>
  <c r="M116" i="25"/>
  <c r="N115" i="25"/>
  <c r="M115" i="25"/>
  <c r="O115" i="25" s="1"/>
  <c r="N114" i="25"/>
  <c r="M114" i="25"/>
  <c r="O114" i="25" s="1"/>
  <c r="N113" i="25"/>
  <c r="M113" i="25"/>
  <c r="O113" i="25" s="1"/>
  <c r="N112" i="25"/>
  <c r="M112" i="25"/>
  <c r="O112" i="25" s="1"/>
  <c r="N111" i="25"/>
  <c r="M111" i="25"/>
  <c r="O111" i="25" s="1"/>
  <c r="N110" i="25"/>
  <c r="M110" i="25"/>
  <c r="O110" i="25" s="1"/>
  <c r="N109" i="25"/>
  <c r="M109" i="25"/>
  <c r="O109" i="25" s="1"/>
  <c r="N108" i="25"/>
  <c r="M108" i="25"/>
  <c r="O108" i="25" s="1"/>
  <c r="N107" i="25"/>
  <c r="M107" i="25"/>
  <c r="O107" i="25" s="1"/>
  <c r="N106" i="25"/>
  <c r="M106" i="25"/>
  <c r="O106" i="25" s="1"/>
  <c r="N105" i="25"/>
  <c r="M105" i="25"/>
  <c r="N104" i="25"/>
  <c r="M104" i="25"/>
  <c r="O104" i="25" s="1"/>
  <c r="N103" i="25"/>
  <c r="M103" i="25"/>
  <c r="O103" i="25" s="1"/>
  <c r="N102" i="25"/>
  <c r="M102" i="25"/>
  <c r="O102" i="25" s="1"/>
  <c r="N101" i="25"/>
  <c r="M101" i="25"/>
  <c r="O101" i="25" s="1"/>
  <c r="N100" i="25"/>
  <c r="M100" i="25"/>
  <c r="O100" i="25" s="1"/>
  <c r="N99" i="25"/>
  <c r="M99" i="25"/>
  <c r="O99" i="25" s="1"/>
  <c r="N98" i="25"/>
  <c r="M98" i="25"/>
  <c r="O98" i="25" s="1"/>
  <c r="N97" i="25"/>
  <c r="M97" i="25"/>
  <c r="O97" i="25" s="1"/>
  <c r="N96" i="25"/>
  <c r="M96" i="25"/>
  <c r="O96" i="25" s="1"/>
  <c r="N95" i="25"/>
  <c r="M95" i="25"/>
  <c r="O95" i="25" s="1"/>
  <c r="N94" i="25"/>
  <c r="M94" i="25"/>
  <c r="O94" i="25" s="1"/>
  <c r="N93" i="25"/>
  <c r="M93" i="25"/>
  <c r="N92" i="25"/>
  <c r="M92" i="25"/>
  <c r="O92" i="25" s="1"/>
  <c r="N91" i="25"/>
  <c r="M91" i="25"/>
  <c r="O91" i="25" s="1"/>
  <c r="N89" i="25"/>
  <c r="M89" i="25"/>
  <c r="O89" i="25" s="1"/>
  <c r="N88" i="25"/>
  <c r="O88" i="25" s="1"/>
  <c r="M88" i="25"/>
  <c r="O87" i="25"/>
  <c r="N87" i="25"/>
  <c r="M87" i="25"/>
  <c r="N86" i="25"/>
  <c r="O86" i="25" s="1"/>
  <c r="M86" i="25"/>
  <c r="N85" i="25"/>
  <c r="M85" i="25"/>
  <c r="O85" i="25" s="1"/>
  <c r="O84" i="25"/>
  <c r="N84" i="25"/>
  <c r="M84" i="25"/>
  <c r="O83" i="25"/>
  <c r="N83" i="25"/>
  <c r="M83" i="25"/>
  <c r="N82" i="25"/>
  <c r="O82" i="25" s="1"/>
  <c r="M82" i="25"/>
  <c r="N81" i="25"/>
  <c r="M81" i="25"/>
  <c r="O81" i="25" s="1"/>
  <c r="N80" i="25"/>
  <c r="O80" i="25" s="1"/>
  <c r="M80" i="25"/>
  <c r="N77" i="25"/>
  <c r="M77" i="25"/>
  <c r="O77" i="25" s="1"/>
  <c r="O78" i="25" s="1"/>
  <c r="N75" i="25"/>
  <c r="M75" i="25"/>
  <c r="O75" i="25" s="1"/>
  <c r="N74" i="25"/>
  <c r="M74" i="25"/>
  <c r="N73" i="25"/>
  <c r="M73" i="25"/>
  <c r="O73" i="25" s="1"/>
  <c r="N71" i="25"/>
  <c r="O71" i="25" s="1"/>
  <c r="M71" i="25"/>
  <c r="N70" i="25"/>
  <c r="M70" i="25"/>
  <c r="O70" i="25" s="1"/>
  <c r="O68" i="25"/>
  <c r="N68" i="25"/>
  <c r="M68" i="25"/>
  <c r="N67" i="25"/>
  <c r="M67" i="25"/>
  <c r="O67" i="25" s="1"/>
  <c r="O66" i="25"/>
  <c r="N66" i="25"/>
  <c r="M66" i="25"/>
  <c r="N65" i="25"/>
  <c r="M65" i="25"/>
  <c r="O65" i="25" s="1"/>
  <c r="O64" i="25"/>
  <c r="N64" i="25"/>
  <c r="M64" i="25"/>
  <c r="N63" i="25"/>
  <c r="M63" i="25"/>
  <c r="O63" i="25" s="1"/>
  <c r="O62" i="25"/>
  <c r="N62" i="25"/>
  <c r="M62" i="25"/>
  <c r="N61" i="25"/>
  <c r="M61" i="25"/>
  <c r="O61" i="25" s="1"/>
  <c r="O60" i="25"/>
  <c r="N60" i="25"/>
  <c r="M60" i="25"/>
  <c r="N59" i="25"/>
  <c r="M59" i="25"/>
  <c r="O59" i="25" s="1"/>
  <c r="O58" i="25"/>
  <c r="N58" i="25"/>
  <c r="M58" i="25"/>
  <c r="N57" i="25"/>
  <c r="M57" i="25"/>
  <c r="O57" i="25" s="1"/>
  <c r="O56" i="25"/>
  <c r="N56" i="25"/>
  <c r="M56" i="25"/>
  <c r="N55" i="25"/>
  <c r="M55" i="25"/>
  <c r="O55" i="25" s="1"/>
  <c r="O54" i="25"/>
  <c r="N54" i="25"/>
  <c r="M54" i="25"/>
  <c r="N53" i="25"/>
  <c r="M53" i="25"/>
  <c r="O53" i="25" s="1"/>
  <c r="N51" i="25"/>
  <c r="O51" i="25" s="1"/>
  <c r="M51" i="25"/>
  <c r="N50" i="25"/>
  <c r="M50" i="25"/>
  <c r="O50" i="25" s="1"/>
  <c r="O52" i="25" s="1"/>
  <c r="N48" i="25"/>
  <c r="M48" i="25"/>
  <c r="O48" i="25" s="1"/>
  <c r="N47" i="25"/>
  <c r="O47" i="25" s="1"/>
  <c r="O49" i="25" s="1"/>
  <c r="M47" i="25"/>
  <c r="N44" i="25"/>
  <c r="M44" i="25"/>
  <c r="O44" i="25" s="1"/>
  <c r="O43" i="25"/>
  <c r="N43" i="25"/>
  <c r="M43" i="25"/>
  <c r="N42" i="25"/>
  <c r="M42" i="25"/>
  <c r="O42" i="25" s="1"/>
  <c r="O41" i="25"/>
  <c r="N41" i="25"/>
  <c r="M41" i="25"/>
  <c r="N40" i="25"/>
  <c r="M40" i="25"/>
  <c r="O40" i="25" s="1"/>
  <c r="N38" i="25"/>
  <c r="O38" i="25" s="1"/>
  <c r="O39" i="25" s="1"/>
  <c r="M38" i="25"/>
  <c r="O36" i="25"/>
  <c r="N36" i="25"/>
  <c r="M36" i="25"/>
  <c r="O35" i="25"/>
  <c r="N35" i="25"/>
  <c r="M35" i="25"/>
  <c r="N34" i="25"/>
  <c r="O34" i="25" s="1"/>
  <c r="O37" i="25" s="1"/>
  <c r="M34" i="25"/>
  <c r="N32" i="25"/>
  <c r="M32" i="25"/>
  <c r="O32" i="25" s="1"/>
  <c r="O31" i="25"/>
  <c r="N31" i="25"/>
  <c r="M31" i="25"/>
  <c r="N30" i="25"/>
  <c r="M30" i="25"/>
  <c r="O30" i="25" s="1"/>
  <c r="O29" i="25"/>
  <c r="N29" i="25"/>
  <c r="M29" i="25"/>
  <c r="N28" i="25"/>
  <c r="M28" i="25"/>
  <c r="O28" i="25" s="1"/>
  <c r="O27" i="25"/>
  <c r="N27" i="25"/>
  <c r="M27" i="25"/>
  <c r="N26" i="25"/>
  <c r="M26" i="25"/>
  <c r="O26" i="25" s="1"/>
  <c r="O25" i="25"/>
  <c r="N25" i="25"/>
  <c r="M25" i="25"/>
  <c r="N24" i="25"/>
  <c r="M24" i="25"/>
  <c r="O24" i="25" s="1"/>
  <c r="O23" i="25"/>
  <c r="N23" i="25"/>
  <c r="M23" i="25"/>
  <c r="N22" i="25"/>
  <c r="M22" i="25"/>
  <c r="O22" i="25" s="1"/>
  <c r="O21" i="25"/>
  <c r="N21" i="25"/>
  <c r="M21" i="25"/>
  <c r="N18" i="25"/>
  <c r="M18" i="25"/>
  <c r="O18" i="25" s="1"/>
  <c r="O19" i="25" s="1"/>
  <c r="O16" i="25"/>
  <c r="N16" i="25"/>
  <c r="M16" i="25"/>
  <c r="N15" i="25"/>
  <c r="O15" i="25" s="1"/>
  <c r="M15" i="25"/>
  <c r="N14" i="25"/>
  <c r="M14" i="25"/>
  <c r="O14" i="25" s="1"/>
  <c r="O13" i="25"/>
  <c r="N13" i="25"/>
  <c r="M13" i="25"/>
  <c r="O12" i="25"/>
  <c r="N12" i="25"/>
  <c r="M12" i="25"/>
  <c r="N11" i="25"/>
  <c r="O11" i="25" s="1"/>
  <c r="M11" i="25"/>
  <c r="N10" i="25"/>
  <c r="M10" i="25"/>
  <c r="O10" i="25" s="1"/>
  <c r="N9" i="25"/>
  <c r="O9" i="25" s="1"/>
  <c r="M9" i="25"/>
  <c r="O8" i="25"/>
  <c r="N8" i="25"/>
  <c r="M8" i="25"/>
  <c r="O6" i="25"/>
  <c r="N6" i="25"/>
  <c r="M6" i="25"/>
  <c r="N5" i="25"/>
  <c r="M5" i="25"/>
  <c r="O5" i="25" s="1"/>
  <c r="O7" i="25" s="1"/>
  <c r="N726" i="16"/>
  <c r="M726" i="16"/>
  <c r="N725" i="16"/>
  <c r="M725" i="16"/>
  <c r="N724" i="16"/>
  <c r="M724" i="16"/>
  <c r="N723" i="16"/>
  <c r="M723" i="16"/>
  <c r="N722" i="16"/>
  <c r="M722" i="16"/>
  <c r="N721" i="16"/>
  <c r="M721" i="16"/>
  <c r="N720" i="16"/>
  <c r="M720" i="16"/>
  <c r="N719" i="16"/>
  <c r="M719" i="16"/>
  <c r="N718" i="16"/>
  <c r="M718" i="16"/>
  <c r="O718" i="16" s="1"/>
  <c r="N717" i="16"/>
  <c r="M717" i="16"/>
  <c r="N716" i="16"/>
  <c r="M716" i="16"/>
  <c r="N715" i="16"/>
  <c r="M715" i="16"/>
  <c r="O715" i="16" s="1"/>
  <c r="N714" i="16"/>
  <c r="M714" i="16"/>
  <c r="N713" i="16"/>
  <c r="M713" i="16"/>
  <c r="N712" i="16"/>
  <c r="M712" i="16"/>
  <c r="N711" i="16"/>
  <c r="M711" i="16"/>
  <c r="O711" i="16" s="1"/>
  <c r="N710" i="16"/>
  <c r="M710" i="16"/>
  <c r="N709" i="16"/>
  <c r="M709" i="16"/>
  <c r="N708" i="16"/>
  <c r="M708" i="16"/>
  <c r="N707" i="16"/>
  <c r="M707" i="16"/>
  <c r="N706" i="16"/>
  <c r="M706" i="16"/>
  <c r="O706" i="16" s="1"/>
  <c r="N705" i="16"/>
  <c r="M705" i="16"/>
  <c r="N704" i="16"/>
  <c r="M704" i="16"/>
  <c r="N703" i="16"/>
  <c r="M703" i="16"/>
  <c r="N702" i="16"/>
  <c r="M702" i="16"/>
  <c r="N701" i="16"/>
  <c r="M701" i="16"/>
  <c r="N700" i="16"/>
  <c r="M700" i="16"/>
  <c r="N699" i="16"/>
  <c r="M699" i="16"/>
  <c r="O699" i="16" s="1"/>
  <c r="N698" i="16"/>
  <c r="M698" i="16"/>
  <c r="N697" i="16"/>
  <c r="M697" i="16"/>
  <c r="N696" i="16"/>
  <c r="M696" i="16"/>
  <c r="N695" i="16"/>
  <c r="M695" i="16"/>
  <c r="N694" i="16"/>
  <c r="M694" i="16"/>
  <c r="N693" i="16"/>
  <c r="M693" i="16"/>
  <c r="N692" i="16"/>
  <c r="M692" i="16"/>
  <c r="N691" i="16"/>
  <c r="M691" i="16"/>
  <c r="O691" i="16" s="1"/>
  <c r="N690" i="16"/>
  <c r="M690" i="16"/>
  <c r="N689" i="16"/>
  <c r="M689" i="16"/>
  <c r="N688" i="16"/>
  <c r="M688" i="16"/>
  <c r="N687" i="16"/>
  <c r="M687" i="16"/>
  <c r="O687" i="16" s="1"/>
  <c r="N686" i="16"/>
  <c r="M686" i="16"/>
  <c r="N685" i="16"/>
  <c r="M685" i="16"/>
  <c r="N684" i="16"/>
  <c r="M684" i="16"/>
  <c r="N683" i="16"/>
  <c r="M683" i="16"/>
  <c r="N682" i="16"/>
  <c r="M682" i="16"/>
  <c r="N681" i="16"/>
  <c r="M681" i="16"/>
  <c r="N680" i="16"/>
  <c r="M680" i="16"/>
  <c r="N679" i="16"/>
  <c r="M679" i="16"/>
  <c r="O679" i="16" s="1"/>
  <c r="N678" i="16"/>
  <c r="M678" i="16"/>
  <c r="N677" i="16"/>
  <c r="M677" i="16"/>
  <c r="N676" i="16"/>
  <c r="M676" i="16"/>
  <c r="N675" i="16"/>
  <c r="M675" i="16"/>
  <c r="N674" i="16"/>
  <c r="M674" i="16"/>
  <c r="N673" i="16"/>
  <c r="M673" i="16"/>
  <c r="N672" i="16"/>
  <c r="M672" i="16"/>
  <c r="N671" i="16"/>
  <c r="M671" i="16"/>
  <c r="N670" i="16"/>
  <c r="M670" i="16"/>
  <c r="O670" i="16" s="1"/>
  <c r="N669" i="16"/>
  <c r="M669" i="16"/>
  <c r="N668" i="16"/>
  <c r="M668" i="16"/>
  <c r="N667" i="16"/>
  <c r="M667" i="16"/>
  <c r="N666" i="16"/>
  <c r="M666" i="16"/>
  <c r="N665" i="16"/>
  <c r="M665" i="16"/>
  <c r="N664" i="16"/>
  <c r="M664" i="16"/>
  <c r="N663" i="16"/>
  <c r="M663" i="16"/>
  <c r="N662" i="16"/>
  <c r="M662" i="16"/>
  <c r="N661" i="16"/>
  <c r="M661" i="16"/>
  <c r="N660" i="16"/>
  <c r="M660" i="16"/>
  <c r="N659" i="16"/>
  <c r="M659" i="16"/>
  <c r="N658" i="16"/>
  <c r="M658" i="16"/>
  <c r="N657" i="16"/>
  <c r="M657" i="16"/>
  <c r="N656" i="16"/>
  <c r="M656" i="16"/>
  <c r="N655" i="16"/>
  <c r="M655" i="16"/>
  <c r="N654" i="16"/>
  <c r="M654" i="16"/>
  <c r="N653" i="16"/>
  <c r="M653" i="16"/>
  <c r="N652" i="16"/>
  <c r="M652" i="16"/>
  <c r="N651" i="16"/>
  <c r="M651" i="16"/>
  <c r="N650" i="16"/>
  <c r="M650" i="16"/>
  <c r="N649" i="16"/>
  <c r="M649" i="16"/>
  <c r="N648" i="16"/>
  <c r="M648" i="16"/>
  <c r="N647" i="16"/>
  <c r="M647" i="16"/>
  <c r="N646" i="16"/>
  <c r="M646" i="16"/>
  <c r="N645" i="16"/>
  <c r="M645" i="16"/>
  <c r="N644" i="16"/>
  <c r="M644" i="16"/>
  <c r="N643" i="16"/>
  <c r="M643" i="16"/>
  <c r="O643" i="16" s="1"/>
  <c r="N642" i="16"/>
  <c r="M642" i="16"/>
  <c r="N641" i="16"/>
  <c r="M641" i="16"/>
  <c r="N640" i="16"/>
  <c r="M640" i="16"/>
  <c r="N639" i="16"/>
  <c r="M639" i="16"/>
  <c r="O639" i="16" s="1"/>
  <c r="N638" i="16"/>
  <c r="M638" i="16"/>
  <c r="O638" i="16" s="1"/>
  <c r="N637" i="16"/>
  <c r="M637" i="16"/>
  <c r="N636" i="16"/>
  <c r="M636" i="16"/>
  <c r="N635" i="16"/>
  <c r="M635" i="16"/>
  <c r="N634" i="16"/>
  <c r="M634" i="16"/>
  <c r="N633" i="16"/>
  <c r="M633" i="16"/>
  <c r="N632" i="16"/>
  <c r="M632" i="16"/>
  <c r="N631" i="16"/>
  <c r="M631" i="16"/>
  <c r="O631" i="16" s="1"/>
  <c r="N630" i="16"/>
  <c r="M630" i="16"/>
  <c r="N629" i="16"/>
  <c r="M629" i="16"/>
  <c r="N628" i="16"/>
  <c r="M628" i="16"/>
  <c r="N627" i="16"/>
  <c r="M627" i="16"/>
  <c r="O627" i="16" s="1"/>
  <c r="N626" i="16"/>
  <c r="M626" i="16"/>
  <c r="N625" i="16"/>
  <c r="M625" i="16"/>
  <c r="N624" i="16"/>
  <c r="M624" i="16"/>
  <c r="N623" i="16"/>
  <c r="M623" i="16"/>
  <c r="N622" i="16"/>
  <c r="M622" i="16"/>
  <c r="O622" i="16" s="1"/>
  <c r="N621" i="16"/>
  <c r="M621" i="16"/>
  <c r="N620" i="16"/>
  <c r="M620" i="16"/>
  <c r="N619" i="16"/>
  <c r="M619" i="16"/>
  <c r="O619" i="16" s="1"/>
  <c r="N618" i="16"/>
  <c r="M618" i="16"/>
  <c r="N617" i="16"/>
  <c r="M617" i="16"/>
  <c r="N616" i="16"/>
  <c r="M616" i="16"/>
  <c r="O616" i="16" s="1"/>
  <c r="N615" i="16"/>
  <c r="M615" i="16"/>
  <c r="O615" i="16" s="1"/>
  <c r="N614" i="16"/>
  <c r="M614" i="16"/>
  <c r="N613" i="16"/>
  <c r="M613" i="16"/>
  <c r="N612" i="16"/>
  <c r="M612" i="16"/>
  <c r="N611" i="16"/>
  <c r="M611" i="16"/>
  <c r="N610" i="16"/>
  <c r="M610" i="16"/>
  <c r="O610" i="16" s="1"/>
  <c r="N609" i="16"/>
  <c r="M609" i="16"/>
  <c r="N608" i="16"/>
  <c r="M608" i="16"/>
  <c r="N607" i="16"/>
  <c r="M607" i="16"/>
  <c r="N606" i="16"/>
  <c r="M606" i="16"/>
  <c r="N605" i="16"/>
  <c r="M605" i="16"/>
  <c r="N604" i="16"/>
  <c r="M604" i="16"/>
  <c r="N603" i="16"/>
  <c r="M603" i="16"/>
  <c r="N602" i="16"/>
  <c r="M602" i="16"/>
  <c r="O602" i="16" s="1"/>
  <c r="N601" i="16"/>
  <c r="M601" i="16"/>
  <c r="N600" i="16"/>
  <c r="M600" i="16"/>
  <c r="N599" i="16"/>
  <c r="M599" i="16"/>
  <c r="N598" i="16"/>
  <c r="M598" i="16"/>
  <c r="O598" i="16" s="1"/>
  <c r="N597" i="16"/>
  <c r="M597" i="16"/>
  <c r="N596" i="16"/>
  <c r="M596" i="16"/>
  <c r="N595" i="16"/>
  <c r="M595" i="16"/>
  <c r="N594" i="16"/>
  <c r="M594" i="16"/>
  <c r="N593" i="16"/>
  <c r="M593" i="16"/>
  <c r="N592" i="16"/>
  <c r="M592" i="16"/>
  <c r="O592" i="16" s="1"/>
  <c r="N591" i="16"/>
  <c r="M591" i="16"/>
  <c r="O591" i="16" s="1"/>
  <c r="N590" i="16"/>
  <c r="M590" i="16"/>
  <c r="N589" i="16"/>
  <c r="M589" i="16"/>
  <c r="N588" i="16"/>
  <c r="M588" i="16"/>
  <c r="N587" i="16"/>
  <c r="M587" i="16"/>
  <c r="N586" i="16"/>
  <c r="M586" i="16"/>
  <c r="N585" i="16"/>
  <c r="M585" i="16"/>
  <c r="N584" i="16"/>
  <c r="M584" i="16"/>
  <c r="N583" i="16"/>
  <c r="M583" i="16"/>
  <c r="O583" i="16" s="1"/>
  <c r="N582" i="16"/>
  <c r="M582" i="16"/>
  <c r="N581" i="16"/>
  <c r="M581" i="16"/>
  <c r="N580" i="16"/>
  <c r="M580" i="16"/>
  <c r="N579" i="16"/>
  <c r="M579" i="16"/>
  <c r="O579" i="16" s="1"/>
  <c r="N578" i="16"/>
  <c r="M578" i="16"/>
  <c r="N577" i="16"/>
  <c r="M577" i="16"/>
  <c r="N576" i="16"/>
  <c r="M576" i="16"/>
  <c r="N575" i="16"/>
  <c r="M575" i="16"/>
  <c r="N574" i="16"/>
  <c r="M574" i="16"/>
  <c r="N573" i="16"/>
  <c r="M573" i="16"/>
  <c r="N572" i="16"/>
  <c r="M572" i="16"/>
  <c r="N571" i="16"/>
  <c r="M571" i="16"/>
  <c r="O571" i="16" s="1"/>
  <c r="N570" i="16"/>
  <c r="M570" i="16"/>
  <c r="N569" i="16"/>
  <c r="M569" i="16"/>
  <c r="N568" i="16"/>
  <c r="M568" i="16"/>
  <c r="N567" i="16"/>
  <c r="M567" i="16"/>
  <c r="O567" i="16" s="1"/>
  <c r="N566" i="16"/>
  <c r="M566" i="16"/>
  <c r="N565" i="16"/>
  <c r="M565" i="16"/>
  <c r="N564" i="16"/>
  <c r="M564" i="16"/>
  <c r="N563" i="16"/>
  <c r="M563" i="16"/>
  <c r="N562" i="16"/>
  <c r="M562" i="16"/>
  <c r="N561" i="16"/>
  <c r="M561" i="16"/>
  <c r="N560" i="16"/>
  <c r="M560" i="16"/>
  <c r="N559" i="16"/>
  <c r="M559" i="16"/>
  <c r="O559" i="16" s="1"/>
  <c r="N558" i="16"/>
  <c r="M558" i="16"/>
  <c r="N557" i="16"/>
  <c r="M557" i="16"/>
  <c r="N556" i="16"/>
  <c r="M556" i="16"/>
  <c r="N555" i="16"/>
  <c r="M555" i="16"/>
  <c r="N554" i="16"/>
  <c r="M554" i="16"/>
  <c r="O554" i="16" s="1"/>
  <c r="N553" i="16"/>
  <c r="M553" i="16"/>
  <c r="N552" i="16"/>
  <c r="M552" i="16"/>
  <c r="N551" i="16"/>
  <c r="M551" i="16"/>
  <c r="N550" i="16"/>
  <c r="M550" i="16"/>
  <c r="N549" i="16"/>
  <c r="M549" i="16"/>
  <c r="N548" i="16"/>
  <c r="M548" i="16"/>
  <c r="N547" i="16"/>
  <c r="M547" i="16"/>
  <c r="O547" i="16" s="1"/>
  <c r="N546" i="16"/>
  <c r="M546" i="16"/>
  <c r="N545" i="16"/>
  <c r="M545" i="16"/>
  <c r="N544" i="16"/>
  <c r="M544" i="16"/>
  <c r="N543" i="16"/>
  <c r="M543" i="16"/>
  <c r="N542" i="16"/>
  <c r="M542" i="16"/>
  <c r="O542" i="16" s="1"/>
  <c r="N541" i="16"/>
  <c r="M541" i="16"/>
  <c r="N540" i="16"/>
  <c r="M540" i="16"/>
  <c r="N539" i="16"/>
  <c r="M539" i="16"/>
  <c r="N538" i="16"/>
  <c r="M538" i="16"/>
  <c r="N537" i="16"/>
  <c r="M537" i="16"/>
  <c r="N536" i="16"/>
  <c r="M536" i="16"/>
  <c r="N535" i="16"/>
  <c r="M535" i="16"/>
  <c r="O535" i="16" s="1"/>
  <c r="N534" i="16"/>
  <c r="M534" i="16"/>
  <c r="N533" i="16"/>
  <c r="M533" i="16"/>
  <c r="N532" i="16"/>
  <c r="M532" i="16"/>
  <c r="N531" i="16"/>
  <c r="M531" i="16"/>
  <c r="N530" i="16"/>
  <c r="M530" i="16"/>
  <c r="N529" i="16"/>
  <c r="M529" i="16"/>
  <c r="N528" i="16"/>
  <c r="M528" i="16"/>
  <c r="N527" i="16"/>
  <c r="M527" i="16"/>
  <c r="N526" i="16"/>
  <c r="M526" i="16"/>
  <c r="N525" i="16"/>
  <c r="M525" i="16"/>
  <c r="N524" i="16"/>
  <c r="M524" i="16"/>
  <c r="N523" i="16"/>
  <c r="M523" i="16"/>
  <c r="O523" i="16" s="1"/>
  <c r="N522" i="16"/>
  <c r="M522" i="16"/>
  <c r="N521" i="16"/>
  <c r="M521" i="16"/>
  <c r="N520" i="16"/>
  <c r="M520" i="16"/>
  <c r="N519" i="16"/>
  <c r="M519" i="16"/>
  <c r="N518" i="16"/>
  <c r="M518" i="16"/>
  <c r="N517" i="16"/>
  <c r="M517" i="16"/>
  <c r="N516" i="16"/>
  <c r="M516" i="16"/>
  <c r="N515" i="16"/>
  <c r="M515" i="16"/>
  <c r="N514" i="16"/>
  <c r="M514" i="16"/>
  <c r="N513" i="16"/>
  <c r="M513" i="16"/>
  <c r="N512" i="16"/>
  <c r="M512" i="16"/>
  <c r="N511" i="16"/>
  <c r="M511" i="16"/>
  <c r="N510" i="16"/>
  <c r="M510" i="16"/>
  <c r="N509" i="16"/>
  <c r="M509" i="16"/>
  <c r="N508" i="16"/>
  <c r="M508" i="16"/>
  <c r="N507" i="16"/>
  <c r="M507" i="16"/>
  <c r="O507" i="16" s="1"/>
  <c r="N506" i="16"/>
  <c r="M506" i="16"/>
  <c r="N505" i="16"/>
  <c r="M505" i="16"/>
  <c r="N504" i="16"/>
  <c r="M504" i="16"/>
  <c r="N503" i="16"/>
  <c r="M503" i="16"/>
  <c r="N502" i="16"/>
  <c r="M502" i="16"/>
  <c r="N501" i="16"/>
  <c r="M501" i="16"/>
  <c r="N500" i="16"/>
  <c r="M500" i="16"/>
  <c r="N499" i="16"/>
  <c r="M499" i="16"/>
  <c r="N498" i="16"/>
  <c r="M498" i="16"/>
  <c r="N497" i="16"/>
  <c r="M497" i="16"/>
  <c r="N496" i="16"/>
  <c r="M496" i="16"/>
  <c r="O496" i="16" s="1"/>
  <c r="N495" i="16"/>
  <c r="M495" i="16"/>
  <c r="O495" i="16" s="1"/>
  <c r="N494" i="16"/>
  <c r="M494" i="16"/>
  <c r="N493" i="16"/>
  <c r="M493" i="16"/>
  <c r="N492" i="16"/>
  <c r="M492" i="16"/>
  <c r="N491" i="16"/>
  <c r="M491" i="16"/>
  <c r="N490" i="16"/>
  <c r="M490" i="16"/>
  <c r="N489" i="16"/>
  <c r="M489" i="16"/>
  <c r="N488" i="16"/>
  <c r="M488" i="16"/>
  <c r="N487" i="16"/>
  <c r="M487" i="16"/>
  <c r="O487" i="16" s="1"/>
  <c r="N486" i="16"/>
  <c r="M486" i="16"/>
  <c r="N485" i="16"/>
  <c r="M485" i="16"/>
  <c r="N484" i="16"/>
  <c r="M484" i="16"/>
  <c r="O484" i="16" s="1"/>
  <c r="N483" i="16"/>
  <c r="M483" i="16"/>
  <c r="O483" i="16" s="1"/>
  <c r="N482" i="16"/>
  <c r="M482" i="16"/>
  <c r="N481" i="16"/>
  <c r="M481" i="16"/>
  <c r="N480" i="16"/>
  <c r="M480" i="16"/>
  <c r="N479" i="16"/>
  <c r="M479" i="16"/>
  <c r="N478" i="16"/>
  <c r="M478" i="16"/>
  <c r="N477" i="16"/>
  <c r="M477" i="16"/>
  <c r="N476" i="16"/>
  <c r="M476" i="16"/>
  <c r="N475" i="16"/>
  <c r="M475" i="16"/>
  <c r="N474" i="16"/>
  <c r="M474" i="16"/>
  <c r="N473" i="16"/>
  <c r="M473" i="16"/>
  <c r="N472" i="16"/>
  <c r="M472" i="16"/>
  <c r="N471" i="16"/>
  <c r="M471" i="16"/>
  <c r="N470" i="16"/>
  <c r="M470" i="16"/>
  <c r="N469" i="16"/>
  <c r="M469" i="16"/>
  <c r="N468" i="16"/>
  <c r="M468" i="16"/>
  <c r="N467" i="16"/>
  <c r="M467" i="16"/>
  <c r="N466" i="16"/>
  <c r="M466" i="16"/>
  <c r="N465" i="16"/>
  <c r="M465" i="16"/>
  <c r="N464" i="16"/>
  <c r="M464" i="16"/>
  <c r="N463" i="16"/>
  <c r="M463" i="16"/>
  <c r="N462" i="16"/>
  <c r="M462" i="16"/>
  <c r="N461" i="16"/>
  <c r="M461" i="16"/>
  <c r="N460" i="16"/>
  <c r="M460" i="16"/>
  <c r="N459" i="16"/>
  <c r="M459" i="16"/>
  <c r="N458" i="16"/>
  <c r="M458" i="16"/>
  <c r="N457" i="16"/>
  <c r="M457" i="16"/>
  <c r="N456" i="16"/>
  <c r="M456" i="16"/>
  <c r="N455" i="16"/>
  <c r="M455" i="16"/>
  <c r="N454" i="16"/>
  <c r="M454" i="16"/>
  <c r="N453" i="16"/>
  <c r="M453" i="16"/>
  <c r="N452" i="16"/>
  <c r="M452" i="16"/>
  <c r="N451" i="16"/>
  <c r="M451" i="16"/>
  <c r="N450" i="16"/>
  <c r="M450" i="16"/>
  <c r="N449" i="16"/>
  <c r="M449" i="16"/>
  <c r="N448" i="16"/>
  <c r="M448" i="16"/>
  <c r="O448" i="16" s="1"/>
  <c r="N447" i="16"/>
  <c r="M447" i="16"/>
  <c r="N446" i="16"/>
  <c r="M446" i="16"/>
  <c r="N445" i="16"/>
  <c r="M445" i="16"/>
  <c r="N444" i="16"/>
  <c r="M444" i="16"/>
  <c r="N443" i="16"/>
  <c r="M443" i="16"/>
  <c r="N442" i="16"/>
  <c r="M442" i="16"/>
  <c r="N441" i="16"/>
  <c r="M441" i="16"/>
  <c r="N440" i="16"/>
  <c r="M440" i="16"/>
  <c r="N439" i="16"/>
  <c r="M439" i="16"/>
  <c r="N438" i="16"/>
  <c r="M438" i="16"/>
  <c r="N437" i="16"/>
  <c r="M437" i="16"/>
  <c r="N436" i="16"/>
  <c r="M436" i="16"/>
  <c r="O436" i="16" s="1"/>
  <c r="N435" i="16"/>
  <c r="M435" i="16"/>
  <c r="N434" i="16"/>
  <c r="M434" i="16"/>
  <c r="N433" i="16"/>
  <c r="M433" i="16"/>
  <c r="N432" i="16"/>
  <c r="M432" i="16"/>
  <c r="N431" i="16"/>
  <c r="M431" i="16"/>
  <c r="N430" i="16"/>
  <c r="M430" i="16"/>
  <c r="N429" i="16"/>
  <c r="M429" i="16"/>
  <c r="N428" i="16"/>
  <c r="M428" i="16"/>
  <c r="N427" i="16"/>
  <c r="M427" i="16"/>
  <c r="N426" i="16"/>
  <c r="M426" i="16"/>
  <c r="N425" i="16"/>
  <c r="M425" i="16"/>
  <c r="N424" i="16"/>
  <c r="M424" i="16"/>
  <c r="O424" i="16" s="1"/>
  <c r="N423" i="16"/>
  <c r="M423" i="16"/>
  <c r="N422" i="16"/>
  <c r="M422" i="16"/>
  <c r="N421" i="16"/>
  <c r="M421" i="16"/>
  <c r="N420" i="16"/>
  <c r="M420" i="16"/>
  <c r="N419" i="16"/>
  <c r="M419" i="16"/>
  <c r="N418" i="16"/>
  <c r="M418" i="16"/>
  <c r="N417" i="16"/>
  <c r="M417" i="16"/>
  <c r="N416" i="16"/>
  <c r="M416" i="16"/>
  <c r="N413" i="16"/>
  <c r="M413" i="16"/>
  <c r="N412" i="16"/>
  <c r="M412" i="16"/>
  <c r="N411" i="16"/>
  <c r="M411" i="16"/>
  <c r="N410" i="16"/>
  <c r="M410" i="16"/>
  <c r="N409" i="16"/>
  <c r="M409" i="16"/>
  <c r="N408" i="16"/>
  <c r="M408" i="16"/>
  <c r="N407" i="16"/>
  <c r="M407" i="16"/>
  <c r="N406" i="16"/>
  <c r="M406" i="16"/>
  <c r="N405" i="16"/>
  <c r="M405" i="16"/>
  <c r="N404" i="16"/>
  <c r="M404" i="16"/>
  <c r="N403" i="16"/>
  <c r="M403" i="16"/>
  <c r="N402" i="16"/>
  <c r="M402" i="16"/>
  <c r="N401" i="16"/>
  <c r="M401" i="16"/>
  <c r="N400" i="16"/>
  <c r="M400" i="16"/>
  <c r="N399" i="16"/>
  <c r="M399" i="16"/>
  <c r="N397" i="16"/>
  <c r="M397" i="16"/>
  <c r="O397" i="16" s="1"/>
  <c r="N396" i="16"/>
  <c r="M396" i="16"/>
  <c r="N395" i="16"/>
  <c r="M395" i="16"/>
  <c r="N394" i="16"/>
  <c r="M394" i="16"/>
  <c r="N393" i="16"/>
  <c r="M393" i="16"/>
  <c r="N392" i="16"/>
  <c r="M392" i="16"/>
  <c r="N391" i="16"/>
  <c r="M391" i="16"/>
  <c r="N390" i="16"/>
  <c r="M390" i="16"/>
  <c r="N388" i="16"/>
  <c r="M388" i="16"/>
  <c r="N387" i="16"/>
  <c r="M387" i="16"/>
  <c r="O387" i="16" s="1"/>
  <c r="N385" i="16"/>
  <c r="M385" i="16"/>
  <c r="N384" i="16"/>
  <c r="M384" i="16"/>
  <c r="N383" i="16"/>
  <c r="M383" i="16"/>
  <c r="N382" i="16"/>
  <c r="M382" i="16"/>
  <c r="N380" i="16"/>
  <c r="M380" i="16"/>
  <c r="N379" i="16"/>
  <c r="M379" i="16"/>
  <c r="N378" i="16"/>
  <c r="M378" i="16"/>
  <c r="N377" i="16"/>
  <c r="M377" i="16"/>
  <c r="N376" i="16"/>
  <c r="M376" i="16"/>
  <c r="N375" i="16"/>
  <c r="M375" i="16"/>
  <c r="N374" i="16"/>
  <c r="M374" i="16"/>
  <c r="N373" i="16"/>
  <c r="M373" i="16"/>
  <c r="N372" i="16"/>
  <c r="M372" i="16"/>
  <c r="N371" i="16"/>
  <c r="M371" i="16"/>
  <c r="N370" i="16"/>
  <c r="M370" i="16"/>
  <c r="O370" i="16" s="1"/>
  <c r="N369" i="16"/>
  <c r="M369" i="16"/>
  <c r="N368" i="16"/>
  <c r="M368" i="16"/>
  <c r="N367" i="16"/>
  <c r="M367" i="16"/>
  <c r="N366" i="16"/>
  <c r="M366" i="16"/>
  <c r="N365" i="16"/>
  <c r="M365" i="16"/>
  <c r="N364" i="16"/>
  <c r="M364" i="16"/>
  <c r="N363" i="16"/>
  <c r="M363" i="16"/>
  <c r="N362" i="16"/>
  <c r="M362" i="16"/>
  <c r="O362" i="16" s="1"/>
  <c r="N361" i="16"/>
  <c r="M361" i="16"/>
  <c r="O361" i="16" s="1"/>
  <c r="N360" i="16"/>
  <c r="M360" i="16"/>
  <c r="N359" i="16"/>
  <c r="M359" i="16"/>
  <c r="N358" i="16"/>
  <c r="M358" i="16"/>
  <c r="N357" i="16"/>
  <c r="M357" i="16"/>
  <c r="N356" i="16"/>
  <c r="M356" i="16"/>
  <c r="N355" i="16"/>
  <c r="M355" i="16"/>
  <c r="N354" i="16"/>
  <c r="M354" i="16"/>
  <c r="N353" i="16"/>
  <c r="M353" i="16"/>
  <c r="N352" i="16"/>
  <c r="M352" i="16"/>
  <c r="N351" i="16"/>
  <c r="M351" i="16"/>
  <c r="N350" i="16"/>
  <c r="M350" i="16"/>
  <c r="O350" i="16" s="1"/>
  <c r="N349" i="16"/>
  <c r="M349" i="16"/>
  <c r="N348" i="16"/>
  <c r="M348" i="16"/>
  <c r="N347" i="16"/>
  <c r="M347" i="16"/>
  <c r="N346" i="16"/>
  <c r="M346" i="16"/>
  <c r="N345" i="16"/>
  <c r="M345" i="16"/>
  <c r="N344" i="16"/>
  <c r="M344" i="16"/>
  <c r="N343" i="16"/>
  <c r="M343" i="16"/>
  <c r="N342" i="16"/>
  <c r="M342" i="16"/>
  <c r="N341" i="16"/>
  <c r="M341" i="16"/>
  <c r="N340" i="16"/>
  <c r="M340" i="16"/>
  <c r="N339" i="16"/>
  <c r="M339" i="16"/>
  <c r="N338" i="16"/>
  <c r="M338" i="16"/>
  <c r="N337" i="16"/>
  <c r="M337" i="16"/>
  <c r="O337" i="16" s="1"/>
  <c r="N336" i="16"/>
  <c r="M336" i="16"/>
  <c r="N335" i="16"/>
  <c r="M335" i="16"/>
  <c r="N334" i="16"/>
  <c r="M334" i="16"/>
  <c r="N333" i="16"/>
  <c r="M333" i="16"/>
  <c r="N332" i="16"/>
  <c r="M332" i="16"/>
  <c r="N331" i="16"/>
  <c r="M331" i="16"/>
  <c r="N330" i="16"/>
  <c r="M330" i="16"/>
  <c r="N329" i="16"/>
  <c r="M329" i="16"/>
  <c r="N328" i="16"/>
  <c r="M328" i="16"/>
  <c r="N327" i="16"/>
  <c r="M327" i="16"/>
  <c r="N326" i="16"/>
  <c r="M326" i="16"/>
  <c r="N325" i="16"/>
  <c r="M325" i="16"/>
  <c r="O325" i="16" s="1"/>
  <c r="N324" i="16"/>
  <c r="M324" i="16"/>
  <c r="N323" i="16"/>
  <c r="M323" i="16"/>
  <c r="N322" i="16"/>
  <c r="M322" i="16"/>
  <c r="N321" i="16"/>
  <c r="M321" i="16"/>
  <c r="N320" i="16"/>
  <c r="M320" i="16"/>
  <c r="N319" i="16"/>
  <c r="M319" i="16"/>
  <c r="N318" i="16"/>
  <c r="M318" i="16"/>
  <c r="N317" i="16"/>
  <c r="M317" i="16"/>
  <c r="N316" i="16"/>
  <c r="M316" i="16"/>
  <c r="N315" i="16"/>
  <c r="M315" i="16"/>
  <c r="N314" i="16"/>
  <c r="M314" i="16"/>
  <c r="N313" i="16"/>
  <c r="M313" i="16"/>
  <c r="N312" i="16"/>
  <c r="M312" i="16"/>
  <c r="N311" i="16"/>
  <c r="M311" i="16"/>
  <c r="N310" i="16"/>
  <c r="M310" i="16"/>
  <c r="N309" i="16"/>
  <c r="M309" i="16"/>
  <c r="N308" i="16"/>
  <c r="M308" i="16"/>
  <c r="N307" i="16"/>
  <c r="M307" i="16"/>
  <c r="N306" i="16"/>
  <c r="M306" i="16"/>
  <c r="N305" i="16"/>
  <c r="M305" i="16"/>
  <c r="N304" i="16"/>
  <c r="M304" i="16"/>
  <c r="N303" i="16"/>
  <c r="M303" i="16"/>
  <c r="N302" i="16"/>
  <c r="M302" i="16"/>
  <c r="N301" i="16"/>
  <c r="M301" i="16"/>
  <c r="N300" i="16"/>
  <c r="M300" i="16"/>
  <c r="N299" i="16"/>
  <c r="M299" i="16"/>
  <c r="N298" i="16"/>
  <c r="M298" i="16"/>
  <c r="N297" i="16"/>
  <c r="M297" i="16"/>
  <c r="N294" i="16"/>
  <c r="M294" i="16"/>
  <c r="N293" i="16"/>
  <c r="M293" i="16"/>
  <c r="N292" i="16"/>
  <c r="M292" i="16"/>
  <c r="N291" i="16"/>
  <c r="M291" i="16"/>
  <c r="N290" i="16"/>
  <c r="M290" i="16"/>
  <c r="N289" i="16"/>
  <c r="M289" i="16"/>
  <c r="N288" i="16"/>
  <c r="M288" i="16"/>
  <c r="N287" i="16"/>
  <c r="M287" i="16"/>
  <c r="N286" i="16"/>
  <c r="M286" i="16"/>
  <c r="N285" i="16"/>
  <c r="M285" i="16"/>
  <c r="N284" i="16"/>
  <c r="M284" i="16"/>
  <c r="N283" i="16"/>
  <c r="M283" i="16"/>
  <c r="N282" i="16"/>
  <c r="M282" i="16"/>
  <c r="N281" i="16"/>
  <c r="M281" i="16"/>
  <c r="N280" i="16"/>
  <c r="M280" i="16"/>
  <c r="N279" i="16"/>
  <c r="M279" i="16"/>
  <c r="N278" i="16"/>
  <c r="M278" i="16"/>
  <c r="N277" i="16"/>
  <c r="M277" i="16"/>
  <c r="N276" i="16"/>
  <c r="M276" i="16"/>
  <c r="N275" i="16"/>
  <c r="M275" i="16"/>
  <c r="N274" i="16"/>
  <c r="M274" i="16"/>
  <c r="N273" i="16"/>
  <c r="M273" i="16"/>
  <c r="N272" i="16"/>
  <c r="M272" i="16"/>
  <c r="N271" i="16"/>
  <c r="M271" i="16"/>
  <c r="N270" i="16"/>
  <c r="M270" i="16"/>
  <c r="N269" i="16"/>
  <c r="M269" i="16"/>
  <c r="N268" i="16"/>
  <c r="M268" i="16"/>
  <c r="N267" i="16"/>
  <c r="M267" i="16"/>
  <c r="N266" i="16"/>
  <c r="M266" i="16"/>
  <c r="N265" i="16"/>
  <c r="M265" i="16"/>
  <c r="N264" i="16"/>
  <c r="M264" i="16"/>
  <c r="N263" i="16"/>
  <c r="M263" i="16"/>
  <c r="N262" i="16"/>
  <c r="M262" i="16"/>
  <c r="N261" i="16"/>
  <c r="M261" i="16"/>
  <c r="N260" i="16"/>
  <c r="M260" i="16"/>
  <c r="N259" i="16"/>
  <c r="M259" i="16"/>
  <c r="N258" i="16"/>
  <c r="M258" i="16"/>
  <c r="N257" i="16"/>
  <c r="M257" i="16"/>
  <c r="N256" i="16"/>
  <c r="M256" i="16"/>
  <c r="N255" i="16"/>
  <c r="M255" i="16"/>
  <c r="N254" i="16"/>
  <c r="M254" i="16"/>
  <c r="N253" i="16"/>
  <c r="M253" i="16"/>
  <c r="N252" i="16"/>
  <c r="M252" i="16"/>
  <c r="N251" i="16"/>
  <c r="M251" i="16"/>
  <c r="N250" i="16"/>
  <c r="M250" i="16"/>
  <c r="N249" i="16"/>
  <c r="M249" i="16"/>
  <c r="N248" i="16"/>
  <c r="M248" i="16"/>
  <c r="N247" i="16"/>
  <c r="M247" i="16"/>
  <c r="N246" i="16"/>
  <c r="M246" i="16"/>
  <c r="N245" i="16"/>
  <c r="M245" i="16"/>
  <c r="N244" i="16"/>
  <c r="M244" i="16"/>
  <c r="N243" i="16"/>
  <c r="M243" i="16"/>
  <c r="N242" i="16"/>
  <c r="M242" i="16"/>
  <c r="N241" i="16"/>
  <c r="M241" i="16"/>
  <c r="N240" i="16"/>
  <c r="M240" i="16"/>
  <c r="N239" i="16"/>
  <c r="M239" i="16"/>
  <c r="N238" i="16"/>
  <c r="M238" i="16"/>
  <c r="N237" i="16"/>
  <c r="M237" i="16"/>
  <c r="N236" i="16"/>
  <c r="M236" i="16"/>
  <c r="N235" i="16"/>
  <c r="M235" i="16"/>
  <c r="N234" i="16"/>
  <c r="M234" i="16"/>
  <c r="N233" i="16"/>
  <c r="M233" i="16"/>
  <c r="N232" i="16"/>
  <c r="M232" i="16"/>
  <c r="N231" i="16"/>
  <c r="M231" i="16"/>
  <c r="N230" i="16"/>
  <c r="M230" i="16"/>
  <c r="N229" i="16"/>
  <c r="M229" i="16"/>
  <c r="N228" i="16"/>
  <c r="M228" i="16"/>
  <c r="N227" i="16"/>
  <c r="M227" i="16"/>
  <c r="N226" i="16"/>
  <c r="M226" i="16"/>
  <c r="N225" i="16"/>
  <c r="M225" i="16"/>
  <c r="N224" i="16"/>
  <c r="M224" i="16"/>
  <c r="N223" i="16"/>
  <c r="M223" i="16"/>
  <c r="N222" i="16"/>
  <c r="M222" i="16"/>
  <c r="N221" i="16"/>
  <c r="M221" i="16"/>
  <c r="N220" i="16"/>
  <c r="M220" i="16"/>
  <c r="N219" i="16"/>
  <c r="M219" i="16"/>
  <c r="N218" i="16"/>
  <c r="M218" i="16"/>
  <c r="N217" i="16"/>
  <c r="M217" i="16"/>
  <c r="N216" i="16"/>
  <c r="M216" i="16"/>
  <c r="N215" i="16"/>
  <c r="M215" i="16"/>
  <c r="N214" i="16"/>
  <c r="M214" i="16"/>
  <c r="N213" i="16"/>
  <c r="M213" i="16"/>
  <c r="N212" i="16"/>
  <c r="M212" i="16"/>
  <c r="N211" i="16"/>
  <c r="M211" i="16"/>
  <c r="N210" i="16"/>
  <c r="M210" i="16"/>
  <c r="N209" i="16"/>
  <c r="M209" i="16"/>
  <c r="N208" i="16"/>
  <c r="M208" i="16"/>
  <c r="N207" i="16"/>
  <c r="M207" i="16"/>
  <c r="N206" i="16"/>
  <c r="M206" i="16"/>
  <c r="N205" i="16"/>
  <c r="M205" i="16"/>
  <c r="N204" i="16"/>
  <c r="M204" i="16"/>
  <c r="N203" i="16"/>
  <c r="M203" i="16"/>
  <c r="N202" i="16"/>
  <c r="M202" i="16"/>
  <c r="N201" i="16"/>
  <c r="M201" i="16"/>
  <c r="N200" i="16"/>
  <c r="M200" i="16"/>
  <c r="N199" i="16"/>
  <c r="M199" i="16"/>
  <c r="N198" i="16"/>
  <c r="M198" i="16"/>
  <c r="N195" i="16"/>
  <c r="M195" i="16"/>
  <c r="N194" i="16"/>
  <c r="M194" i="16"/>
  <c r="N193" i="16"/>
  <c r="M193" i="16"/>
  <c r="N192" i="16"/>
  <c r="M192" i="16"/>
  <c r="N191" i="16"/>
  <c r="M191" i="16"/>
  <c r="N190" i="16"/>
  <c r="M190" i="16"/>
  <c r="N189" i="16"/>
  <c r="M189" i="16"/>
  <c r="N188" i="16"/>
  <c r="M188" i="16"/>
  <c r="N187" i="16"/>
  <c r="M187" i="16"/>
  <c r="N186" i="16"/>
  <c r="M186" i="16"/>
  <c r="O186" i="16" s="1"/>
  <c r="N185" i="16"/>
  <c r="M185" i="16"/>
  <c r="N184" i="16"/>
  <c r="M184" i="16"/>
  <c r="N183" i="16"/>
  <c r="M183" i="16"/>
  <c r="N182" i="16"/>
  <c r="M182" i="16"/>
  <c r="N181" i="16"/>
  <c r="M181" i="16"/>
  <c r="N180" i="16"/>
  <c r="M180" i="16"/>
  <c r="N179" i="16"/>
  <c r="M179" i="16"/>
  <c r="N178" i="16"/>
  <c r="M178" i="16"/>
  <c r="N177" i="16"/>
  <c r="M177" i="16"/>
  <c r="N176" i="16"/>
  <c r="M176" i="16"/>
  <c r="N175" i="16"/>
  <c r="M175" i="16"/>
  <c r="N174" i="16"/>
  <c r="M174" i="16"/>
  <c r="N171" i="16"/>
  <c r="M171" i="16"/>
  <c r="N170" i="16"/>
  <c r="M170" i="16"/>
  <c r="N169" i="16"/>
  <c r="M169" i="16"/>
  <c r="N168" i="16"/>
  <c r="M168" i="16"/>
  <c r="N167" i="16"/>
  <c r="M167" i="16"/>
  <c r="N166" i="16"/>
  <c r="M166" i="16"/>
  <c r="N165" i="16"/>
  <c r="M165" i="16"/>
  <c r="N164" i="16"/>
  <c r="M164" i="16"/>
  <c r="N163" i="16"/>
  <c r="M163" i="16"/>
  <c r="N162" i="16"/>
  <c r="M162" i="16"/>
  <c r="N161" i="16"/>
  <c r="M161" i="16"/>
  <c r="N160" i="16"/>
  <c r="M160" i="16"/>
  <c r="N159" i="16"/>
  <c r="M159" i="16"/>
  <c r="N158" i="16"/>
  <c r="M158" i="16"/>
  <c r="N157" i="16"/>
  <c r="M157" i="16"/>
  <c r="N156" i="16"/>
  <c r="M156" i="16"/>
  <c r="N155" i="16"/>
  <c r="M155" i="16"/>
  <c r="N154" i="16"/>
  <c r="M154" i="16"/>
  <c r="N153" i="16"/>
  <c r="M153" i="16"/>
  <c r="N152" i="16"/>
  <c r="M152" i="16"/>
  <c r="N151" i="16"/>
  <c r="M151" i="16"/>
  <c r="N150" i="16"/>
  <c r="M150" i="16"/>
  <c r="N149" i="16"/>
  <c r="M149" i="16"/>
  <c r="N148" i="16"/>
  <c r="M148" i="16"/>
  <c r="O148" i="16" s="1"/>
  <c r="N147" i="16"/>
  <c r="M147" i="16"/>
  <c r="N145" i="16"/>
  <c r="M145" i="16"/>
  <c r="N144" i="16"/>
  <c r="M144" i="16"/>
  <c r="N143" i="16"/>
  <c r="M143" i="16"/>
  <c r="N142" i="16"/>
  <c r="M142" i="16"/>
  <c r="N141" i="16"/>
  <c r="M141" i="16"/>
  <c r="N140" i="16"/>
  <c r="M140" i="16"/>
  <c r="N139" i="16"/>
  <c r="M139" i="16"/>
  <c r="N138" i="16"/>
  <c r="M138" i="16"/>
  <c r="N137" i="16"/>
  <c r="M137" i="16"/>
  <c r="N136" i="16"/>
  <c r="M136" i="16"/>
  <c r="N135" i="16"/>
  <c r="M135" i="16"/>
  <c r="O135" i="16" s="1"/>
  <c r="N134" i="16"/>
  <c r="M134" i="16"/>
  <c r="N133" i="16"/>
  <c r="M133" i="16"/>
  <c r="N132" i="16"/>
  <c r="M132" i="16"/>
  <c r="N131" i="16"/>
  <c r="M131" i="16"/>
  <c r="N130" i="16"/>
  <c r="M130" i="16"/>
  <c r="N129" i="16"/>
  <c r="M129" i="16"/>
  <c r="N127" i="16"/>
  <c r="M127" i="16"/>
  <c r="N126" i="16"/>
  <c r="M126" i="16"/>
  <c r="N125" i="16"/>
  <c r="M125" i="16"/>
  <c r="N124" i="16"/>
  <c r="M124" i="16"/>
  <c r="N123" i="16"/>
  <c r="M123" i="16"/>
  <c r="N122" i="16"/>
  <c r="M122" i="16"/>
  <c r="N121" i="16"/>
  <c r="M121" i="16"/>
  <c r="N120" i="16"/>
  <c r="M120" i="16"/>
  <c r="N119" i="16"/>
  <c r="M119" i="16"/>
  <c r="N118" i="16"/>
  <c r="M118" i="16"/>
  <c r="N117" i="16"/>
  <c r="M117" i="16"/>
  <c r="N116" i="16"/>
  <c r="M116" i="16"/>
  <c r="N115" i="16"/>
  <c r="M115" i="16"/>
  <c r="N114" i="16"/>
  <c r="M114" i="16"/>
  <c r="N113" i="16"/>
  <c r="M113" i="16"/>
  <c r="N112" i="16"/>
  <c r="M112" i="16"/>
  <c r="N111" i="16"/>
  <c r="M111" i="16"/>
  <c r="N110" i="16"/>
  <c r="M110" i="16"/>
  <c r="N109" i="16"/>
  <c r="M109" i="16"/>
  <c r="N108" i="16"/>
  <c r="M108" i="16"/>
  <c r="N105" i="16"/>
  <c r="M105" i="16"/>
  <c r="N103" i="16"/>
  <c r="M103" i="16"/>
  <c r="N102" i="16"/>
  <c r="M102" i="16"/>
  <c r="N101" i="16"/>
  <c r="M101" i="16"/>
  <c r="N99" i="16"/>
  <c r="M99" i="16"/>
  <c r="N98" i="16"/>
  <c r="M98" i="16"/>
  <c r="N97" i="16"/>
  <c r="M97" i="16"/>
  <c r="N96" i="16"/>
  <c r="M96" i="16"/>
  <c r="N95" i="16"/>
  <c r="M95" i="16"/>
  <c r="N94" i="16"/>
  <c r="M94" i="16"/>
  <c r="N93" i="16"/>
  <c r="M93" i="16"/>
  <c r="N92" i="16"/>
  <c r="M92" i="16"/>
  <c r="N91" i="16"/>
  <c r="M91" i="16"/>
  <c r="N90" i="16"/>
  <c r="M90" i="16"/>
  <c r="N89" i="16"/>
  <c r="M89" i="16"/>
  <c r="N88" i="16"/>
  <c r="M88" i="16"/>
  <c r="N87" i="16"/>
  <c r="M87" i="16"/>
  <c r="N86" i="16"/>
  <c r="M86" i="16"/>
  <c r="N85" i="16"/>
  <c r="M85" i="16"/>
  <c r="N84" i="16"/>
  <c r="M84" i="16"/>
  <c r="N83" i="16"/>
  <c r="M83" i="16"/>
  <c r="N82" i="16"/>
  <c r="M82" i="16"/>
  <c r="N81" i="16"/>
  <c r="M81" i="16"/>
  <c r="N80" i="16"/>
  <c r="M80" i="16"/>
  <c r="N79" i="16"/>
  <c r="M79" i="16"/>
  <c r="N78" i="16"/>
  <c r="M78" i="16"/>
  <c r="N77" i="16"/>
  <c r="M77" i="16"/>
  <c r="N76" i="16"/>
  <c r="M76" i="16"/>
  <c r="N75" i="16"/>
  <c r="M75" i="16"/>
  <c r="N72" i="16"/>
  <c r="M72" i="16"/>
  <c r="N71" i="16"/>
  <c r="M71" i="16"/>
  <c r="N69" i="16"/>
  <c r="M69" i="16"/>
  <c r="N66" i="16"/>
  <c r="M66" i="16"/>
  <c r="N65" i="16"/>
  <c r="M65" i="16"/>
  <c r="N64" i="16"/>
  <c r="M64" i="16"/>
  <c r="N63" i="16"/>
  <c r="M63" i="16"/>
  <c r="N62" i="16"/>
  <c r="M62" i="16"/>
  <c r="N61" i="16"/>
  <c r="M61" i="16"/>
  <c r="N60" i="16"/>
  <c r="M60" i="16"/>
  <c r="N59" i="16"/>
  <c r="M59" i="16"/>
  <c r="N58" i="16"/>
  <c r="M58" i="16"/>
  <c r="N57" i="16"/>
  <c r="M57" i="16"/>
  <c r="N56" i="16"/>
  <c r="M56" i="16"/>
  <c r="N55" i="16"/>
  <c r="M55" i="16"/>
  <c r="N54" i="16"/>
  <c r="M54" i="16"/>
  <c r="N53" i="16"/>
  <c r="M53" i="16"/>
  <c r="N52" i="16"/>
  <c r="M52" i="16"/>
  <c r="N51" i="16"/>
  <c r="M51" i="16"/>
  <c r="N50" i="16"/>
  <c r="M50" i="16"/>
  <c r="N49" i="16"/>
  <c r="M49" i="16"/>
  <c r="N48" i="16"/>
  <c r="M48" i="16"/>
  <c r="N47" i="16"/>
  <c r="M47" i="16"/>
  <c r="N46" i="16"/>
  <c r="M46" i="16"/>
  <c r="N45" i="16"/>
  <c r="M45" i="16"/>
  <c r="N44" i="16"/>
  <c r="M44" i="16"/>
  <c r="N43" i="16"/>
  <c r="M43" i="16"/>
  <c r="N41" i="16"/>
  <c r="M41" i="16"/>
  <c r="N39" i="16"/>
  <c r="M39" i="16"/>
  <c r="N38" i="16"/>
  <c r="M38" i="16"/>
  <c r="O38" i="16" s="1"/>
  <c r="N37" i="16"/>
  <c r="M37" i="16"/>
  <c r="N36" i="16"/>
  <c r="M36" i="16"/>
  <c r="N34" i="16"/>
  <c r="M34" i="16"/>
  <c r="N33" i="16"/>
  <c r="M33" i="16"/>
  <c r="N32" i="16"/>
  <c r="M32" i="16"/>
  <c r="N31" i="16"/>
  <c r="M31" i="16"/>
  <c r="O31" i="16" s="1"/>
  <c r="N30" i="16"/>
  <c r="M30" i="16"/>
  <c r="N27" i="16"/>
  <c r="M27" i="16"/>
  <c r="N26" i="16"/>
  <c r="M26" i="16"/>
  <c r="N25" i="16"/>
  <c r="M25" i="16"/>
  <c r="N24" i="16"/>
  <c r="M24" i="16"/>
  <c r="O24" i="16" s="1"/>
  <c r="N23" i="16"/>
  <c r="M23" i="16"/>
  <c r="N22" i="16"/>
  <c r="M22" i="16"/>
  <c r="N21" i="16"/>
  <c r="M21" i="16"/>
  <c r="N19" i="16"/>
  <c r="M19" i="16"/>
  <c r="N18" i="16"/>
  <c r="M18" i="16"/>
  <c r="N17" i="16"/>
  <c r="M17" i="16"/>
  <c r="N16" i="16"/>
  <c r="M16" i="16"/>
  <c r="N15" i="16"/>
  <c r="M15" i="16"/>
  <c r="N14" i="16"/>
  <c r="M14" i="16"/>
  <c r="N13" i="16"/>
  <c r="M13" i="16"/>
  <c r="N12" i="16"/>
  <c r="M12" i="16"/>
  <c r="N11" i="16"/>
  <c r="M11" i="16"/>
  <c r="O11" i="16" s="1"/>
  <c r="N10" i="16"/>
  <c r="M10" i="16"/>
  <c r="N9" i="16"/>
  <c r="M9" i="16"/>
  <c r="N8" i="16"/>
  <c r="M8" i="16"/>
  <c r="N7" i="16"/>
  <c r="M7" i="16"/>
  <c r="N6" i="16"/>
  <c r="M6" i="16"/>
  <c r="N5" i="16"/>
  <c r="M5" i="16"/>
  <c r="O33" i="25" l="1"/>
  <c r="O69" i="25"/>
  <c r="O363" i="25"/>
  <c r="O45" i="25"/>
  <c r="O72" i="25"/>
  <c r="O158" i="25"/>
  <c r="O346" i="25"/>
  <c r="O90" i="25"/>
  <c r="O93" i="25"/>
  <c r="O130" i="25" s="1"/>
  <c r="O105" i="25"/>
  <c r="O334" i="25"/>
  <c r="O370" i="25"/>
  <c r="O285" i="25"/>
  <c r="O622" i="25"/>
  <c r="O74" i="25"/>
  <c r="O76" i="25" s="1"/>
  <c r="O17" i="25"/>
  <c r="O152" i="25"/>
  <c r="O25" i="16"/>
  <c r="O33" i="16"/>
  <c r="O48" i="16"/>
  <c r="O89" i="16"/>
  <c r="O167" i="16"/>
  <c r="O317" i="16"/>
  <c r="O341" i="16"/>
  <c r="O353" i="16"/>
  <c r="O392" i="16"/>
  <c r="O405" i="16"/>
  <c r="O491" i="16"/>
  <c r="O503" i="16"/>
  <c r="O515" i="16"/>
  <c r="O527" i="16"/>
  <c r="O539" i="16"/>
  <c r="O563" i="16"/>
  <c r="O587" i="16"/>
  <c r="O599" i="16"/>
  <c r="O611" i="16"/>
  <c r="O623" i="16"/>
  <c r="O635" i="16"/>
  <c r="O695" i="16"/>
  <c r="O707" i="16"/>
  <c r="O719" i="16"/>
  <c r="O7" i="16"/>
  <c r="O19" i="16"/>
  <c r="O49" i="16"/>
  <c r="O61" i="16"/>
  <c r="O103" i="16"/>
  <c r="O131" i="16"/>
  <c r="O143" i="16"/>
  <c r="O194" i="16"/>
  <c r="O354" i="16"/>
  <c r="O366" i="16"/>
  <c r="O378" i="16"/>
  <c r="O480" i="16"/>
  <c r="O546" i="16"/>
  <c r="O576" i="16"/>
  <c r="O594" i="16"/>
  <c r="O600" i="16"/>
  <c r="O606" i="16"/>
  <c r="O612" i="16"/>
  <c r="O618" i="16"/>
  <c r="O624" i="16"/>
  <c r="O630" i="16"/>
  <c r="O702" i="16"/>
  <c r="O714" i="16"/>
  <c r="O726" i="16"/>
  <c r="O21" i="16"/>
  <c r="O151" i="16"/>
  <c r="O349" i="16"/>
  <c r="O413" i="16"/>
  <c r="O499" i="16"/>
  <c r="O15" i="16"/>
  <c r="O30" i="16"/>
  <c r="O37" i="16"/>
  <c r="O45" i="16"/>
  <c r="O57" i="16"/>
  <c r="O139" i="16"/>
  <c r="O152" i="16"/>
  <c r="O190" i="16"/>
  <c r="O374" i="16"/>
  <c r="O416" i="16"/>
  <c r="O428" i="16"/>
  <c r="O440" i="16"/>
  <c r="O488" i="16"/>
  <c r="O590" i="16"/>
  <c r="O608" i="16"/>
  <c r="O626" i="16"/>
  <c r="O674" i="16"/>
  <c r="O722" i="16"/>
  <c r="O171" i="16"/>
  <c r="O321" i="16"/>
  <c r="O333" i="16"/>
  <c r="O345" i="16"/>
  <c r="O357" i="16"/>
  <c r="O409" i="16"/>
  <c r="O531" i="16"/>
  <c r="O603" i="16"/>
  <c r="O32" i="16"/>
  <c r="O53" i="16"/>
  <c r="O634" i="16"/>
  <c r="O43" i="16"/>
  <c r="O47" i="16"/>
  <c r="O510" i="16"/>
  <c r="O642" i="16"/>
  <c r="O514" i="16"/>
  <c r="O644" i="16"/>
  <c r="O648" i="16"/>
  <c r="O656" i="16"/>
  <c r="O664" i="16"/>
  <c r="O676" i="16"/>
  <c r="O680" i="16"/>
  <c r="O688" i="16"/>
  <c r="O696" i="16"/>
  <c r="O704" i="16"/>
  <c r="O150" i="16"/>
  <c r="O154" i="16"/>
  <c r="O647" i="16"/>
  <c r="O667" i="16"/>
  <c r="O127" i="16"/>
  <c r="O281" i="16"/>
  <c r="O285" i="16"/>
  <c r="O347" i="16"/>
  <c r="O701" i="16"/>
  <c r="O705" i="16"/>
  <c r="O717" i="16"/>
  <c r="O671" i="16"/>
  <c r="O675" i="16"/>
  <c r="O181" i="16"/>
  <c r="O287" i="16"/>
  <c r="O419" i="16"/>
  <c r="O423" i="16"/>
  <c r="O427" i="16"/>
  <c r="O431" i="16"/>
  <c r="O435" i="16"/>
  <c r="O439" i="16"/>
  <c r="O443" i="16"/>
  <c r="O447" i="16"/>
  <c r="O451" i="16"/>
  <c r="O455" i="16"/>
  <c r="O459" i="16"/>
  <c r="O463" i="16"/>
  <c r="O548" i="16"/>
  <c r="O23" i="16"/>
  <c r="O27" i="16"/>
  <c r="O55" i="16"/>
  <c r="O59" i="16"/>
  <c r="O63" i="16"/>
  <c r="O69" i="16"/>
  <c r="O70" i="16" s="1"/>
  <c r="O76" i="16"/>
  <c r="O80" i="16"/>
  <c r="O84" i="16"/>
  <c r="O88" i="16"/>
  <c r="O92" i="16"/>
  <c r="O108" i="16"/>
  <c r="O112" i="16"/>
  <c r="O116" i="16"/>
  <c r="O124" i="16"/>
  <c r="O158" i="16"/>
  <c r="O170" i="16"/>
  <c r="O282" i="16"/>
  <c r="O286" i="16"/>
  <c r="O290" i="16"/>
  <c r="O300" i="16"/>
  <c r="O328" i="16"/>
  <c r="O348" i="16"/>
  <c r="O352" i="16"/>
  <c r="O356" i="16"/>
  <c r="O360" i="16"/>
  <c r="O364" i="16"/>
  <c r="O368" i="16"/>
  <c r="O380" i="16"/>
  <c r="O391" i="16"/>
  <c r="O395" i="16"/>
  <c r="O400" i="16"/>
  <c r="O404" i="16"/>
  <c r="O408" i="16"/>
  <c r="O412" i="16"/>
  <c r="O525" i="16"/>
  <c r="O529" i="16"/>
  <c r="O533" i="16"/>
  <c r="O537" i="16"/>
  <c r="O160" i="16"/>
  <c r="O174" i="16"/>
  <c r="O178" i="16"/>
  <c r="O383" i="16"/>
  <c r="O511" i="16"/>
  <c r="O5" i="16"/>
  <c r="O9" i="16"/>
  <c r="O13" i="16"/>
  <c r="O17" i="16"/>
  <c r="O50" i="16"/>
  <c r="O54" i="16"/>
  <c r="O105" i="16"/>
  <c r="O106" i="16" s="1"/>
  <c r="O149" i="16"/>
  <c r="O299" i="16"/>
  <c r="O303" i="16"/>
  <c r="O315" i="16"/>
  <c r="O319" i="16"/>
  <c r="O323" i="16"/>
  <c r="O327" i="16"/>
  <c r="O331" i="16"/>
  <c r="O355" i="16"/>
  <c r="O359" i="16"/>
  <c r="O363" i="16"/>
  <c r="O367" i="16"/>
  <c r="O371" i="16"/>
  <c r="O375" i="16"/>
  <c r="O379" i="16"/>
  <c r="O390" i="16"/>
  <c r="O394" i="16"/>
  <c r="O399" i="16"/>
  <c r="O403" i="16"/>
  <c r="O411" i="16"/>
  <c r="O512" i="16"/>
  <c r="O551" i="16"/>
  <c r="O113" i="16"/>
  <c r="O121" i="16"/>
  <c r="O147" i="16"/>
  <c r="O166" i="16"/>
  <c r="O621" i="16"/>
  <c r="O114" i="16"/>
  <c r="O657" i="16"/>
  <c r="O665" i="16"/>
  <c r="O703" i="16"/>
  <c r="O153" i="16"/>
  <c r="O280" i="16"/>
  <c r="O284" i="16"/>
  <c r="O407" i="16"/>
  <c r="O117" i="16"/>
  <c r="O125" i="16"/>
  <c r="O289" i="16"/>
  <c r="O683" i="16"/>
  <c r="O110" i="16"/>
  <c r="O410" i="16"/>
  <c r="O653" i="16"/>
  <c r="O661" i="16"/>
  <c r="O161" i="16"/>
  <c r="O165" i="16"/>
  <c r="O175" i="16"/>
  <c r="O182" i="16"/>
  <c r="O306" i="16"/>
  <c r="O310" i="16"/>
  <c r="O314" i="16"/>
  <c r="O322" i="16"/>
  <c r="O326" i="16"/>
  <c r="O330" i="16"/>
  <c r="O382" i="16"/>
  <c r="O555" i="16"/>
  <c r="O725" i="16"/>
  <c r="O34" i="16"/>
  <c r="O35" i="16" s="1"/>
  <c r="O179" i="16"/>
  <c r="O183" i="16"/>
  <c r="O187" i="16"/>
  <c r="O195" i="16"/>
  <c r="O201" i="16"/>
  <c r="O205" i="16"/>
  <c r="O209" i="16"/>
  <c r="O213" i="16"/>
  <c r="O217" i="16"/>
  <c r="O221" i="16"/>
  <c r="O225" i="16"/>
  <c r="O229" i="16"/>
  <c r="O233" i="16"/>
  <c r="O237" i="16"/>
  <c r="O241" i="16"/>
  <c r="O245" i="16"/>
  <c r="O249" i="16"/>
  <c r="O253" i="16"/>
  <c r="O257" i="16"/>
  <c r="O261" i="16"/>
  <c r="O265" i="16"/>
  <c r="O269" i="16"/>
  <c r="O273" i="16"/>
  <c r="O334" i="16"/>
  <c r="O338" i="16"/>
  <c r="O342" i="16"/>
  <c r="O346" i="16"/>
  <c r="O640" i="16"/>
  <c r="O682" i="16"/>
  <c r="O44" i="16"/>
  <c r="O56" i="16"/>
  <c r="O60" i="16"/>
  <c r="O64" i="16"/>
  <c r="O71" i="16"/>
  <c r="O95" i="16"/>
  <c r="O99" i="16"/>
  <c r="O111" i="16"/>
  <c r="O115" i="16"/>
  <c r="O119" i="16"/>
  <c r="O123" i="16"/>
  <c r="O155" i="16"/>
  <c r="O184" i="16"/>
  <c r="O188" i="16"/>
  <c r="O192" i="16"/>
  <c r="O274" i="16"/>
  <c r="O278" i="16"/>
  <c r="O311" i="16"/>
  <c r="O478" i="16"/>
  <c r="O482" i="16"/>
  <c r="O490" i="16"/>
  <c r="O494" i="16"/>
  <c r="O498" i="16"/>
  <c r="O502" i="16"/>
  <c r="O506" i="16"/>
  <c r="O552" i="16"/>
  <c r="O560" i="16"/>
  <c r="O568" i="16"/>
  <c r="O575" i="16"/>
  <c r="O39" i="16"/>
  <c r="O96" i="16"/>
  <c r="O132" i="16"/>
  <c r="O136" i="16"/>
  <c r="O140" i="16"/>
  <c r="O144" i="16"/>
  <c r="O156" i="16"/>
  <c r="O164" i="16"/>
  <c r="O168" i="16"/>
  <c r="O291" i="16"/>
  <c r="O297" i="16"/>
  <c r="O332" i="16"/>
  <c r="O344" i="16"/>
  <c r="O351" i="16"/>
  <c r="O388" i="16"/>
  <c r="O389" i="16" s="1"/>
  <c r="O393" i="16"/>
  <c r="O471" i="16"/>
  <c r="O475" i="16"/>
  <c r="O452" i="16"/>
  <c r="O460" i="16"/>
  <c r="O464" i="16"/>
  <c r="O472" i="16"/>
  <c r="O479" i="16"/>
  <c r="O557" i="16"/>
  <c r="O607" i="16"/>
  <c r="O519" i="16"/>
  <c r="O573" i="16"/>
  <c r="O577" i="16"/>
  <c r="O22" i="16"/>
  <c r="O26" i="16"/>
  <c r="O36" i="16"/>
  <c r="O41" i="16"/>
  <c r="O42" i="16" s="1"/>
  <c r="O46" i="16"/>
  <c r="O72" i="16"/>
  <c r="O93" i="16"/>
  <c r="O97" i="16"/>
  <c r="O102" i="16"/>
  <c r="O129" i="16"/>
  <c r="O133" i="16"/>
  <c r="O137" i="16"/>
  <c r="O141" i="16"/>
  <c r="O145" i="16"/>
  <c r="O163" i="16"/>
  <c r="O177" i="16"/>
  <c r="O199" i="16"/>
  <c r="O203" i="16"/>
  <c r="O207" i="16"/>
  <c r="O211" i="16"/>
  <c r="O215" i="16"/>
  <c r="O219" i="16"/>
  <c r="O223" i="16"/>
  <c r="O227" i="16"/>
  <c r="O231" i="16"/>
  <c r="O235" i="16"/>
  <c r="O239" i="16"/>
  <c r="O243" i="16"/>
  <c r="O247" i="16"/>
  <c r="O279" i="16"/>
  <c r="O294" i="16"/>
  <c r="O304" i="16"/>
  <c r="O308" i="16"/>
  <c r="O312" i="16"/>
  <c r="O343" i="16"/>
  <c r="O401" i="16"/>
  <c r="O418" i="16"/>
  <c r="O422" i="16"/>
  <c r="O426" i="16"/>
  <c r="O430" i="16"/>
  <c r="O434" i="16"/>
  <c r="O438" i="16"/>
  <c r="O442" i="16"/>
  <c r="O446" i="16"/>
  <c r="O450" i="16"/>
  <c r="O454" i="16"/>
  <c r="O458" i="16"/>
  <c r="O462" i="16"/>
  <c r="O466" i="16"/>
  <c r="O470" i="16"/>
  <c r="O474" i="16"/>
  <c r="O493" i="16"/>
  <c r="O516" i="16"/>
  <c r="O520" i="16"/>
  <c r="O528" i="16"/>
  <c r="O536" i="16"/>
  <c r="O543" i="16"/>
  <c r="O574" i="16"/>
  <c r="O578" i="16"/>
  <c r="O586" i="16"/>
  <c r="O589" i="16"/>
  <c r="O651" i="16"/>
  <c r="O655" i="16"/>
  <c r="O659" i="16"/>
  <c r="O663" i="16"/>
  <c r="O685" i="16"/>
  <c r="O497" i="16"/>
  <c r="O501" i="16"/>
  <c r="O505" i="16"/>
  <c r="O625" i="16"/>
  <c r="O629" i="16"/>
  <c r="O633" i="16"/>
  <c r="O509" i="16"/>
  <c r="O637" i="16"/>
  <c r="O78" i="16"/>
  <c r="O82" i="16"/>
  <c r="O101" i="16"/>
  <c r="O118" i="16"/>
  <c r="O122" i="16"/>
  <c r="O126" i="16"/>
  <c r="O62" i="16"/>
  <c r="O66" i="16"/>
  <c r="O86" i="16"/>
  <c r="O75" i="16"/>
  <c r="O79" i="16"/>
  <c r="O83" i="16"/>
  <c r="O90" i="16"/>
  <c r="O384" i="16"/>
  <c r="O52" i="16"/>
  <c r="O169" i="16"/>
  <c r="O185" i="16"/>
  <c r="O189" i="16"/>
  <c r="O193" i="16"/>
  <c r="O251" i="16"/>
  <c r="O255" i="16"/>
  <c r="O259" i="16"/>
  <c r="O263" i="16"/>
  <c r="O267" i="16"/>
  <c r="O271" i="16"/>
  <c r="O275" i="16"/>
  <c r="O369" i="16"/>
  <c r="O373" i="16"/>
  <c r="O377" i="16"/>
  <c r="O385" i="16"/>
  <c r="O526" i="16"/>
  <c r="O530" i="16"/>
  <c r="O534" i="16"/>
  <c r="O538" i="16"/>
  <c r="O541" i="16"/>
  <c r="O545" i="16"/>
  <c r="O654" i="16"/>
  <c r="O658" i="16"/>
  <c r="O662" i="16"/>
  <c r="O666" i="16"/>
  <c r="O669" i="16"/>
  <c r="O673" i="16"/>
  <c r="O417" i="16"/>
  <c r="O425" i="16"/>
  <c r="O433" i="16"/>
  <c r="O441" i="16"/>
  <c r="O453" i="16"/>
  <c r="O461" i="16"/>
  <c r="O469" i="16"/>
  <c r="O513" i="16"/>
  <c r="O593" i="16"/>
  <c r="O601" i="16"/>
  <c r="O641" i="16"/>
  <c r="O721" i="16"/>
  <c r="O477" i="16"/>
  <c r="O605" i="16"/>
  <c r="O421" i="16"/>
  <c r="O429" i="16"/>
  <c r="O437" i="16"/>
  <c r="O445" i="16"/>
  <c r="O449" i="16"/>
  <c r="O457" i="16"/>
  <c r="O465" i="16"/>
  <c r="O473" i="16"/>
  <c r="O597" i="16"/>
  <c r="O8" i="16"/>
  <c r="O12" i="16"/>
  <c r="O16" i="16"/>
  <c r="O81" i="16"/>
  <c r="O162" i="16"/>
  <c r="O277" i="16"/>
  <c r="O305" i="16"/>
  <c r="O309" i="16"/>
  <c r="O316" i="16"/>
  <c r="O406" i="16"/>
  <c r="O481" i="16"/>
  <c r="O558" i="16"/>
  <c r="O561" i="16"/>
  <c r="O565" i="16"/>
  <c r="O569" i="16"/>
  <c r="O580" i="16"/>
  <c r="O609" i="16"/>
  <c r="O686" i="16"/>
  <c r="O689" i="16"/>
  <c r="O693" i="16"/>
  <c r="O697" i="16"/>
  <c r="O708" i="16"/>
  <c r="O85" i="16"/>
  <c r="O130" i="16"/>
  <c r="O134" i="16"/>
  <c r="O138" i="16"/>
  <c r="O142" i="16"/>
  <c r="O159" i="16"/>
  <c r="O198" i="16"/>
  <c r="O202" i="16"/>
  <c r="O206" i="16"/>
  <c r="O210" i="16"/>
  <c r="O214" i="16"/>
  <c r="O218" i="16"/>
  <c r="O222" i="16"/>
  <c r="O226" i="16"/>
  <c r="O230" i="16"/>
  <c r="O234" i="16"/>
  <c r="O238" i="16"/>
  <c r="O242" i="16"/>
  <c r="O246" i="16"/>
  <c r="O250" i="16"/>
  <c r="O254" i="16"/>
  <c r="O258" i="16"/>
  <c r="O262" i="16"/>
  <c r="O266" i="16"/>
  <c r="O270" i="16"/>
  <c r="O292" i="16"/>
  <c r="O298" i="16"/>
  <c r="O302" i="16"/>
  <c r="O313" i="16"/>
  <c r="O320" i="16"/>
  <c r="O324" i="16"/>
  <c r="O335" i="16"/>
  <c r="O376" i="16"/>
  <c r="O467" i="16"/>
  <c r="O504" i="16"/>
  <c r="O522" i="16"/>
  <c r="O544" i="16"/>
  <c r="O562" i="16"/>
  <c r="O566" i="16"/>
  <c r="O570" i="16"/>
  <c r="O584" i="16"/>
  <c r="O595" i="16"/>
  <c r="O632" i="16"/>
  <c r="O650" i="16"/>
  <c r="O672" i="16"/>
  <c r="O690" i="16"/>
  <c r="O694" i="16"/>
  <c r="O698" i="16"/>
  <c r="O712" i="16"/>
  <c r="O723" i="16"/>
  <c r="O87" i="16"/>
  <c r="O94" i="16"/>
  <c r="O176" i="16"/>
  <c r="O293" i="16"/>
  <c r="O339" i="16"/>
  <c r="O402" i="16"/>
  <c r="O485" i="16"/>
  <c r="O517" i="16"/>
  <c r="O549" i="16"/>
  <c r="O581" i="16"/>
  <c r="O613" i="16"/>
  <c r="O645" i="16"/>
  <c r="O677" i="16"/>
  <c r="O709" i="16"/>
  <c r="O6" i="16"/>
  <c r="O10" i="16"/>
  <c r="O14" i="16"/>
  <c r="O18" i="16"/>
  <c r="O51" i="16"/>
  <c r="O58" i="16"/>
  <c r="O65" i="16"/>
  <c r="O77" i="16"/>
  <c r="O91" i="16"/>
  <c r="O98" i="16"/>
  <c r="O109" i="16"/>
  <c r="O120" i="16"/>
  <c r="O157" i="16"/>
  <c r="O180" i="16"/>
  <c r="O191" i="16"/>
  <c r="O200" i="16"/>
  <c r="O204" i="16"/>
  <c r="O208" i="16"/>
  <c r="O212" i="16"/>
  <c r="O216" i="16"/>
  <c r="O220" i="16"/>
  <c r="O224" i="16"/>
  <c r="O228" i="16"/>
  <c r="O232" i="16"/>
  <c r="O236" i="16"/>
  <c r="O240" i="16"/>
  <c r="O244" i="16"/>
  <c r="O248" i="16"/>
  <c r="O252" i="16"/>
  <c r="O256" i="16"/>
  <c r="O260" i="16"/>
  <c r="O264" i="16"/>
  <c r="O268" i="16"/>
  <c r="O283" i="16"/>
  <c r="O307" i="16"/>
  <c r="O318" i="16"/>
  <c r="O329" i="16"/>
  <c r="O336" i="16"/>
  <c r="O340" i="16"/>
  <c r="O358" i="16"/>
  <c r="O365" i="16"/>
  <c r="O372" i="16"/>
  <c r="O396" i="16"/>
  <c r="O468" i="16"/>
  <c r="O486" i="16"/>
  <c r="O489" i="16"/>
  <c r="O500" i="16"/>
  <c r="O518" i="16"/>
  <c r="O521" i="16"/>
  <c r="O532" i="16"/>
  <c r="O550" i="16"/>
  <c r="O553" i="16"/>
  <c r="O564" i="16"/>
  <c r="O582" i="16"/>
  <c r="O585" i="16"/>
  <c r="O596" i="16"/>
  <c r="O614" i="16"/>
  <c r="O617" i="16"/>
  <c r="O628" i="16"/>
  <c r="O646" i="16"/>
  <c r="O649" i="16"/>
  <c r="O660" i="16"/>
  <c r="O678" i="16"/>
  <c r="O681" i="16"/>
  <c r="O692" i="16"/>
  <c r="O710" i="16"/>
  <c r="O713" i="16"/>
  <c r="O724" i="16"/>
  <c r="O272" i="16"/>
  <c r="O301" i="16"/>
  <c r="O476" i="16"/>
  <c r="O492" i="16"/>
  <c r="O508" i="16"/>
  <c r="O524" i="16"/>
  <c r="O540" i="16"/>
  <c r="O556" i="16"/>
  <c r="O572" i="16"/>
  <c r="O588" i="16"/>
  <c r="O604" i="16"/>
  <c r="O620" i="16"/>
  <c r="O636" i="16"/>
  <c r="O652" i="16"/>
  <c r="O668" i="16"/>
  <c r="O684" i="16"/>
  <c r="O700" i="16"/>
  <c r="O716" i="16"/>
  <c r="O420" i="16"/>
  <c r="O432" i="16"/>
  <c r="O444" i="16"/>
  <c r="O456" i="16"/>
  <c r="O288" i="16"/>
  <c r="O720" i="16"/>
  <c r="O276" i="16"/>
  <c r="O624" i="25" l="1"/>
  <c r="O40" i="16"/>
  <c r="O73" i="16"/>
  <c r="O28" i="16"/>
  <c r="O398" i="16"/>
  <c r="O128" i="16"/>
  <c r="O386" i="16"/>
  <c r="O414" i="16"/>
  <c r="O146" i="16"/>
  <c r="O196" i="16"/>
  <c r="O104" i="16"/>
  <c r="O381" i="16"/>
  <c r="O100" i="16"/>
  <c r="O172" i="16"/>
  <c r="O20" i="16"/>
  <c r="O295" i="16"/>
  <c r="O67" i="16"/>
  <c r="O727" i="16"/>
  <c r="N645" i="6"/>
  <c r="M645" i="6"/>
  <c r="O645" i="6" s="1"/>
  <c r="N644" i="6"/>
  <c r="M644" i="6"/>
  <c r="N643" i="6"/>
  <c r="M643" i="6"/>
  <c r="N642" i="6"/>
  <c r="M642" i="6"/>
  <c r="N641" i="6"/>
  <c r="M641" i="6"/>
  <c r="O641" i="6" s="1"/>
  <c r="N640" i="6"/>
  <c r="M640" i="6"/>
  <c r="N639" i="6"/>
  <c r="M639" i="6"/>
  <c r="N638" i="6"/>
  <c r="M638" i="6"/>
  <c r="N637" i="6"/>
  <c r="M637" i="6"/>
  <c r="N636" i="6"/>
  <c r="M636" i="6"/>
  <c r="N635" i="6"/>
  <c r="M635" i="6"/>
  <c r="N634" i="6"/>
  <c r="M634" i="6"/>
  <c r="N633" i="6"/>
  <c r="M633" i="6"/>
  <c r="N632" i="6"/>
  <c r="M632" i="6"/>
  <c r="N631" i="6"/>
  <c r="M631" i="6"/>
  <c r="N630" i="6"/>
  <c r="M630" i="6"/>
  <c r="N629" i="6"/>
  <c r="M629" i="6"/>
  <c r="O629" i="6" s="1"/>
  <c r="N628" i="6"/>
  <c r="M628" i="6"/>
  <c r="N627" i="6"/>
  <c r="M627" i="6"/>
  <c r="N626" i="6"/>
  <c r="M626" i="6"/>
  <c r="N625" i="6"/>
  <c r="M625" i="6"/>
  <c r="O625" i="6" s="1"/>
  <c r="N624" i="6"/>
  <c r="M624" i="6"/>
  <c r="N623" i="6"/>
  <c r="M623" i="6"/>
  <c r="N622" i="6"/>
  <c r="M622" i="6"/>
  <c r="N621" i="6"/>
  <c r="M621" i="6"/>
  <c r="N620" i="6"/>
  <c r="M620" i="6"/>
  <c r="N619" i="6"/>
  <c r="M619" i="6"/>
  <c r="N618" i="6"/>
  <c r="M618" i="6"/>
  <c r="N617" i="6"/>
  <c r="M617" i="6"/>
  <c r="N616" i="6"/>
  <c r="M616" i="6"/>
  <c r="N615" i="6"/>
  <c r="M615" i="6"/>
  <c r="N614" i="6"/>
  <c r="M614" i="6"/>
  <c r="N613" i="6"/>
  <c r="M613" i="6"/>
  <c r="N612" i="6"/>
  <c r="M612" i="6"/>
  <c r="N611" i="6"/>
  <c r="M611" i="6"/>
  <c r="N610" i="6"/>
  <c r="M610" i="6"/>
  <c r="N609" i="6"/>
  <c r="M609" i="6"/>
  <c r="N608" i="6"/>
  <c r="M608" i="6"/>
  <c r="N607" i="6"/>
  <c r="M607" i="6"/>
  <c r="N606" i="6"/>
  <c r="M606" i="6"/>
  <c r="N605" i="6"/>
  <c r="M605" i="6"/>
  <c r="N604" i="6"/>
  <c r="M604" i="6"/>
  <c r="N603" i="6"/>
  <c r="M603" i="6"/>
  <c r="N602" i="6"/>
  <c r="M602" i="6"/>
  <c r="N601" i="6"/>
  <c r="M601" i="6"/>
  <c r="N600" i="6"/>
  <c r="M600" i="6"/>
  <c r="N599" i="6"/>
  <c r="M599" i="6"/>
  <c r="N598" i="6"/>
  <c r="M598" i="6"/>
  <c r="N597" i="6"/>
  <c r="M597" i="6"/>
  <c r="N596" i="6"/>
  <c r="M596" i="6"/>
  <c r="N595" i="6"/>
  <c r="M595" i="6"/>
  <c r="N594" i="6"/>
  <c r="M594" i="6"/>
  <c r="N593" i="6"/>
  <c r="M593" i="6"/>
  <c r="N592" i="6"/>
  <c r="M592" i="6"/>
  <c r="N591" i="6"/>
  <c r="M591" i="6"/>
  <c r="N590" i="6"/>
  <c r="M590" i="6"/>
  <c r="N589" i="6"/>
  <c r="M589" i="6"/>
  <c r="N588" i="6"/>
  <c r="M588" i="6"/>
  <c r="N587" i="6"/>
  <c r="M587" i="6"/>
  <c r="N586" i="6"/>
  <c r="M586" i="6"/>
  <c r="N585" i="6"/>
  <c r="M585" i="6"/>
  <c r="N584" i="6"/>
  <c r="M584" i="6"/>
  <c r="N583" i="6"/>
  <c r="M583" i="6"/>
  <c r="O583" i="6" s="1"/>
  <c r="N582" i="6"/>
  <c r="M582" i="6"/>
  <c r="N581" i="6"/>
  <c r="M581" i="6"/>
  <c r="N580" i="6"/>
  <c r="M580" i="6"/>
  <c r="N579" i="6"/>
  <c r="M579" i="6"/>
  <c r="N578" i="6"/>
  <c r="M578" i="6"/>
  <c r="N577" i="6"/>
  <c r="M577" i="6"/>
  <c r="N576" i="6"/>
  <c r="M576" i="6"/>
  <c r="N575" i="6"/>
  <c r="M575" i="6"/>
  <c r="N574" i="6"/>
  <c r="M574" i="6"/>
  <c r="N573" i="6"/>
  <c r="M573" i="6"/>
  <c r="N572" i="6"/>
  <c r="M572" i="6"/>
  <c r="N571" i="6"/>
  <c r="M571" i="6"/>
  <c r="N570" i="6"/>
  <c r="M570" i="6"/>
  <c r="N569" i="6"/>
  <c r="M569" i="6"/>
  <c r="N568" i="6"/>
  <c r="M568" i="6"/>
  <c r="N567" i="6"/>
  <c r="M567" i="6"/>
  <c r="N566" i="6"/>
  <c r="M566" i="6"/>
  <c r="N565" i="6"/>
  <c r="M565" i="6"/>
  <c r="N564" i="6"/>
  <c r="M564" i="6"/>
  <c r="N563" i="6"/>
  <c r="M563" i="6"/>
  <c r="N562" i="6"/>
  <c r="M562" i="6"/>
  <c r="N561" i="6"/>
  <c r="M561" i="6"/>
  <c r="N560" i="6"/>
  <c r="M560" i="6"/>
  <c r="N559" i="6"/>
  <c r="M559" i="6"/>
  <c r="N558" i="6"/>
  <c r="M558" i="6"/>
  <c r="N557" i="6"/>
  <c r="M557" i="6"/>
  <c r="N556" i="6"/>
  <c r="M556" i="6"/>
  <c r="N555" i="6"/>
  <c r="M555" i="6"/>
  <c r="N554" i="6"/>
  <c r="M554" i="6"/>
  <c r="N553" i="6"/>
  <c r="M553" i="6"/>
  <c r="N552" i="6"/>
  <c r="M552" i="6"/>
  <c r="N551" i="6"/>
  <c r="M551" i="6"/>
  <c r="N550" i="6"/>
  <c r="M550" i="6"/>
  <c r="N549" i="6"/>
  <c r="M549" i="6"/>
  <c r="N548" i="6"/>
  <c r="M548" i="6"/>
  <c r="N547" i="6"/>
  <c r="M547" i="6"/>
  <c r="O547" i="6" s="1"/>
  <c r="N546" i="6"/>
  <c r="M546" i="6"/>
  <c r="N545" i="6"/>
  <c r="M545" i="6"/>
  <c r="N544" i="6"/>
  <c r="M544" i="6"/>
  <c r="N543" i="6"/>
  <c r="M543" i="6"/>
  <c r="N542" i="6"/>
  <c r="M542" i="6"/>
  <c r="N541" i="6"/>
  <c r="M541" i="6"/>
  <c r="N540" i="6"/>
  <c r="M540" i="6"/>
  <c r="N539" i="6"/>
  <c r="M539" i="6"/>
  <c r="N538" i="6"/>
  <c r="M538" i="6"/>
  <c r="N537" i="6"/>
  <c r="M537" i="6"/>
  <c r="N536" i="6"/>
  <c r="M536" i="6"/>
  <c r="N535" i="6"/>
  <c r="M535" i="6"/>
  <c r="O535" i="6" s="1"/>
  <c r="N534" i="6"/>
  <c r="M534" i="6"/>
  <c r="N533" i="6"/>
  <c r="M533" i="6"/>
  <c r="N532" i="6"/>
  <c r="M532" i="6"/>
  <c r="N531" i="6"/>
  <c r="M531" i="6"/>
  <c r="N530" i="6"/>
  <c r="M530" i="6"/>
  <c r="N529" i="6"/>
  <c r="M529" i="6"/>
  <c r="N528" i="6"/>
  <c r="M528" i="6"/>
  <c r="N527" i="6"/>
  <c r="M527" i="6"/>
  <c r="N526" i="6"/>
  <c r="M526" i="6"/>
  <c r="N525" i="6"/>
  <c r="M525" i="6"/>
  <c r="N524" i="6"/>
  <c r="M524" i="6"/>
  <c r="N523" i="6"/>
  <c r="M523" i="6"/>
  <c r="N522" i="6"/>
  <c r="M522" i="6"/>
  <c r="N521" i="6"/>
  <c r="M521" i="6"/>
  <c r="N520" i="6"/>
  <c r="M520" i="6"/>
  <c r="N519" i="6"/>
  <c r="M519" i="6"/>
  <c r="O519" i="6" s="1"/>
  <c r="N518" i="6"/>
  <c r="M518" i="6"/>
  <c r="N517" i="6"/>
  <c r="M517" i="6"/>
  <c r="N516" i="6"/>
  <c r="M516" i="6"/>
  <c r="N515" i="6"/>
  <c r="M515" i="6"/>
  <c r="O515" i="6" s="1"/>
  <c r="N514" i="6"/>
  <c r="M514" i="6"/>
  <c r="N513" i="6"/>
  <c r="M513" i="6"/>
  <c r="N512" i="6"/>
  <c r="M512" i="6"/>
  <c r="N511" i="6"/>
  <c r="M511" i="6"/>
  <c r="O511" i="6" s="1"/>
  <c r="N510" i="6"/>
  <c r="M510" i="6"/>
  <c r="N509" i="6"/>
  <c r="M509" i="6"/>
  <c r="N508" i="6"/>
  <c r="M508" i="6"/>
  <c r="N507" i="6"/>
  <c r="M507" i="6"/>
  <c r="N506" i="6"/>
  <c r="M506" i="6"/>
  <c r="N505" i="6"/>
  <c r="M505" i="6"/>
  <c r="N504" i="6"/>
  <c r="M504" i="6"/>
  <c r="N503" i="6"/>
  <c r="M503" i="6"/>
  <c r="O503" i="6" s="1"/>
  <c r="N502" i="6"/>
  <c r="M502" i="6"/>
  <c r="N501" i="6"/>
  <c r="M501" i="6"/>
  <c r="N500" i="6"/>
  <c r="M500" i="6"/>
  <c r="N499" i="6"/>
  <c r="M499" i="6"/>
  <c r="O499" i="6" s="1"/>
  <c r="N498" i="6"/>
  <c r="M498" i="6"/>
  <c r="N497" i="6"/>
  <c r="M497" i="6"/>
  <c r="N496" i="6"/>
  <c r="M496" i="6"/>
  <c r="N495" i="6"/>
  <c r="M495" i="6"/>
  <c r="N494" i="6"/>
  <c r="M494" i="6"/>
  <c r="N493" i="6"/>
  <c r="M493" i="6"/>
  <c r="N492" i="6"/>
  <c r="M492" i="6"/>
  <c r="N491" i="6"/>
  <c r="M491" i="6"/>
  <c r="N490" i="6"/>
  <c r="M490" i="6"/>
  <c r="N489" i="6"/>
  <c r="M489" i="6"/>
  <c r="N488" i="6"/>
  <c r="M488" i="6"/>
  <c r="N487" i="6"/>
  <c r="M487" i="6"/>
  <c r="O487" i="6" s="1"/>
  <c r="N486" i="6"/>
  <c r="M486" i="6"/>
  <c r="N485" i="6"/>
  <c r="M485" i="6"/>
  <c r="N484" i="6"/>
  <c r="M484" i="6"/>
  <c r="N483" i="6"/>
  <c r="M483" i="6"/>
  <c r="N482" i="6"/>
  <c r="M482" i="6"/>
  <c r="N481" i="6"/>
  <c r="M481" i="6"/>
  <c r="N480" i="6"/>
  <c r="M480" i="6"/>
  <c r="N479" i="6"/>
  <c r="M479" i="6"/>
  <c r="N478" i="6"/>
  <c r="M478" i="6"/>
  <c r="N477" i="6"/>
  <c r="M477" i="6"/>
  <c r="N476" i="6"/>
  <c r="M476" i="6"/>
  <c r="N475" i="6"/>
  <c r="M475" i="6"/>
  <c r="N474" i="6"/>
  <c r="M474" i="6"/>
  <c r="N473" i="6"/>
  <c r="M473" i="6"/>
  <c r="N472" i="6"/>
  <c r="M472" i="6"/>
  <c r="N471" i="6"/>
  <c r="M471" i="6"/>
  <c r="N470" i="6"/>
  <c r="M470" i="6"/>
  <c r="N469" i="6"/>
  <c r="M469" i="6"/>
  <c r="N468" i="6"/>
  <c r="M468" i="6"/>
  <c r="N467" i="6"/>
  <c r="M467" i="6"/>
  <c r="N466" i="6"/>
  <c r="M466" i="6"/>
  <c r="N465" i="6"/>
  <c r="M465" i="6"/>
  <c r="N464" i="6"/>
  <c r="M464" i="6"/>
  <c r="N463" i="6"/>
  <c r="M463" i="6"/>
  <c r="N462" i="6"/>
  <c r="M462" i="6"/>
  <c r="N461" i="6"/>
  <c r="M461" i="6"/>
  <c r="N460" i="6"/>
  <c r="M460" i="6"/>
  <c r="N459" i="6"/>
  <c r="M459" i="6"/>
  <c r="N458" i="6"/>
  <c r="M458" i="6"/>
  <c r="N457" i="6"/>
  <c r="M457" i="6"/>
  <c r="N456" i="6"/>
  <c r="M456" i="6"/>
  <c r="N455" i="6"/>
  <c r="M455" i="6"/>
  <c r="N454" i="6"/>
  <c r="M454" i="6"/>
  <c r="N453" i="6"/>
  <c r="M453" i="6"/>
  <c r="N452" i="6"/>
  <c r="M452" i="6"/>
  <c r="N451" i="6"/>
  <c r="M451" i="6"/>
  <c r="N450" i="6"/>
  <c r="M450" i="6"/>
  <c r="N449" i="6"/>
  <c r="M449" i="6"/>
  <c r="N448" i="6"/>
  <c r="M448" i="6"/>
  <c r="N447" i="6"/>
  <c r="M447" i="6"/>
  <c r="N446" i="6"/>
  <c r="M446" i="6"/>
  <c r="N445" i="6"/>
  <c r="M445" i="6"/>
  <c r="N444" i="6"/>
  <c r="M444" i="6"/>
  <c r="O444" i="6" s="1"/>
  <c r="N443" i="6"/>
  <c r="M443" i="6"/>
  <c r="N442" i="6"/>
  <c r="M442" i="6"/>
  <c r="N441" i="6"/>
  <c r="M441" i="6"/>
  <c r="N440" i="6"/>
  <c r="M440" i="6"/>
  <c r="N439" i="6"/>
  <c r="M439" i="6"/>
  <c r="O439" i="6" s="1"/>
  <c r="N438" i="6"/>
  <c r="M438" i="6"/>
  <c r="N437" i="6"/>
  <c r="M437" i="6"/>
  <c r="N436" i="6"/>
  <c r="M436" i="6"/>
  <c r="N435" i="6"/>
  <c r="M435" i="6"/>
  <c r="O435" i="6" s="1"/>
  <c r="N434" i="6"/>
  <c r="M434" i="6"/>
  <c r="N433" i="6"/>
  <c r="M433" i="6"/>
  <c r="N432" i="6"/>
  <c r="M432" i="6"/>
  <c r="O432" i="6" s="1"/>
  <c r="N431" i="6"/>
  <c r="M431" i="6"/>
  <c r="N430" i="6"/>
  <c r="M430" i="6"/>
  <c r="N429" i="6"/>
  <c r="M429" i="6"/>
  <c r="N428" i="6"/>
  <c r="M428" i="6"/>
  <c r="N427" i="6"/>
  <c r="M427" i="6"/>
  <c r="O427" i="6" s="1"/>
  <c r="N426" i="6"/>
  <c r="M426" i="6"/>
  <c r="N425" i="6"/>
  <c r="M425" i="6"/>
  <c r="N424" i="6"/>
  <c r="M424" i="6"/>
  <c r="N423" i="6"/>
  <c r="M423" i="6"/>
  <c r="N422" i="6"/>
  <c r="M422" i="6"/>
  <c r="N421" i="6"/>
  <c r="M421" i="6"/>
  <c r="N420" i="6"/>
  <c r="M420" i="6"/>
  <c r="N419" i="6"/>
  <c r="M419" i="6"/>
  <c r="N418" i="6"/>
  <c r="M418" i="6"/>
  <c r="N417" i="6"/>
  <c r="M417" i="6"/>
  <c r="N416" i="6"/>
  <c r="M416" i="6"/>
  <c r="N415" i="6"/>
  <c r="M415" i="6"/>
  <c r="N414" i="6"/>
  <c r="M414" i="6"/>
  <c r="N413" i="6"/>
  <c r="M413" i="6"/>
  <c r="N412" i="6"/>
  <c r="M412" i="6"/>
  <c r="N411" i="6"/>
  <c r="M411" i="6"/>
  <c r="N410" i="6"/>
  <c r="M410" i="6"/>
  <c r="N409" i="6"/>
  <c r="M409" i="6"/>
  <c r="N408" i="6"/>
  <c r="M408" i="6"/>
  <c r="N407" i="6"/>
  <c r="M407" i="6"/>
  <c r="N406" i="6"/>
  <c r="M406" i="6"/>
  <c r="N405" i="6"/>
  <c r="M405" i="6"/>
  <c r="N404" i="6"/>
  <c r="M404" i="6"/>
  <c r="N403" i="6"/>
  <c r="M403" i="6"/>
  <c r="N402" i="6"/>
  <c r="M402" i="6"/>
  <c r="N401" i="6"/>
  <c r="M401" i="6"/>
  <c r="N400" i="6"/>
  <c r="M400" i="6"/>
  <c r="N399" i="6"/>
  <c r="M399" i="6"/>
  <c r="O399" i="6" s="1"/>
  <c r="N398" i="6"/>
  <c r="M398" i="6"/>
  <c r="N397" i="6"/>
  <c r="M397" i="6"/>
  <c r="N396" i="6"/>
  <c r="M396" i="6"/>
  <c r="N395" i="6"/>
  <c r="M395" i="6"/>
  <c r="N394" i="6"/>
  <c r="M394" i="6"/>
  <c r="N393" i="6"/>
  <c r="M393" i="6"/>
  <c r="N392" i="6"/>
  <c r="M392" i="6"/>
  <c r="N391" i="6"/>
  <c r="M391" i="6"/>
  <c r="N390" i="6"/>
  <c r="M390" i="6"/>
  <c r="N387" i="6"/>
  <c r="M387" i="6"/>
  <c r="N386" i="6"/>
  <c r="M386" i="6"/>
  <c r="N385" i="6"/>
  <c r="M385" i="6"/>
  <c r="O385" i="6" s="1"/>
  <c r="N384" i="6"/>
  <c r="M384" i="6"/>
  <c r="N383" i="6"/>
  <c r="M383" i="6"/>
  <c r="N382" i="6"/>
  <c r="M382" i="6"/>
  <c r="O382" i="6" s="1"/>
  <c r="N381" i="6"/>
  <c r="M381" i="6"/>
  <c r="O381" i="6" s="1"/>
  <c r="N380" i="6"/>
  <c r="M380" i="6"/>
  <c r="N379" i="6"/>
  <c r="M379" i="6"/>
  <c r="N377" i="6"/>
  <c r="M377" i="6"/>
  <c r="N376" i="6"/>
  <c r="M376" i="6"/>
  <c r="N374" i="6"/>
  <c r="M374" i="6"/>
  <c r="N373" i="6"/>
  <c r="M373" i="6"/>
  <c r="N372" i="6"/>
  <c r="M372" i="6"/>
  <c r="N370" i="6"/>
  <c r="M370" i="6"/>
  <c r="N369" i="6"/>
  <c r="M369" i="6"/>
  <c r="N368" i="6"/>
  <c r="M368" i="6"/>
  <c r="N367" i="6"/>
  <c r="M367" i="6"/>
  <c r="N366" i="6"/>
  <c r="M366" i="6"/>
  <c r="O366" i="6" s="1"/>
  <c r="N365" i="6"/>
  <c r="M365" i="6"/>
  <c r="N364" i="6"/>
  <c r="M364" i="6"/>
  <c r="N363" i="6"/>
  <c r="M363" i="6"/>
  <c r="N362" i="6"/>
  <c r="M362" i="6"/>
  <c r="N361" i="6"/>
  <c r="M361" i="6"/>
  <c r="N360" i="6"/>
  <c r="M360" i="6"/>
  <c r="N359" i="6"/>
  <c r="M359" i="6"/>
  <c r="N358" i="6"/>
  <c r="M358" i="6"/>
  <c r="N357" i="6"/>
  <c r="M357" i="6"/>
  <c r="N356" i="6"/>
  <c r="M356" i="6"/>
  <c r="N355" i="6"/>
  <c r="M355" i="6"/>
  <c r="N354" i="6"/>
  <c r="M354" i="6"/>
  <c r="N353" i="6"/>
  <c r="M353" i="6"/>
  <c r="N352" i="6"/>
  <c r="M352" i="6"/>
  <c r="N351" i="6"/>
  <c r="M351" i="6"/>
  <c r="N350" i="6"/>
  <c r="M350" i="6"/>
  <c r="O350" i="6" s="1"/>
  <c r="N349" i="6"/>
  <c r="M349" i="6"/>
  <c r="N348" i="6"/>
  <c r="M348" i="6"/>
  <c r="N347" i="6"/>
  <c r="M347" i="6"/>
  <c r="N346" i="6"/>
  <c r="M346" i="6"/>
  <c r="O346" i="6" s="1"/>
  <c r="N345" i="6"/>
  <c r="M345" i="6"/>
  <c r="N344" i="6"/>
  <c r="M344" i="6"/>
  <c r="N343" i="6"/>
  <c r="M343" i="6"/>
  <c r="N342" i="6"/>
  <c r="M342" i="6"/>
  <c r="N341" i="6"/>
  <c r="M341" i="6"/>
  <c r="N340" i="6"/>
  <c r="M340" i="6"/>
  <c r="N339" i="6"/>
  <c r="M339" i="6"/>
  <c r="N338" i="6"/>
  <c r="M338" i="6"/>
  <c r="N337" i="6"/>
  <c r="M337" i="6"/>
  <c r="N336" i="6"/>
  <c r="M336" i="6"/>
  <c r="N335" i="6"/>
  <c r="M335" i="6"/>
  <c r="N334" i="6"/>
  <c r="M334" i="6"/>
  <c r="N333" i="6"/>
  <c r="M333" i="6"/>
  <c r="N332" i="6"/>
  <c r="M332" i="6"/>
  <c r="N331" i="6"/>
  <c r="M331" i="6"/>
  <c r="N330" i="6"/>
  <c r="M330" i="6"/>
  <c r="N329" i="6"/>
  <c r="M329" i="6"/>
  <c r="N328" i="6"/>
  <c r="M328" i="6"/>
  <c r="N327" i="6"/>
  <c r="M327" i="6"/>
  <c r="N326" i="6"/>
  <c r="M326" i="6"/>
  <c r="N325" i="6"/>
  <c r="M325" i="6"/>
  <c r="N324" i="6"/>
  <c r="M324" i="6"/>
  <c r="N323" i="6"/>
  <c r="M323" i="6"/>
  <c r="N322" i="6"/>
  <c r="M322" i="6"/>
  <c r="N321" i="6"/>
  <c r="M321" i="6"/>
  <c r="N320" i="6"/>
  <c r="M320" i="6"/>
  <c r="N319" i="6"/>
  <c r="M319" i="6"/>
  <c r="O319" i="6" s="1"/>
  <c r="N318" i="6"/>
  <c r="M318" i="6"/>
  <c r="O318" i="6" s="1"/>
  <c r="N317" i="6"/>
  <c r="M317" i="6"/>
  <c r="N316" i="6"/>
  <c r="M316" i="6"/>
  <c r="N315" i="6"/>
  <c r="M315" i="6"/>
  <c r="N314" i="6"/>
  <c r="M314" i="6"/>
  <c r="N313" i="6"/>
  <c r="M313" i="6"/>
  <c r="N312" i="6"/>
  <c r="M312" i="6"/>
  <c r="N311" i="6"/>
  <c r="M311" i="6"/>
  <c r="N310" i="6"/>
  <c r="M310" i="6"/>
  <c r="O310" i="6" s="1"/>
  <c r="N309" i="6"/>
  <c r="M309" i="6"/>
  <c r="N308" i="6"/>
  <c r="M308" i="6"/>
  <c r="N307" i="6"/>
  <c r="M307" i="6"/>
  <c r="N306" i="6"/>
  <c r="M306" i="6"/>
  <c r="N305" i="6"/>
  <c r="M305" i="6"/>
  <c r="N304" i="6"/>
  <c r="M304" i="6"/>
  <c r="N303" i="6"/>
  <c r="M303" i="6"/>
  <c r="N302" i="6"/>
  <c r="M302" i="6"/>
  <c r="N301" i="6"/>
  <c r="M301" i="6"/>
  <c r="N300" i="6"/>
  <c r="M300" i="6"/>
  <c r="N299" i="6"/>
  <c r="M299" i="6"/>
  <c r="N298" i="6"/>
  <c r="M298" i="6"/>
  <c r="N297" i="6"/>
  <c r="M297" i="6"/>
  <c r="N296" i="6"/>
  <c r="M296" i="6"/>
  <c r="N295" i="6"/>
  <c r="M295" i="6"/>
  <c r="N294" i="6"/>
  <c r="M294" i="6"/>
  <c r="N293" i="6"/>
  <c r="M293" i="6"/>
  <c r="N292" i="6"/>
  <c r="M292" i="6"/>
  <c r="N291" i="6"/>
  <c r="M291" i="6"/>
  <c r="N290" i="6"/>
  <c r="M290" i="6"/>
  <c r="N289" i="6"/>
  <c r="M289" i="6"/>
  <c r="N288" i="6"/>
  <c r="M288" i="6"/>
  <c r="N287" i="6"/>
  <c r="M287" i="6"/>
  <c r="N286" i="6"/>
  <c r="M286" i="6"/>
  <c r="O286" i="6" s="1"/>
  <c r="N283" i="6"/>
  <c r="M283" i="6"/>
  <c r="N282" i="6"/>
  <c r="M282" i="6"/>
  <c r="N281" i="6"/>
  <c r="M281" i="6"/>
  <c r="N280" i="6"/>
  <c r="M280" i="6"/>
  <c r="O280" i="6" s="1"/>
  <c r="N279" i="6"/>
  <c r="M279" i="6"/>
  <c r="N278" i="6"/>
  <c r="M278" i="6"/>
  <c r="N277" i="6"/>
  <c r="M277" i="6"/>
  <c r="N276" i="6"/>
  <c r="M276" i="6"/>
  <c r="N275" i="6"/>
  <c r="M275" i="6"/>
  <c r="N274" i="6"/>
  <c r="M274" i="6"/>
  <c r="N273" i="6"/>
  <c r="M273" i="6"/>
  <c r="N272" i="6"/>
  <c r="M272" i="6"/>
  <c r="O272" i="6" s="1"/>
  <c r="N271" i="6"/>
  <c r="M271" i="6"/>
  <c r="N270" i="6"/>
  <c r="M270" i="6"/>
  <c r="N269" i="6"/>
  <c r="M269" i="6"/>
  <c r="O269" i="6" s="1"/>
  <c r="N268" i="6"/>
  <c r="M268" i="6"/>
  <c r="O268" i="6" s="1"/>
  <c r="N267" i="6"/>
  <c r="M267" i="6"/>
  <c r="N266" i="6"/>
  <c r="M266" i="6"/>
  <c r="N265" i="6"/>
  <c r="M265" i="6"/>
  <c r="N264" i="6"/>
  <c r="M264" i="6"/>
  <c r="O264" i="6" s="1"/>
  <c r="N263" i="6"/>
  <c r="M263" i="6"/>
  <c r="N262" i="6"/>
  <c r="M262" i="6"/>
  <c r="N261" i="6"/>
  <c r="M261" i="6"/>
  <c r="N260" i="6"/>
  <c r="M260" i="6"/>
  <c r="O260" i="6" s="1"/>
  <c r="N259" i="6"/>
  <c r="M259" i="6"/>
  <c r="N258" i="6"/>
  <c r="M258" i="6"/>
  <c r="N257" i="6"/>
  <c r="M257" i="6"/>
  <c r="N256" i="6"/>
  <c r="M256" i="6"/>
  <c r="N255" i="6"/>
  <c r="M255" i="6"/>
  <c r="N254" i="6"/>
  <c r="M254" i="6"/>
  <c r="N253" i="6"/>
  <c r="M253" i="6"/>
  <c r="N252" i="6"/>
  <c r="M252" i="6"/>
  <c r="N251" i="6"/>
  <c r="M251" i="6"/>
  <c r="N250" i="6"/>
  <c r="M250" i="6"/>
  <c r="N249" i="6"/>
  <c r="M249" i="6"/>
  <c r="N248" i="6"/>
  <c r="M248" i="6"/>
  <c r="N247" i="6"/>
  <c r="M247" i="6"/>
  <c r="N246" i="6"/>
  <c r="M246" i="6"/>
  <c r="N245" i="6"/>
  <c r="M245" i="6"/>
  <c r="O245" i="6" s="1"/>
  <c r="N244" i="6"/>
  <c r="M244" i="6"/>
  <c r="N243" i="6"/>
  <c r="M243" i="6"/>
  <c r="N242" i="6"/>
  <c r="M242" i="6"/>
  <c r="N241" i="6"/>
  <c r="M241" i="6"/>
  <c r="N240" i="6"/>
  <c r="M240" i="6"/>
  <c r="N239" i="6"/>
  <c r="M239" i="6"/>
  <c r="N238" i="6"/>
  <c r="M238" i="6"/>
  <c r="N237" i="6"/>
  <c r="M237" i="6"/>
  <c r="N236" i="6"/>
  <c r="M236" i="6"/>
  <c r="N235" i="6"/>
  <c r="M235" i="6"/>
  <c r="N234" i="6"/>
  <c r="M234" i="6"/>
  <c r="N233" i="6"/>
  <c r="M233" i="6"/>
  <c r="N232" i="6"/>
  <c r="M232" i="6"/>
  <c r="N231" i="6"/>
  <c r="M231" i="6"/>
  <c r="N230" i="6"/>
  <c r="M230" i="6"/>
  <c r="N229" i="6"/>
  <c r="M229" i="6"/>
  <c r="N228" i="6"/>
  <c r="M228" i="6"/>
  <c r="N227" i="6"/>
  <c r="M227" i="6"/>
  <c r="N226" i="6"/>
  <c r="M226" i="6"/>
  <c r="N225" i="6"/>
  <c r="M225" i="6"/>
  <c r="N224" i="6"/>
  <c r="M224" i="6"/>
  <c r="N223" i="6"/>
  <c r="M223" i="6"/>
  <c r="N222" i="6"/>
  <c r="M222" i="6"/>
  <c r="N221" i="6"/>
  <c r="M221" i="6"/>
  <c r="O221" i="6" s="1"/>
  <c r="N220" i="6"/>
  <c r="M220" i="6"/>
  <c r="N219" i="6"/>
  <c r="M219" i="6"/>
  <c r="N218" i="6"/>
  <c r="M218" i="6"/>
  <c r="N217" i="6"/>
  <c r="M217" i="6"/>
  <c r="N216" i="6"/>
  <c r="M216" i="6"/>
  <c r="N213" i="6"/>
  <c r="M213" i="6"/>
  <c r="N212" i="6"/>
  <c r="M212" i="6"/>
  <c r="N211" i="6"/>
  <c r="M211" i="6"/>
  <c r="N210" i="6"/>
  <c r="M210" i="6"/>
  <c r="N209" i="6"/>
  <c r="M209" i="6"/>
  <c r="N208" i="6"/>
  <c r="M208" i="6"/>
  <c r="N207" i="6"/>
  <c r="M207" i="6"/>
  <c r="N206" i="6"/>
  <c r="M206" i="6"/>
  <c r="N205" i="6"/>
  <c r="M205" i="6"/>
  <c r="N204" i="6"/>
  <c r="M204" i="6"/>
  <c r="N203" i="6"/>
  <c r="M203" i="6"/>
  <c r="N202" i="6"/>
  <c r="M202" i="6"/>
  <c r="N201" i="6"/>
  <c r="M201" i="6"/>
  <c r="N200" i="6"/>
  <c r="M200" i="6"/>
  <c r="N199" i="6"/>
  <c r="M199" i="6"/>
  <c r="N198" i="6"/>
  <c r="M198" i="6"/>
  <c r="N197" i="6"/>
  <c r="M197" i="6"/>
  <c r="N196" i="6"/>
  <c r="M196" i="6"/>
  <c r="N195" i="6"/>
  <c r="M195" i="6"/>
  <c r="N194" i="6"/>
  <c r="M194" i="6"/>
  <c r="N191" i="6"/>
  <c r="M191" i="6"/>
  <c r="N190" i="6"/>
  <c r="M190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O180" i="6" s="1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O168" i="6" s="1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8" i="6"/>
  <c r="M158" i="6"/>
  <c r="N157" i="6"/>
  <c r="M157" i="6"/>
  <c r="N156" i="6"/>
  <c r="M156" i="6"/>
  <c r="N155" i="6"/>
  <c r="M155" i="6"/>
  <c r="O155" i="6" s="1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8" i="6"/>
  <c r="M128" i="6"/>
  <c r="N127" i="6"/>
  <c r="M127" i="6"/>
  <c r="N124" i="6"/>
  <c r="M124" i="6"/>
  <c r="N123" i="6"/>
  <c r="M123" i="6"/>
  <c r="N122" i="6"/>
  <c r="M122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5" i="6"/>
  <c r="M105" i="6"/>
  <c r="N104" i="6"/>
  <c r="M104" i="6"/>
  <c r="N103" i="6"/>
  <c r="M103" i="6"/>
  <c r="N102" i="6"/>
  <c r="M102" i="6"/>
  <c r="O102" i="6" s="1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5" i="6"/>
  <c r="M85" i="6"/>
  <c r="N83" i="6"/>
  <c r="M83" i="6"/>
  <c r="N82" i="6"/>
  <c r="M82" i="6"/>
  <c r="N80" i="6"/>
  <c r="M80" i="6"/>
  <c r="N77" i="6"/>
  <c r="M77" i="6"/>
  <c r="N76" i="6"/>
  <c r="M76" i="6"/>
  <c r="N75" i="6"/>
  <c r="M75" i="6"/>
  <c r="N74" i="6"/>
  <c r="M74" i="6"/>
  <c r="N73" i="6"/>
  <c r="M73" i="6"/>
  <c r="N72" i="6"/>
  <c r="M72" i="6"/>
  <c r="O72" i="6" s="1"/>
  <c r="N71" i="6"/>
  <c r="M71" i="6"/>
  <c r="N70" i="6"/>
  <c r="M70" i="6"/>
  <c r="N69" i="6"/>
  <c r="M69" i="6"/>
  <c r="O69" i="6" s="1"/>
  <c r="N68" i="6"/>
  <c r="M68" i="6"/>
  <c r="N67" i="6"/>
  <c r="M67" i="6"/>
  <c r="N66" i="6"/>
  <c r="M66" i="6"/>
  <c r="N65" i="6"/>
  <c r="M65" i="6"/>
  <c r="O65" i="6" s="1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5" i="6"/>
  <c r="M15" i="6"/>
  <c r="N14" i="6"/>
  <c r="M14" i="6"/>
  <c r="N11" i="6"/>
  <c r="M11" i="6"/>
  <c r="N10" i="6"/>
  <c r="M10" i="6"/>
  <c r="N9" i="6"/>
  <c r="M9" i="6"/>
  <c r="N8" i="6"/>
  <c r="M8" i="6"/>
  <c r="N6" i="6"/>
  <c r="M6" i="6"/>
  <c r="O6" i="6" s="1"/>
  <c r="N5" i="6"/>
  <c r="M5" i="6"/>
  <c r="N705" i="5"/>
  <c r="M705" i="5"/>
  <c r="N704" i="5"/>
  <c r="M704" i="5"/>
  <c r="N703" i="5"/>
  <c r="M703" i="5"/>
  <c r="N702" i="5"/>
  <c r="M702" i="5"/>
  <c r="N701" i="5"/>
  <c r="M701" i="5"/>
  <c r="N700" i="5"/>
  <c r="M700" i="5"/>
  <c r="N699" i="5"/>
  <c r="M699" i="5"/>
  <c r="N698" i="5"/>
  <c r="M698" i="5"/>
  <c r="N697" i="5"/>
  <c r="M697" i="5"/>
  <c r="N696" i="5"/>
  <c r="M696" i="5"/>
  <c r="N695" i="5"/>
  <c r="M695" i="5"/>
  <c r="N694" i="5"/>
  <c r="M694" i="5"/>
  <c r="N693" i="5"/>
  <c r="M693" i="5"/>
  <c r="N692" i="5"/>
  <c r="M692" i="5"/>
  <c r="N691" i="5"/>
  <c r="M691" i="5"/>
  <c r="N690" i="5"/>
  <c r="M690" i="5"/>
  <c r="N689" i="5"/>
  <c r="M689" i="5"/>
  <c r="N688" i="5"/>
  <c r="M688" i="5"/>
  <c r="N687" i="5"/>
  <c r="M687" i="5"/>
  <c r="N686" i="5"/>
  <c r="M686" i="5"/>
  <c r="N685" i="5"/>
  <c r="M685" i="5"/>
  <c r="N684" i="5"/>
  <c r="M684" i="5"/>
  <c r="N683" i="5"/>
  <c r="M683" i="5"/>
  <c r="N682" i="5"/>
  <c r="M682" i="5"/>
  <c r="N681" i="5"/>
  <c r="M681" i="5"/>
  <c r="N680" i="5"/>
  <c r="M680" i="5"/>
  <c r="N679" i="5"/>
  <c r="M679" i="5"/>
  <c r="N678" i="5"/>
  <c r="M678" i="5"/>
  <c r="N677" i="5"/>
  <c r="M677" i="5"/>
  <c r="N676" i="5"/>
  <c r="M676" i="5"/>
  <c r="N675" i="5"/>
  <c r="M675" i="5"/>
  <c r="N674" i="5"/>
  <c r="M674" i="5"/>
  <c r="N673" i="5"/>
  <c r="M673" i="5"/>
  <c r="N672" i="5"/>
  <c r="M672" i="5"/>
  <c r="N671" i="5"/>
  <c r="M671" i="5"/>
  <c r="N670" i="5"/>
  <c r="M670" i="5"/>
  <c r="N669" i="5"/>
  <c r="M669" i="5"/>
  <c r="N668" i="5"/>
  <c r="M668" i="5"/>
  <c r="N667" i="5"/>
  <c r="M667" i="5"/>
  <c r="N666" i="5"/>
  <c r="M666" i="5"/>
  <c r="N665" i="5"/>
  <c r="M665" i="5"/>
  <c r="N664" i="5"/>
  <c r="M664" i="5"/>
  <c r="N663" i="5"/>
  <c r="M663" i="5"/>
  <c r="N662" i="5"/>
  <c r="M662" i="5"/>
  <c r="N661" i="5"/>
  <c r="M661" i="5"/>
  <c r="N660" i="5"/>
  <c r="M660" i="5"/>
  <c r="N659" i="5"/>
  <c r="M659" i="5"/>
  <c r="N658" i="5"/>
  <c r="M658" i="5"/>
  <c r="N657" i="5"/>
  <c r="M657" i="5"/>
  <c r="N656" i="5"/>
  <c r="M656" i="5"/>
  <c r="N655" i="5"/>
  <c r="M655" i="5"/>
  <c r="N654" i="5"/>
  <c r="M654" i="5"/>
  <c r="N653" i="5"/>
  <c r="M653" i="5"/>
  <c r="N652" i="5"/>
  <c r="M652" i="5"/>
  <c r="N651" i="5"/>
  <c r="M651" i="5"/>
  <c r="N650" i="5"/>
  <c r="M650" i="5"/>
  <c r="N649" i="5"/>
  <c r="M649" i="5"/>
  <c r="N648" i="5"/>
  <c r="M648" i="5"/>
  <c r="N647" i="5"/>
  <c r="M647" i="5"/>
  <c r="N646" i="5"/>
  <c r="M646" i="5"/>
  <c r="N645" i="5"/>
  <c r="M645" i="5"/>
  <c r="N644" i="5"/>
  <c r="M644" i="5"/>
  <c r="N643" i="5"/>
  <c r="M643" i="5"/>
  <c r="N642" i="5"/>
  <c r="M642" i="5"/>
  <c r="N641" i="5"/>
  <c r="M641" i="5"/>
  <c r="N640" i="5"/>
  <c r="M640" i="5"/>
  <c r="N639" i="5"/>
  <c r="M639" i="5"/>
  <c r="N638" i="5"/>
  <c r="M638" i="5"/>
  <c r="N637" i="5"/>
  <c r="M637" i="5"/>
  <c r="N636" i="5"/>
  <c r="M636" i="5"/>
  <c r="N635" i="5"/>
  <c r="M635" i="5"/>
  <c r="N634" i="5"/>
  <c r="M634" i="5"/>
  <c r="N633" i="5"/>
  <c r="M633" i="5"/>
  <c r="N632" i="5"/>
  <c r="M632" i="5"/>
  <c r="N631" i="5"/>
  <c r="M631" i="5"/>
  <c r="N630" i="5"/>
  <c r="M630" i="5"/>
  <c r="N629" i="5"/>
  <c r="M629" i="5"/>
  <c r="N628" i="5"/>
  <c r="M628" i="5"/>
  <c r="N627" i="5"/>
  <c r="M627" i="5"/>
  <c r="N626" i="5"/>
  <c r="M626" i="5"/>
  <c r="N625" i="5"/>
  <c r="M625" i="5"/>
  <c r="N624" i="5"/>
  <c r="M624" i="5"/>
  <c r="N623" i="5"/>
  <c r="M623" i="5"/>
  <c r="N622" i="5"/>
  <c r="M622" i="5"/>
  <c r="N621" i="5"/>
  <c r="M621" i="5"/>
  <c r="N620" i="5"/>
  <c r="M620" i="5"/>
  <c r="N619" i="5"/>
  <c r="M619" i="5"/>
  <c r="N618" i="5"/>
  <c r="M618" i="5"/>
  <c r="N617" i="5"/>
  <c r="M617" i="5"/>
  <c r="N616" i="5"/>
  <c r="M616" i="5"/>
  <c r="N615" i="5"/>
  <c r="M615" i="5"/>
  <c r="N614" i="5"/>
  <c r="M614" i="5"/>
  <c r="N613" i="5"/>
  <c r="M613" i="5"/>
  <c r="N612" i="5"/>
  <c r="M612" i="5"/>
  <c r="N611" i="5"/>
  <c r="M611" i="5"/>
  <c r="N610" i="5"/>
  <c r="M610" i="5"/>
  <c r="N609" i="5"/>
  <c r="M609" i="5"/>
  <c r="N608" i="5"/>
  <c r="M608" i="5"/>
  <c r="N607" i="5"/>
  <c r="M607" i="5"/>
  <c r="N606" i="5"/>
  <c r="M606" i="5"/>
  <c r="N605" i="5"/>
  <c r="M605" i="5"/>
  <c r="N604" i="5"/>
  <c r="M604" i="5"/>
  <c r="N603" i="5"/>
  <c r="M603" i="5"/>
  <c r="N602" i="5"/>
  <c r="M602" i="5"/>
  <c r="N601" i="5"/>
  <c r="M601" i="5"/>
  <c r="N600" i="5"/>
  <c r="M600" i="5"/>
  <c r="N599" i="5"/>
  <c r="M599" i="5"/>
  <c r="N598" i="5"/>
  <c r="M598" i="5"/>
  <c r="N597" i="5"/>
  <c r="M597" i="5"/>
  <c r="N596" i="5"/>
  <c r="M596" i="5"/>
  <c r="N595" i="5"/>
  <c r="M595" i="5"/>
  <c r="N594" i="5"/>
  <c r="M594" i="5"/>
  <c r="N593" i="5"/>
  <c r="M593" i="5"/>
  <c r="N592" i="5"/>
  <c r="M592" i="5"/>
  <c r="N591" i="5"/>
  <c r="M591" i="5"/>
  <c r="N590" i="5"/>
  <c r="M590" i="5"/>
  <c r="N589" i="5"/>
  <c r="M589" i="5"/>
  <c r="N588" i="5"/>
  <c r="M588" i="5"/>
  <c r="N587" i="5"/>
  <c r="M587" i="5"/>
  <c r="N586" i="5"/>
  <c r="M586" i="5"/>
  <c r="N585" i="5"/>
  <c r="M585" i="5"/>
  <c r="N584" i="5"/>
  <c r="M584" i="5"/>
  <c r="N583" i="5"/>
  <c r="M583" i="5"/>
  <c r="N582" i="5"/>
  <c r="M582" i="5"/>
  <c r="N581" i="5"/>
  <c r="M581" i="5"/>
  <c r="N580" i="5"/>
  <c r="M580" i="5"/>
  <c r="N579" i="5"/>
  <c r="M579" i="5"/>
  <c r="N578" i="5"/>
  <c r="M578" i="5"/>
  <c r="N577" i="5"/>
  <c r="M577" i="5"/>
  <c r="N576" i="5"/>
  <c r="M576" i="5"/>
  <c r="N575" i="5"/>
  <c r="M575" i="5"/>
  <c r="N574" i="5"/>
  <c r="M574" i="5"/>
  <c r="N573" i="5"/>
  <c r="M573" i="5"/>
  <c r="N572" i="5"/>
  <c r="M572" i="5"/>
  <c r="N571" i="5"/>
  <c r="M571" i="5"/>
  <c r="N570" i="5"/>
  <c r="M570" i="5"/>
  <c r="N569" i="5"/>
  <c r="M569" i="5"/>
  <c r="N568" i="5"/>
  <c r="M568" i="5"/>
  <c r="N567" i="5"/>
  <c r="M567" i="5"/>
  <c r="N566" i="5"/>
  <c r="M566" i="5"/>
  <c r="N565" i="5"/>
  <c r="M565" i="5"/>
  <c r="N564" i="5"/>
  <c r="M564" i="5"/>
  <c r="N563" i="5"/>
  <c r="M563" i="5"/>
  <c r="N562" i="5"/>
  <c r="M562" i="5"/>
  <c r="N561" i="5"/>
  <c r="M561" i="5"/>
  <c r="N560" i="5"/>
  <c r="M560" i="5"/>
  <c r="N559" i="5"/>
  <c r="M559" i="5"/>
  <c r="N558" i="5"/>
  <c r="M558" i="5"/>
  <c r="N557" i="5"/>
  <c r="M557" i="5"/>
  <c r="N556" i="5"/>
  <c r="M556" i="5"/>
  <c r="N555" i="5"/>
  <c r="M555" i="5"/>
  <c r="N554" i="5"/>
  <c r="M554" i="5"/>
  <c r="N553" i="5"/>
  <c r="M553" i="5"/>
  <c r="N552" i="5"/>
  <c r="M552" i="5"/>
  <c r="N551" i="5"/>
  <c r="M551" i="5"/>
  <c r="N550" i="5"/>
  <c r="M550" i="5"/>
  <c r="N549" i="5"/>
  <c r="M549" i="5"/>
  <c r="N548" i="5"/>
  <c r="M548" i="5"/>
  <c r="N547" i="5"/>
  <c r="M547" i="5"/>
  <c r="N546" i="5"/>
  <c r="M546" i="5"/>
  <c r="N545" i="5"/>
  <c r="M545" i="5"/>
  <c r="N544" i="5"/>
  <c r="M544" i="5"/>
  <c r="N543" i="5"/>
  <c r="M543" i="5"/>
  <c r="N542" i="5"/>
  <c r="M542" i="5"/>
  <c r="N541" i="5"/>
  <c r="M541" i="5"/>
  <c r="N540" i="5"/>
  <c r="M540" i="5"/>
  <c r="N539" i="5"/>
  <c r="M539" i="5"/>
  <c r="N538" i="5"/>
  <c r="M538" i="5"/>
  <c r="N537" i="5"/>
  <c r="M537" i="5"/>
  <c r="N536" i="5"/>
  <c r="M536" i="5"/>
  <c r="N535" i="5"/>
  <c r="M535" i="5"/>
  <c r="N534" i="5"/>
  <c r="M534" i="5"/>
  <c r="N533" i="5"/>
  <c r="M533" i="5"/>
  <c r="N532" i="5"/>
  <c r="M532" i="5"/>
  <c r="N531" i="5"/>
  <c r="M531" i="5"/>
  <c r="N530" i="5"/>
  <c r="M530" i="5"/>
  <c r="N529" i="5"/>
  <c r="M529" i="5"/>
  <c r="N528" i="5"/>
  <c r="M528" i="5"/>
  <c r="N527" i="5"/>
  <c r="M527" i="5"/>
  <c r="N526" i="5"/>
  <c r="M526" i="5"/>
  <c r="N525" i="5"/>
  <c r="M525" i="5"/>
  <c r="N524" i="5"/>
  <c r="M524" i="5"/>
  <c r="N523" i="5"/>
  <c r="M523" i="5"/>
  <c r="N522" i="5"/>
  <c r="M522" i="5"/>
  <c r="N521" i="5"/>
  <c r="M521" i="5"/>
  <c r="N520" i="5"/>
  <c r="M520" i="5"/>
  <c r="N519" i="5"/>
  <c r="M519" i="5"/>
  <c r="N518" i="5"/>
  <c r="M518" i="5"/>
  <c r="N517" i="5"/>
  <c r="M517" i="5"/>
  <c r="N516" i="5"/>
  <c r="M516" i="5"/>
  <c r="N515" i="5"/>
  <c r="M515" i="5"/>
  <c r="N514" i="5"/>
  <c r="M514" i="5"/>
  <c r="N513" i="5"/>
  <c r="M513" i="5"/>
  <c r="N512" i="5"/>
  <c r="M512" i="5"/>
  <c r="N511" i="5"/>
  <c r="M511" i="5"/>
  <c r="N510" i="5"/>
  <c r="M510" i="5"/>
  <c r="N509" i="5"/>
  <c r="M509" i="5"/>
  <c r="N508" i="5"/>
  <c r="M508" i="5"/>
  <c r="N507" i="5"/>
  <c r="M507" i="5"/>
  <c r="N506" i="5"/>
  <c r="M506" i="5"/>
  <c r="N505" i="5"/>
  <c r="M505" i="5"/>
  <c r="N504" i="5"/>
  <c r="M504" i="5"/>
  <c r="N503" i="5"/>
  <c r="M503" i="5"/>
  <c r="N502" i="5"/>
  <c r="M502" i="5"/>
  <c r="N501" i="5"/>
  <c r="M501" i="5"/>
  <c r="N500" i="5"/>
  <c r="M500" i="5"/>
  <c r="N499" i="5"/>
  <c r="M499" i="5"/>
  <c r="N498" i="5"/>
  <c r="M498" i="5"/>
  <c r="N497" i="5"/>
  <c r="M497" i="5"/>
  <c r="N496" i="5"/>
  <c r="M496" i="5"/>
  <c r="N495" i="5"/>
  <c r="M495" i="5"/>
  <c r="N494" i="5"/>
  <c r="M494" i="5"/>
  <c r="N493" i="5"/>
  <c r="M493" i="5"/>
  <c r="N492" i="5"/>
  <c r="M492" i="5"/>
  <c r="N491" i="5"/>
  <c r="M491" i="5"/>
  <c r="N490" i="5"/>
  <c r="M490" i="5"/>
  <c r="N489" i="5"/>
  <c r="M489" i="5"/>
  <c r="N488" i="5"/>
  <c r="M488" i="5"/>
  <c r="N487" i="5"/>
  <c r="M487" i="5"/>
  <c r="N486" i="5"/>
  <c r="M486" i="5"/>
  <c r="N485" i="5"/>
  <c r="M485" i="5"/>
  <c r="N484" i="5"/>
  <c r="M484" i="5"/>
  <c r="N483" i="5"/>
  <c r="M483" i="5"/>
  <c r="N482" i="5"/>
  <c r="M482" i="5"/>
  <c r="N481" i="5"/>
  <c r="M481" i="5"/>
  <c r="N480" i="5"/>
  <c r="M480" i="5"/>
  <c r="N479" i="5"/>
  <c r="M479" i="5"/>
  <c r="O479" i="5" s="1"/>
  <c r="N478" i="5"/>
  <c r="M478" i="5"/>
  <c r="N477" i="5"/>
  <c r="M477" i="5"/>
  <c r="N476" i="5"/>
  <c r="M476" i="5"/>
  <c r="N475" i="5"/>
  <c r="M475" i="5"/>
  <c r="N474" i="5"/>
  <c r="M474" i="5"/>
  <c r="N473" i="5"/>
  <c r="M473" i="5"/>
  <c r="N472" i="5"/>
  <c r="M472" i="5"/>
  <c r="N471" i="5"/>
  <c r="M471" i="5"/>
  <c r="N470" i="5"/>
  <c r="M470" i="5"/>
  <c r="N469" i="5"/>
  <c r="M469" i="5"/>
  <c r="N468" i="5"/>
  <c r="M468" i="5"/>
  <c r="N467" i="5"/>
  <c r="M467" i="5"/>
  <c r="O467" i="5" s="1"/>
  <c r="N466" i="5"/>
  <c r="M466" i="5"/>
  <c r="N465" i="5"/>
  <c r="M465" i="5"/>
  <c r="N464" i="5"/>
  <c r="M464" i="5"/>
  <c r="N463" i="5"/>
  <c r="M463" i="5"/>
  <c r="N462" i="5"/>
  <c r="M462" i="5"/>
  <c r="N461" i="5"/>
  <c r="M461" i="5"/>
  <c r="N460" i="5"/>
  <c r="M460" i="5"/>
  <c r="N459" i="5"/>
  <c r="M459" i="5"/>
  <c r="N458" i="5"/>
  <c r="M458" i="5"/>
  <c r="N457" i="5"/>
  <c r="M457" i="5"/>
  <c r="N456" i="5"/>
  <c r="M456" i="5"/>
  <c r="N455" i="5"/>
  <c r="M455" i="5"/>
  <c r="N454" i="5"/>
  <c r="M454" i="5"/>
  <c r="N453" i="5"/>
  <c r="M453" i="5"/>
  <c r="N452" i="5"/>
  <c r="M452" i="5"/>
  <c r="N451" i="5"/>
  <c r="M451" i="5"/>
  <c r="N450" i="5"/>
  <c r="M450" i="5"/>
  <c r="N449" i="5"/>
  <c r="M449" i="5"/>
  <c r="N448" i="5"/>
  <c r="M448" i="5"/>
  <c r="N447" i="5"/>
  <c r="M447" i="5"/>
  <c r="N446" i="5"/>
  <c r="M446" i="5"/>
  <c r="N445" i="5"/>
  <c r="M445" i="5"/>
  <c r="N444" i="5"/>
  <c r="M444" i="5"/>
  <c r="N443" i="5"/>
  <c r="M443" i="5"/>
  <c r="O443" i="5" s="1"/>
  <c r="N442" i="5"/>
  <c r="M442" i="5"/>
  <c r="N441" i="5"/>
  <c r="M441" i="5"/>
  <c r="N440" i="5"/>
  <c r="M440" i="5"/>
  <c r="N439" i="5"/>
  <c r="M439" i="5"/>
  <c r="N438" i="5"/>
  <c r="M438" i="5"/>
  <c r="N437" i="5"/>
  <c r="M437" i="5"/>
  <c r="N436" i="5"/>
  <c r="M436" i="5"/>
  <c r="N435" i="5"/>
  <c r="M435" i="5"/>
  <c r="N434" i="5"/>
  <c r="M434" i="5"/>
  <c r="N433" i="5"/>
  <c r="M433" i="5"/>
  <c r="N432" i="5"/>
  <c r="M432" i="5"/>
  <c r="N431" i="5"/>
  <c r="M431" i="5"/>
  <c r="O431" i="5" s="1"/>
  <c r="N430" i="5"/>
  <c r="M430" i="5"/>
  <c r="N429" i="5"/>
  <c r="M429" i="5"/>
  <c r="N428" i="5"/>
  <c r="M428" i="5"/>
  <c r="N427" i="5"/>
  <c r="M427" i="5"/>
  <c r="N426" i="5"/>
  <c r="M426" i="5"/>
  <c r="N425" i="5"/>
  <c r="M425" i="5"/>
  <c r="N424" i="5"/>
  <c r="M424" i="5"/>
  <c r="N423" i="5"/>
  <c r="M423" i="5"/>
  <c r="N422" i="5"/>
  <c r="M422" i="5"/>
  <c r="N421" i="5"/>
  <c r="M421" i="5"/>
  <c r="N420" i="5"/>
  <c r="M420" i="5"/>
  <c r="N419" i="5"/>
  <c r="M419" i="5"/>
  <c r="O419" i="5" s="1"/>
  <c r="N418" i="5"/>
  <c r="M418" i="5"/>
  <c r="N417" i="5"/>
  <c r="M417" i="5"/>
  <c r="N416" i="5"/>
  <c r="M416" i="5"/>
  <c r="N415" i="5"/>
  <c r="M415" i="5"/>
  <c r="N414" i="5"/>
  <c r="M414" i="5"/>
  <c r="N413" i="5"/>
  <c r="M413" i="5"/>
  <c r="N412" i="5"/>
  <c r="M412" i="5"/>
  <c r="N411" i="5"/>
  <c r="M411" i="5"/>
  <c r="N410" i="5"/>
  <c r="M410" i="5"/>
  <c r="N409" i="5"/>
  <c r="M409" i="5"/>
  <c r="N408" i="5"/>
  <c r="M408" i="5"/>
  <c r="N407" i="5"/>
  <c r="M407" i="5"/>
  <c r="O407" i="5" s="1"/>
  <c r="N406" i="5"/>
  <c r="M406" i="5"/>
  <c r="N405" i="5"/>
  <c r="M405" i="5"/>
  <c r="N404" i="5"/>
  <c r="M404" i="5"/>
  <c r="N403" i="5"/>
  <c r="M403" i="5"/>
  <c r="N402" i="5"/>
  <c r="M402" i="5"/>
  <c r="N401" i="5"/>
  <c r="M401" i="5"/>
  <c r="N400" i="5"/>
  <c r="M400" i="5"/>
  <c r="N399" i="5"/>
  <c r="M399" i="5"/>
  <c r="N398" i="5"/>
  <c r="M398" i="5"/>
  <c r="N395" i="5"/>
  <c r="M395" i="5"/>
  <c r="N393" i="5"/>
  <c r="M393" i="5"/>
  <c r="N392" i="5"/>
  <c r="M392" i="5"/>
  <c r="N391" i="5"/>
  <c r="M391" i="5"/>
  <c r="N390" i="5"/>
  <c r="M390" i="5"/>
  <c r="N389" i="5"/>
  <c r="M389" i="5"/>
  <c r="N388" i="5"/>
  <c r="M388" i="5"/>
  <c r="N386" i="5"/>
  <c r="M386" i="5"/>
  <c r="N385" i="5"/>
  <c r="M385" i="5"/>
  <c r="N383" i="5"/>
  <c r="M383" i="5"/>
  <c r="N382" i="5"/>
  <c r="M382" i="5"/>
  <c r="N381" i="5"/>
  <c r="M381" i="5"/>
  <c r="N380" i="5"/>
  <c r="M380" i="5"/>
  <c r="N379" i="5"/>
  <c r="M379" i="5"/>
  <c r="N378" i="5"/>
  <c r="M378" i="5"/>
  <c r="N377" i="5"/>
  <c r="M377" i="5"/>
  <c r="N376" i="5"/>
  <c r="M376" i="5"/>
  <c r="N375" i="5"/>
  <c r="M375" i="5"/>
  <c r="N374" i="5"/>
  <c r="M374" i="5"/>
  <c r="N373" i="5"/>
  <c r="M373" i="5"/>
  <c r="N372" i="5"/>
  <c r="M372" i="5"/>
  <c r="N371" i="5"/>
  <c r="M371" i="5"/>
  <c r="N370" i="5"/>
  <c r="M370" i="5"/>
  <c r="N369" i="5"/>
  <c r="M369" i="5"/>
  <c r="N368" i="5"/>
  <c r="M368" i="5"/>
  <c r="N367" i="5"/>
  <c r="M367" i="5"/>
  <c r="N366" i="5"/>
  <c r="M366" i="5"/>
  <c r="N365" i="5"/>
  <c r="M365" i="5"/>
  <c r="N364" i="5"/>
  <c r="M364" i="5"/>
  <c r="N363" i="5"/>
  <c r="M363" i="5"/>
  <c r="N362" i="5"/>
  <c r="M362" i="5"/>
  <c r="N361" i="5"/>
  <c r="M361" i="5"/>
  <c r="N360" i="5"/>
  <c r="M360" i="5"/>
  <c r="N359" i="5"/>
  <c r="M359" i="5"/>
  <c r="N358" i="5"/>
  <c r="M358" i="5"/>
  <c r="N357" i="5"/>
  <c r="M357" i="5"/>
  <c r="N356" i="5"/>
  <c r="M356" i="5"/>
  <c r="N355" i="5"/>
  <c r="M355" i="5"/>
  <c r="N354" i="5"/>
  <c r="M354" i="5"/>
  <c r="N353" i="5"/>
  <c r="M353" i="5"/>
  <c r="N352" i="5"/>
  <c r="M352" i="5"/>
  <c r="N351" i="5"/>
  <c r="M351" i="5"/>
  <c r="N350" i="5"/>
  <c r="M350" i="5"/>
  <c r="N349" i="5"/>
  <c r="M349" i="5"/>
  <c r="N348" i="5"/>
  <c r="M348" i="5"/>
  <c r="N347" i="5"/>
  <c r="M347" i="5"/>
  <c r="N346" i="5"/>
  <c r="M346" i="5"/>
  <c r="N345" i="5"/>
  <c r="M345" i="5"/>
  <c r="N344" i="5"/>
  <c r="M344" i="5"/>
  <c r="N343" i="5"/>
  <c r="M343" i="5"/>
  <c r="N342" i="5"/>
  <c r="M342" i="5"/>
  <c r="N341" i="5"/>
  <c r="M341" i="5"/>
  <c r="N340" i="5"/>
  <c r="M340" i="5"/>
  <c r="N339" i="5"/>
  <c r="M339" i="5"/>
  <c r="N338" i="5"/>
  <c r="M338" i="5"/>
  <c r="N337" i="5"/>
  <c r="M337" i="5"/>
  <c r="N336" i="5"/>
  <c r="M336" i="5"/>
  <c r="N335" i="5"/>
  <c r="M335" i="5"/>
  <c r="N334" i="5"/>
  <c r="M334" i="5"/>
  <c r="N333" i="5"/>
  <c r="M333" i="5"/>
  <c r="N332" i="5"/>
  <c r="M332" i="5"/>
  <c r="N331" i="5"/>
  <c r="M331" i="5"/>
  <c r="N330" i="5"/>
  <c r="M330" i="5"/>
  <c r="N327" i="5"/>
  <c r="M327" i="5"/>
  <c r="N326" i="5"/>
  <c r="M326" i="5"/>
  <c r="N325" i="5"/>
  <c r="M325" i="5"/>
  <c r="N324" i="5"/>
  <c r="M324" i="5"/>
  <c r="N323" i="5"/>
  <c r="M323" i="5"/>
  <c r="N322" i="5"/>
  <c r="M322" i="5"/>
  <c r="N321" i="5"/>
  <c r="M321" i="5"/>
  <c r="N320" i="5"/>
  <c r="M320" i="5"/>
  <c r="N319" i="5"/>
  <c r="M319" i="5"/>
  <c r="N318" i="5"/>
  <c r="M318" i="5"/>
  <c r="N317" i="5"/>
  <c r="M317" i="5"/>
  <c r="N316" i="5"/>
  <c r="M316" i="5"/>
  <c r="N315" i="5"/>
  <c r="M315" i="5"/>
  <c r="N314" i="5"/>
  <c r="M314" i="5"/>
  <c r="N313" i="5"/>
  <c r="M313" i="5"/>
  <c r="N312" i="5"/>
  <c r="M312" i="5"/>
  <c r="N311" i="5"/>
  <c r="M311" i="5"/>
  <c r="N310" i="5"/>
  <c r="M310" i="5"/>
  <c r="N309" i="5"/>
  <c r="M309" i="5"/>
  <c r="N308" i="5"/>
  <c r="M308" i="5"/>
  <c r="N307" i="5"/>
  <c r="M307" i="5"/>
  <c r="N306" i="5"/>
  <c r="M306" i="5"/>
  <c r="N305" i="5"/>
  <c r="M305" i="5"/>
  <c r="N304" i="5"/>
  <c r="M304" i="5"/>
  <c r="N303" i="5"/>
  <c r="M303" i="5"/>
  <c r="N302" i="5"/>
  <c r="M302" i="5"/>
  <c r="N301" i="5"/>
  <c r="M301" i="5"/>
  <c r="N300" i="5"/>
  <c r="M300" i="5"/>
  <c r="N299" i="5"/>
  <c r="M299" i="5"/>
  <c r="N298" i="5"/>
  <c r="M298" i="5"/>
  <c r="N297" i="5"/>
  <c r="M297" i="5"/>
  <c r="N296" i="5"/>
  <c r="M296" i="5"/>
  <c r="N295" i="5"/>
  <c r="M295" i="5"/>
  <c r="N294" i="5"/>
  <c r="M294" i="5"/>
  <c r="N293" i="5"/>
  <c r="M293" i="5"/>
  <c r="N292" i="5"/>
  <c r="M292" i="5"/>
  <c r="N291" i="5"/>
  <c r="M291" i="5"/>
  <c r="N290" i="5"/>
  <c r="M290" i="5"/>
  <c r="N289" i="5"/>
  <c r="M289" i="5"/>
  <c r="N288" i="5"/>
  <c r="M288" i="5"/>
  <c r="N287" i="5"/>
  <c r="M287" i="5"/>
  <c r="N286" i="5"/>
  <c r="M286" i="5"/>
  <c r="N285" i="5"/>
  <c r="M285" i="5"/>
  <c r="N284" i="5"/>
  <c r="M284" i="5"/>
  <c r="N283" i="5"/>
  <c r="M283" i="5"/>
  <c r="N282" i="5"/>
  <c r="M282" i="5"/>
  <c r="N281" i="5"/>
  <c r="M281" i="5"/>
  <c r="N280" i="5"/>
  <c r="M280" i="5"/>
  <c r="N279" i="5"/>
  <c r="M279" i="5"/>
  <c r="N278" i="5"/>
  <c r="M278" i="5"/>
  <c r="N277" i="5"/>
  <c r="M277" i="5"/>
  <c r="N276" i="5"/>
  <c r="M276" i="5"/>
  <c r="N275" i="5"/>
  <c r="M275" i="5"/>
  <c r="N274" i="5"/>
  <c r="M274" i="5"/>
  <c r="N273" i="5"/>
  <c r="M273" i="5"/>
  <c r="N272" i="5"/>
  <c r="M272" i="5"/>
  <c r="N271" i="5"/>
  <c r="M271" i="5"/>
  <c r="N270" i="5"/>
  <c r="M270" i="5"/>
  <c r="N269" i="5"/>
  <c r="M269" i="5"/>
  <c r="N266" i="5"/>
  <c r="M266" i="5"/>
  <c r="N265" i="5"/>
  <c r="M265" i="5"/>
  <c r="N264" i="5"/>
  <c r="M264" i="5"/>
  <c r="N262" i="5"/>
  <c r="M262" i="5"/>
  <c r="N261" i="5"/>
  <c r="M261" i="5"/>
  <c r="N260" i="5"/>
  <c r="M260" i="5"/>
  <c r="N259" i="5"/>
  <c r="M259" i="5"/>
  <c r="N258" i="5"/>
  <c r="M258" i="5"/>
  <c r="N257" i="5"/>
  <c r="M257" i="5"/>
  <c r="N254" i="5"/>
  <c r="M254" i="5"/>
  <c r="N253" i="5"/>
  <c r="M253" i="5"/>
  <c r="N252" i="5"/>
  <c r="M252" i="5"/>
  <c r="N251" i="5"/>
  <c r="M251" i="5"/>
  <c r="N250" i="5"/>
  <c r="M250" i="5"/>
  <c r="N249" i="5"/>
  <c r="M249" i="5"/>
  <c r="N248" i="5"/>
  <c r="M248" i="5"/>
  <c r="N247" i="5"/>
  <c r="M247" i="5"/>
  <c r="N246" i="5"/>
  <c r="M246" i="5"/>
  <c r="N245" i="5"/>
  <c r="M245" i="5"/>
  <c r="N244" i="5"/>
  <c r="M244" i="5"/>
  <c r="N243" i="5"/>
  <c r="M243" i="5"/>
  <c r="N242" i="5"/>
  <c r="M242" i="5"/>
  <c r="N241" i="5"/>
  <c r="M241" i="5"/>
  <c r="N240" i="5"/>
  <c r="M240" i="5"/>
  <c r="N239" i="5"/>
  <c r="M239" i="5"/>
  <c r="N238" i="5"/>
  <c r="M238" i="5"/>
  <c r="N237" i="5"/>
  <c r="M237" i="5"/>
  <c r="N236" i="5"/>
  <c r="M236" i="5"/>
  <c r="N235" i="5"/>
  <c r="M235" i="5"/>
  <c r="N234" i="5"/>
  <c r="M234" i="5"/>
  <c r="N233" i="5"/>
  <c r="M233" i="5"/>
  <c r="N232" i="5"/>
  <c r="M232" i="5"/>
  <c r="N231" i="5"/>
  <c r="M231" i="5"/>
  <c r="N229" i="5"/>
  <c r="M229" i="5"/>
  <c r="N228" i="5"/>
  <c r="M228" i="5"/>
  <c r="N227" i="5"/>
  <c r="M227" i="5"/>
  <c r="N226" i="5"/>
  <c r="M226" i="5"/>
  <c r="N225" i="5"/>
  <c r="M225" i="5"/>
  <c r="N224" i="5"/>
  <c r="M224" i="5"/>
  <c r="N223" i="5"/>
  <c r="M223" i="5"/>
  <c r="N222" i="5"/>
  <c r="M222" i="5"/>
  <c r="N221" i="5"/>
  <c r="M221" i="5"/>
  <c r="N220" i="5"/>
  <c r="M220" i="5"/>
  <c r="N219" i="5"/>
  <c r="M219" i="5"/>
  <c r="N218" i="5"/>
  <c r="M218" i="5"/>
  <c r="N217" i="5"/>
  <c r="M217" i="5"/>
  <c r="N216" i="5"/>
  <c r="M216" i="5"/>
  <c r="N215" i="5"/>
  <c r="M215" i="5"/>
  <c r="N214" i="5"/>
  <c r="M214" i="5"/>
  <c r="N213" i="5"/>
  <c r="M213" i="5"/>
  <c r="N212" i="5"/>
  <c r="M212" i="5"/>
  <c r="N211" i="5"/>
  <c r="M211" i="5"/>
  <c r="N210" i="5"/>
  <c r="M210" i="5"/>
  <c r="N209" i="5"/>
  <c r="M209" i="5"/>
  <c r="N208" i="5"/>
  <c r="M208" i="5"/>
  <c r="N207" i="5"/>
  <c r="M207" i="5"/>
  <c r="N206" i="5"/>
  <c r="M206" i="5"/>
  <c r="N205" i="5"/>
  <c r="M205" i="5"/>
  <c r="N204" i="5"/>
  <c r="M204" i="5"/>
  <c r="N203" i="5"/>
  <c r="M203" i="5"/>
  <c r="N202" i="5"/>
  <c r="M202" i="5"/>
  <c r="N201" i="5"/>
  <c r="M201" i="5"/>
  <c r="N200" i="5"/>
  <c r="M200" i="5"/>
  <c r="N199" i="5"/>
  <c r="M199" i="5"/>
  <c r="N198" i="5"/>
  <c r="M198" i="5"/>
  <c r="N197" i="5"/>
  <c r="M197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3" i="5"/>
  <c r="M173" i="5"/>
  <c r="N172" i="5"/>
  <c r="M172" i="5"/>
  <c r="N171" i="5"/>
  <c r="M171" i="5"/>
  <c r="N169" i="5"/>
  <c r="M169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7" i="5"/>
  <c r="M127" i="5"/>
  <c r="N125" i="5"/>
  <c r="M125" i="5"/>
  <c r="N123" i="5"/>
  <c r="M123" i="5"/>
  <c r="N122" i="5"/>
  <c r="M122" i="5"/>
  <c r="N120" i="5"/>
  <c r="M120" i="5"/>
  <c r="N117" i="5"/>
  <c r="M117" i="5"/>
  <c r="N115" i="5"/>
  <c r="M115" i="5"/>
  <c r="N114" i="5"/>
  <c r="M114" i="5"/>
  <c r="N112" i="5"/>
  <c r="M112" i="5"/>
  <c r="N110" i="5"/>
  <c r="M110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6" i="5"/>
  <c r="M16" i="5"/>
  <c r="N15" i="5"/>
  <c r="M15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596" i="4"/>
  <c r="M596" i="4"/>
  <c r="N595" i="4"/>
  <c r="M595" i="4"/>
  <c r="N594" i="4"/>
  <c r="M594" i="4"/>
  <c r="N593" i="4"/>
  <c r="M593" i="4"/>
  <c r="N592" i="4"/>
  <c r="M592" i="4"/>
  <c r="N591" i="4"/>
  <c r="M591" i="4"/>
  <c r="N590" i="4"/>
  <c r="M590" i="4"/>
  <c r="N589" i="4"/>
  <c r="M589" i="4"/>
  <c r="N588" i="4"/>
  <c r="M588" i="4"/>
  <c r="N587" i="4"/>
  <c r="M587" i="4"/>
  <c r="N586" i="4"/>
  <c r="M586" i="4"/>
  <c r="N585" i="4"/>
  <c r="M585" i="4"/>
  <c r="N584" i="4"/>
  <c r="M584" i="4"/>
  <c r="N583" i="4"/>
  <c r="M583" i="4"/>
  <c r="N582" i="4"/>
  <c r="M582" i="4"/>
  <c r="N581" i="4"/>
  <c r="M581" i="4"/>
  <c r="N580" i="4"/>
  <c r="M580" i="4"/>
  <c r="N579" i="4"/>
  <c r="M579" i="4"/>
  <c r="N578" i="4"/>
  <c r="M578" i="4"/>
  <c r="N577" i="4"/>
  <c r="M577" i="4"/>
  <c r="N576" i="4"/>
  <c r="M576" i="4"/>
  <c r="N575" i="4"/>
  <c r="M575" i="4"/>
  <c r="N574" i="4"/>
  <c r="M574" i="4"/>
  <c r="N573" i="4"/>
  <c r="M573" i="4"/>
  <c r="N572" i="4"/>
  <c r="M572" i="4"/>
  <c r="N571" i="4"/>
  <c r="M571" i="4"/>
  <c r="N570" i="4"/>
  <c r="M570" i="4"/>
  <c r="N569" i="4"/>
  <c r="M569" i="4"/>
  <c r="N568" i="4"/>
  <c r="M568" i="4"/>
  <c r="N567" i="4"/>
  <c r="M567" i="4"/>
  <c r="N566" i="4"/>
  <c r="M566" i="4"/>
  <c r="N565" i="4"/>
  <c r="M565" i="4"/>
  <c r="N564" i="4"/>
  <c r="M564" i="4"/>
  <c r="N563" i="4"/>
  <c r="M563" i="4"/>
  <c r="N562" i="4"/>
  <c r="M562" i="4"/>
  <c r="N561" i="4"/>
  <c r="M561" i="4"/>
  <c r="N560" i="4"/>
  <c r="M560" i="4"/>
  <c r="N559" i="4"/>
  <c r="M559" i="4"/>
  <c r="N558" i="4"/>
  <c r="M558" i="4"/>
  <c r="N557" i="4"/>
  <c r="M557" i="4"/>
  <c r="N556" i="4"/>
  <c r="M556" i="4"/>
  <c r="N555" i="4"/>
  <c r="M555" i="4"/>
  <c r="N554" i="4"/>
  <c r="M554" i="4"/>
  <c r="N553" i="4"/>
  <c r="M553" i="4"/>
  <c r="N552" i="4"/>
  <c r="M552" i="4"/>
  <c r="N551" i="4"/>
  <c r="M551" i="4"/>
  <c r="N550" i="4"/>
  <c r="M550" i="4"/>
  <c r="N549" i="4"/>
  <c r="M549" i="4"/>
  <c r="N548" i="4"/>
  <c r="M548" i="4"/>
  <c r="N547" i="4"/>
  <c r="M547" i="4"/>
  <c r="N546" i="4"/>
  <c r="M546" i="4"/>
  <c r="N545" i="4"/>
  <c r="M545" i="4"/>
  <c r="N544" i="4"/>
  <c r="M544" i="4"/>
  <c r="N543" i="4"/>
  <c r="M543" i="4"/>
  <c r="N542" i="4"/>
  <c r="M542" i="4"/>
  <c r="N541" i="4"/>
  <c r="M541" i="4"/>
  <c r="N540" i="4"/>
  <c r="M540" i="4"/>
  <c r="N539" i="4"/>
  <c r="M539" i="4"/>
  <c r="N538" i="4"/>
  <c r="M538" i="4"/>
  <c r="N537" i="4"/>
  <c r="M537" i="4"/>
  <c r="N536" i="4"/>
  <c r="M536" i="4"/>
  <c r="N535" i="4"/>
  <c r="M535" i="4"/>
  <c r="N534" i="4"/>
  <c r="M534" i="4"/>
  <c r="N533" i="4"/>
  <c r="M533" i="4"/>
  <c r="N532" i="4"/>
  <c r="M532" i="4"/>
  <c r="N531" i="4"/>
  <c r="M531" i="4"/>
  <c r="N530" i="4"/>
  <c r="M530" i="4"/>
  <c r="N529" i="4"/>
  <c r="M529" i="4"/>
  <c r="N528" i="4"/>
  <c r="M528" i="4"/>
  <c r="N527" i="4"/>
  <c r="M527" i="4"/>
  <c r="N526" i="4"/>
  <c r="M526" i="4"/>
  <c r="N525" i="4"/>
  <c r="M525" i="4"/>
  <c r="N524" i="4"/>
  <c r="M524" i="4"/>
  <c r="N523" i="4"/>
  <c r="M523" i="4"/>
  <c r="N522" i="4"/>
  <c r="M522" i="4"/>
  <c r="N521" i="4"/>
  <c r="M521" i="4"/>
  <c r="N520" i="4"/>
  <c r="M520" i="4"/>
  <c r="N519" i="4"/>
  <c r="M519" i="4"/>
  <c r="N518" i="4"/>
  <c r="M518" i="4"/>
  <c r="N517" i="4"/>
  <c r="M517" i="4"/>
  <c r="N516" i="4"/>
  <c r="M516" i="4"/>
  <c r="N515" i="4"/>
  <c r="M515" i="4"/>
  <c r="N514" i="4"/>
  <c r="M514" i="4"/>
  <c r="N513" i="4"/>
  <c r="M513" i="4"/>
  <c r="N512" i="4"/>
  <c r="M512" i="4"/>
  <c r="N511" i="4"/>
  <c r="M511" i="4"/>
  <c r="N510" i="4"/>
  <c r="M510" i="4"/>
  <c r="N509" i="4"/>
  <c r="M509" i="4"/>
  <c r="N508" i="4"/>
  <c r="M508" i="4"/>
  <c r="N507" i="4"/>
  <c r="M507" i="4"/>
  <c r="N506" i="4"/>
  <c r="M506" i="4"/>
  <c r="N505" i="4"/>
  <c r="M505" i="4"/>
  <c r="N504" i="4"/>
  <c r="M504" i="4"/>
  <c r="N503" i="4"/>
  <c r="M503" i="4"/>
  <c r="N502" i="4"/>
  <c r="M502" i="4"/>
  <c r="N501" i="4"/>
  <c r="M501" i="4"/>
  <c r="N500" i="4"/>
  <c r="M500" i="4"/>
  <c r="N499" i="4"/>
  <c r="M499" i="4"/>
  <c r="N498" i="4"/>
  <c r="M498" i="4"/>
  <c r="N497" i="4"/>
  <c r="M497" i="4"/>
  <c r="N496" i="4"/>
  <c r="M496" i="4"/>
  <c r="N495" i="4"/>
  <c r="M495" i="4"/>
  <c r="N494" i="4"/>
  <c r="M494" i="4"/>
  <c r="N493" i="4"/>
  <c r="M493" i="4"/>
  <c r="N492" i="4"/>
  <c r="M492" i="4"/>
  <c r="N491" i="4"/>
  <c r="M491" i="4"/>
  <c r="N490" i="4"/>
  <c r="M490" i="4"/>
  <c r="N489" i="4"/>
  <c r="M489" i="4"/>
  <c r="N488" i="4"/>
  <c r="M488" i="4"/>
  <c r="N487" i="4"/>
  <c r="M487" i="4"/>
  <c r="N486" i="4"/>
  <c r="M486" i="4"/>
  <c r="N485" i="4"/>
  <c r="M485" i="4"/>
  <c r="N484" i="4"/>
  <c r="M484" i="4"/>
  <c r="N483" i="4"/>
  <c r="M483" i="4"/>
  <c r="N482" i="4"/>
  <c r="M482" i="4"/>
  <c r="N481" i="4"/>
  <c r="M481" i="4"/>
  <c r="N480" i="4"/>
  <c r="M480" i="4"/>
  <c r="N479" i="4"/>
  <c r="M479" i="4"/>
  <c r="N478" i="4"/>
  <c r="M478" i="4"/>
  <c r="N477" i="4"/>
  <c r="M477" i="4"/>
  <c r="N476" i="4"/>
  <c r="M476" i="4"/>
  <c r="N475" i="4"/>
  <c r="M475" i="4"/>
  <c r="N474" i="4"/>
  <c r="M474" i="4"/>
  <c r="N473" i="4"/>
  <c r="M473" i="4"/>
  <c r="N472" i="4"/>
  <c r="M472" i="4"/>
  <c r="N471" i="4"/>
  <c r="M471" i="4"/>
  <c r="N470" i="4"/>
  <c r="M470" i="4"/>
  <c r="N469" i="4"/>
  <c r="M469" i="4"/>
  <c r="N468" i="4"/>
  <c r="M468" i="4"/>
  <c r="N467" i="4"/>
  <c r="M467" i="4"/>
  <c r="N466" i="4"/>
  <c r="M466" i="4"/>
  <c r="N465" i="4"/>
  <c r="M465" i="4"/>
  <c r="N464" i="4"/>
  <c r="M464" i="4"/>
  <c r="N463" i="4"/>
  <c r="M463" i="4"/>
  <c r="N462" i="4"/>
  <c r="M462" i="4"/>
  <c r="N461" i="4"/>
  <c r="M461" i="4"/>
  <c r="N460" i="4"/>
  <c r="M460" i="4"/>
  <c r="N459" i="4"/>
  <c r="M459" i="4"/>
  <c r="N458" i="4"/>
  <c r="M458" i="4"/>
  <c r="N457" i="4"/>
  <c r="M457" i="4"/>
  <c r="N456" i="4"/>
  <c r="M456" i="4"/>
  <c r="N455" i="4"/>
  <c r="M455" i="4"/>
  <c r="N454" i="4"/>
  <c r="M454" i="4"/>
  <c r="N453" i="4"/>
  <c r="M453" i="4"/>
  <c r="N452" i="4"/>
  <c r="M452" i="4"/>
  <c r="N451" i="4"/>
  <c r="M451" i="4"/>
  <c r="N450" i="4"/>
  <c r="M450" i="4"/>
  <c r="N449" i="4"/>
  <c r="M449" i="4"/>
  <c r="N448" i="4"/>
  <c r="M448" i="4"/>
  <c r="N447" i="4"/>
  <c r="M447" i="4"/>
  <c r="N446" i="4"/>
  <c r="M446" i="4"/>
  <c r="N445" i="4"/>
  <c r="M445" i="4"/>
  <c r="N444" i="4"/>
  <c r="M444" i="4"/>
  <c r="N443" i="4"/>
  <c r="M443" i="4"/>
  <c r="N442" i="4"/>
  <c r="M442" i="4"/>
  <c r="N441" i="4"/>
  <c r="M441" i="4"/>
  <c r="N440" i="4"/>
  <c r="M440" i="4"/>
  <c r="N439" i="4"/>
  <c r="M439" i="4"/>
  <c r="N438" i="4"/>
  <c r="M438" i="4"/>
  <c r="N437" i="4"/>
  <c r="M437" i="4"/>
  <c r="N436" i="4"/>
  <c r="M436" i="4"/>
  <c r="N435" i="4"/>
  <c r="M435" i="4"/>
  <c r="N434" i="4"/>
  <c r="M434" i="4"/>
  <c r="N433" i="4"/>
  <c r="M433" i="4"/>
  <c r="N432" i="4"/>
  <c r="M432" i="4"/>
  <c r="N431" i="4"/>
  <c r="M431" i="4"/>
  <c r="N430" i="4"/>
  <c r="M430" i="4"/>
  <c r="N429" i="4"/>
  <c r="M429" i="4"/>
  <c r="N428" i="4"/>
  <c r="M428" i="4"/>
  <c r="N427" i="4"/>
  <c r="M427" i="4"/>
  <c r="N426" i="4"/>
  <c r="M426" i="4"/>
  <c r="N425" i="4"/>
  <c r="M425" i="4"/>
  <c r="N424" i="4"/>
  <c r="M424" i="4"/>
  <c r="N423" i="4"/>
  <c r="M423" i="4"/>
  <c r="N422" i="4"/>
  <c r="M422" i="4"/>
  <c r="N421" i="4"/>
  <c r="M421" i="4"/>
  <c r="N420" i="4"/>
  <c r="M420" i="4"/>
  <c r="N419" i="4"/>
  <c r="M419" i="4"/>
  <c r="N418" i="4"/>
  <c r="M418" i="4"/>
  <c r="N417" i="4"/>
  <c r="M417" i="4"/>
  <c r="N416" i="4"/>
  <c r="M416" i="4"/>
  <c r="N415" i="4"/>
  <c r="M415" i="4"/>
  <c r="N414" i="4"/>
  <c r="M414" i="4"/>
  <c r="N413" i="4"/>
  <c r="M413" i="4"/>
  <c r="N412" i="4"/>
  <c r="M412" i="4"/>
  <c r="N411" i="4"/>
  <c r="M411" i="4"/>
  <c r="N410" i="4"/>
  <c r="M410" i="4"/>
  <c r="N409" i="4"/>
  <c r="M409" i="4"/>
  <c r="N408" i="4"/>
  <c r="M408" i="4"/>
  <c r="N407" i="4"/>
  <c r="M407" i="4"/>
  <c r="N406" i="4"/>
  <c r="M406" i="4"/>
  <c r="N405" i="4"/>
  <c r="M405" i="4"/>
  <c r="N404" i="4"/>
  <c r="M404" i="4"/>
  <c r="N403" i="4"/>
  <c r="M403" i="4"/>
  <c r="N402" i="4"/>
  <c r="M402" i="4"/>
  <c r="N401" i="4"/>
  <c r="M401" i="4"/>
  <c r="N400" i="4"/>
  <c r="M400" i="4"/>
  <c r="N399" i="4"/>
  <c r="M399" i="4"/>
  <c r="N398" i="4"/>
  <c r="M398" i="4"/>
  <c r="N397" i="4"/>
  <c r="M397" i="4"/>
  <c r="N396" i="4"/>
  <c r="M396" i="4"/>
  <c r="N395" i="4"/>
  <c r="M395" i="4"/>
  <c r="N394" i="4"/>
  <c r="M394" i="4"/>
  <c r="N393" i="4"/>
  <c r="M393" i="4"/>
  <c r="N392" i="4"/>
  <c r="M392" i="4"/>
  <c r="N391" i="4"/>
  <c r="M391" i="4"/>
  <c r="N390" i="4"/>
  <c r="M390" i="4"/>
  <c r="N389" i="4"/>
  <c r="M389" i="4"/>
  <c r="N388" i="4"/>
  <c r="M388" i="4"/>
  <c r="N387" i="4"/>
  <c r="M387" i="4"/>
  <c r="N386" i="4"/>
  <c r="M386" i="4"/>
  <c r="N385" i="4"/>
  <c r="M385" i="4"/>
  <c r="N384" i="4"/>
  <c r="M384" i="4"/>
  <c r="N383" i="4"/>
  <c r="M383" i="4"/>
  <c r="N382" i="4"/>
  <c r="M382" i="4"/>
  <c r="N381" i="4"/>
  <c r="M381" i="4"/>
  <c r="N380" i="4"/>
  <c r="M380" i="4"/>
  <c r="N379" i="4"/>
  <c r="M379" i="4"/>
  <c r="N378" i="4"/>
  <c r="M378" i="4"/>
  <c r="N377" i="4"/>
  <c r="M377" i="4"/>
  <c r="N376" i="4"/>
  <c r="M376" i="4"/>
  <c r="N375" i="4"/>
  <c r="M375" i="4"/>
  <c r="N374" i="4"/>
  <c r="M374" i="4"/>
  <c r="N373" i="4"/>
  <c r="M373" i="4"/>
  <c r="N372" i="4"/>
  <c r="M372" i="4"/>
  <c r="N371" i="4"/>
  <c r="M371" i="4"/>
  <c r="N370" i="4"/>
  <c r="M370" i="4"/>
  <c r="N369" i="4"/>
  <c r="M369" i="4"/>
  <c r="N368" i="4"/>
  <c r="M368" i="4"/>
  <c r="N367" i="4"/>
  <c r="M367" i="4"/>
  <c r="N366" i="4"/>
  <c r="M366" i="4"/>
  <c r="N365" i="4"/>
  <c r="M365" i="4"/>
  <c r="N364" i="4"/>
  <c r="M364" i="4"/>
  <c r="N363" i="4"/>
  <c r="M363" i="4"/>
  <c r="N362" i="4"/>
  <c r="M362" i="4"/>
  <c r="N361" i="4"/>
  <c r="M361" i="4"/>
  <c r="N360" i="4"/>
  <c r="M360" i="4"/>
  <c r="N359" i="4"/>
  <c r="M359" i="4"/>
  <c r="N358" i="4"/>
  <c r="M358" i="4"/>
  <c r="N357" i="4"/>
  <c r="M357" i="4"/>
  <c r="N356" i="4"/>
  <c r="M356" i="4"/>
  <c r="N355" i="4"/>
  <c r="M355" i="4"/>
  <c r="N354" i="4"/>
  <c r="M354" i="4"/>
  <c r="N353" i="4"/>
  <c r="M353" i="4"/>
  <c r="N352" i="4"/>
  <c r="M352" i="4"/>
  <c r="N349" i="4"/>
  <c r="M349" i="4"/>
  <c r="N348" i="4"/>
  <c r="M348" i="4"/>
  <c r="N347" i="4"/>
  <c r="M347" i="4"/>
  <c r="N346" i="4"/>
  <c r="M346" i="4"/>
  <c r="N345" i="4"/>
  <c r="M345" i="4"/>
  <c r="N344" i="4"/>
  <c r="M344" i="4"/>
  <c r="N343" i="4"/>
  <c r="M343" i="4"/>
  <c r="N342" i="4"/>
  <c r="M342" i="4"/>
  <c r="N341" i="4"/>
  <c r="M341" i="4"/>
  <c r="N340" i="4"/>
  <c r="M340" i="4"/>
  <c r="N339" i="4"/>
  <c r="M339" i="4"/>
  <c r="N338" i="4"/>
  <c r="M338" i="4"/>
  <c r="N337" i="4"/>
  <c r="M337" i="4"/>
  <c r="N336" i="4"/>
  <c r="M336" i="4"/>
  <c r="N334" i="4"/>
  <c r="M334" i="4"/>
  <c r="N333" i="4"/>
  <c r="M333" i="4"/>
  <c r="N332" i="4"/>
  <c r="M332" i="4"/>
  <c r="N331" i="4"/>
  <c r="M331" i="4"/>
  <c r="N330" i="4"/>
  <c r="M330" i="4"/>
  <c r="N329" i="4"/>
  <c r="M329" i="4"/>
  <c r="N328" i="4"/>
  <c r="M328" i="4"/>
  <c r="N327" i="4"/>
  <c r="M327" i="4"/>
  <c r="N326" i="4"/>
  <c r="M326" i="4"/>
  <c r="N325" i="4"/>
  <c r="M325" i="4"/>
  <c r="N324" i="4"/>
  <c r="M324" i="4"/>
  <c r="N323" i="4"/>
  <c r="M323" i="4"/>
  <c r="N322" i="4"/>
  <c r="M322" i="4"/>
  <c r="N321" i="4"/>
  <c r="M321" i="4"/>
  <c r="N320" i="4"/>
  <c r="M320" i="4"/>
  <c r="N318" i="4"/>
  <c r="M318" i="4"/>
  <c r="N316" i="4"/>
  <c r="M316" i="4"/>
  <c r="N314" i="4"/>
  <c r="M314" i="4"/>
  <c r="N313" i="4"/>
  <c r="M313" i="4"/>
  <c r="N312" i="4"/>
  <c r="M312" i="4"/>
  <c r="N311" i="4"/>
  <c r="M311" i="4"/>
  <c r="N310" i="4"/>
  <c r="M310" i="4"/>
  <c r="N309" i="4"/>
  <c r="M309" i="4"/>
  <c r="N308" i="4"/>
  <c r="M308" i="4"/>
  <c r="N307" i="4"/>
  <c r="M307" i="4"/>
  <c r="N306" i="4"/>
  <c r="M306" i="4"/>
  <c r="N305" i="4"/>
  <c r="M305" i="4"/>
  <c r="N304" i="4"/>
  <c r="M304" i="4"/>
  <c r="N303" i="4"/>
  <c r="M303" i="4"/>
  <c r="N302" i="4"/>
  <c r="M302" i="4"/>
  <c r="N301" i="4"/>
  <c r="M301" i="4"/>
  <c r="N300" i="4"/>
  <c r="M300" i="4"/>
  <c r="N299" i="4"/>
  <c r="M299" i="4"/>
  <c r="N298" i="4"/>
  <c r="M298" i="4"/>
  <c r="N297" i="4"/>
  <c r="M297" i="4"/>
  <c r="N296" i="4"/>
  <c r="M296" i="4"/>
  <c r="N295" i="4"/>
  <c r="M295" i="4"/>
  <c r="N294" i="4"/>
  <c r="M294" i="4"/>
  <c r="N293" i="4"/>
  <c r="M293" i="4"/>
  <c r="N292" i="4"/>
  <c r="M292" i="4"/>
  <c r="N291" i="4"/>
  <c r="M291" i="4"/>
  <c r="N290" i="4"/>
  <c r="M290" i="4"/>
  <c r="N289" i="4"/>
  <c r="M289" i="4"/>
  <c r="N288" i="4"/>
  <c r="M288" i="4"/>
  <c r="N287" i="4"/>
  <c r="M287" i="4"/>
  <c r="N286" i="4"/>
  <c r="M286" i="4"/>
  <c r="N285" i="4"/>
  <c r="M285" i="4"/>
  <c r="N284" i="4"/>
  <c r="M284" i="4"/>
  <c r="N283" i="4"/>
  <c r="M283" i="4"/>
  <c r="N282" i="4"/>
  <c r="M282" i="4"/>
  <c r="N281" i="4"/>
  <c r="M281" i="4"/>
  <c r="N280" i="4"/>
  <c r="M280" i="4"/>
  <c r="N279" i="4"/>
  <c r="M279" i="4"/>
  <c r="N278" i="4"/>
  <c r="M278" i="4"/>
  <c r="N277" i="4"/>
  <c r="M277" i="4"/>
  <c r="N276" i="4"/>
  <c r="M276" i="4"/>
  <c r="N275" i="4"/>
  <c r="M275" i="4"/>
  <c r="N274" i="4"/>
  <c r="M274" i="4"/>
  <c r="N273" i="4"/>
  <c r="M273" i="4"/>
  <c r="N272" i="4"/>
  <c r="M272" i="4"/>
  <c r="N271" i="4"/>
  <c r="M271" i="4"/>
  <c r="N270" i="4"/>
  <c r="M270" i="4"/>
  <c r="N269" i="4"/>
  <c r="M269" i="4"/>
  <c r="N268" i="4"/>
  <c r="M268" i="4"/>
  <c r="N267" i="4"/>
  <c r="M267" i="4"/>
  <c r="N266" i="4"/>
  <c r="M266" i="4"/>
  <c r="N265" i="4"/>
  <c r="M265" i="4"/>
  <c r="N264" i="4"/>
  <c r="M264" i="4"/>
  <c r="N263" i="4"/>
  <c r="M263" i="4"/>
  <c r="N262" i="4"/>
  <c r="M262" i="4"/>
  <c r="N261" i="4"/>
  <c r="M261" i="4"/>
  <c r="N260" i="4"/>
  <c r="M260" i="4"/>
  <c r="N259" i="4"/>
  <c r="M259" i="4"/>
  <c r="N258" i="4"/>
  <c r="M258" i="4"/>
  <c r="N257" i="4"/>
  <c r="M257" i="4"/>
  <c r="N256" i="4"/>
  <c r="M256" i="4"/>
  <c r="N255" i="4"/>
  <c r="M255" i="4"/>
  <c r="N254" i="4"/>
  <c r="M254" i="4"/>
  <c r="N253" i="4"/>
  <c r="M253" i="4"/>
  <c r="N252" i="4"/>
  <c r="M252" i="4"/>
  <c r="N251" i="4"/>
  <c r="M251" i="4"/>
  <c r="N250" i="4"/>
  <c r="M250" i="4"/>
  <c r="N249" i="4"/>
  <c r="M249" i="4"/>
  <c r="N248" i="4"/>
  <c r="M248" i="4"/>
  <c r="N247" i="4"/>
  <c r="M247" i="4"/>
  <c r="N246" i="4"/>
  <c r="M246" i="4"/>
  <c r="N245" i="4"/>
  <c r="M245" i="4"/>
  <c r="N242" i="4"/>
  <c r="M242" i="4"/>
  <c r="N241" i="4"/>
  <c r="M241" i="4"/>
  <c r="N240" i="4"/>
  <c r="M240" i="4"/>
  <c r="N239" i="4"/>
  <c r="M239" i="4"/>
  <c r="N238" i="4"/>
  <c r="M238" i="4"/>
  <c r="N237" i="4"/>
  <c r="M237" i="4"/>
  <c r="N236" i="4"/>
  <c r="M236" i="4"/>
  <c r="N235" i="4"/>
  <c r="M235" i="4"/>
  <c r="N234" i="4"/>
  <c r="M234" i="4"/>
  <c r="N233" i="4"/>
  <c r="M233" i="4"/>
  <c r="N232" i="4"/>
  <c r="M232" i="4"/>
  <c r="N231" i="4"/>
  <c r="M231" i="4"/>
  <c r="N230" i="4"/>
  <c r="M230" i="4"/>
  <c r="N229" i="4"/>
  <c r="M229" i="4"/>
  <c r="N228" i="4"/>
  <c r="M228" i="4"/>
  <c r="N227" i="4"/>
  <c r="M227" i="4"/>
  <c r="N226" i="4"/>
  <c r="M226" i="4"/>
  <c r="N225" i="4"/>
  <c r="M225" i="4"/>
  <c r="N224" i="4"/>
  <c r="M224" i="4"/>
  <c r="N223" i="4"/>
  <c r="M223" i="4"/>
  <c r="N222" i="4"/>
  <c r="M222" i="4"/>
  <c r="N221" i="4"/>
  <c r="M221" i="4"/>
  <c r="N220" i="4"/>
  <c r="M220" i="4"/>
  <c r="N219" i="4"/>
  <c r="M219" i="4"/>
  <c r="N218" i="4"/>
  <c r="M218" i="4"/>
  <c r="N217" i="4"/>
  <c r="M217" i="4"/>
  <c r="N216" i="4"/>
  <c r="M216" i="4"/>
  <c r="N215" i="4"/>
  <c r="M215" i="4"/>
  <c r="N214" i="4"/>
  <c r="M214" i="4"/>
  <c r="N213" i="4"/>
  <c r="M213" i="4"/>
  <c r="N212" i="4"/>
  <c r="M212" i="4"/>
  <c r="N211" i="4"/>
  <c r="M211" i="4"/>
  <c r="N210" i="4"/>
  <c r="M210" i="4"/>
  <c r="N209" i="4"/>
  <c r="M209" i="4"/>
  <c r="N208" i="4"/>
  <c r="M208" i="4"/>
  <c r="N207" i="4"/>
  <c r="M207" i="4"/>
  <c r="N206" i="4"/>
  <c r="M206" i="4"/>
  <c r="N205" i="4"/>
  <c r="M205" i="4"/>
  <c r="N204" i="4"/>
  <c r="M204" i="4"/>
  <c r="N203" i="4"/>
  <c r="M203" i="4"/>
  <c r="N202" i="4"/>
  <c r="M202" i="4"/>
  <c r="N201" i="4"/>
  <c r="M201" i="4"/>
  <c r="N200" i="4"/>
  <c r="M200" i="4"/>
  <c r="N199" i="4"/>
  <c r="M199" i="4"/>
  <c r="N198" i="4"/>
  <c r="M198" i="4"/>
  <c r="N197" i="4"/>
  <c r="M197" i="4"/>
  <c r="N196" i="4"/>
  <c r="M196" i="4"/>
  <c r="N195" i="4"/>
  <c r="M195" i="4"/>
  <c r="N194" i="4"/>
  <c r="M194" i="4"/>
  <c r="N193" i="4"/>
  <c r="M193" i="4"/>
  <c r="N192" i="4"/>
  <c r="M192" i="4"/>
  <c r="N191" i="4"/>
  <c r="M191" i="4"/>
  <c r="N190" i="4"/>
  <c r="M190" i="4"/>
  <c r="N189" i="4"/>
  <c r="M189" i="4"/>
  <c r="N188" i="4"/>
  <c r="M188" i="4"/>
  <c r="N187" i="4"/>
  <c r="M187" i="4"/>
  <c r="N186" i="4"/>
  <c r="M186" i="4"/>
  <c r="N185" i="4"/>
  <c r="M185" i="4"/>
  <c r="N184" i="4"/>
  <c r="M184" i="4"/>
  <c r="N181" i="4"/>
  <c r="M181" i="4"/>
  <c r="N180" i="4"/>
  <c r="M180" i="4"/>
  <c r="N179" i="4"/>
  <c r="M179" i="4"/>
  <c r="N178" i="4"/>
  <c r="M178" i="4"/>
  <c r="N177" i="4"/>
  <c r="M177" i="4"/>
  <c r="N176" i="4"/>
  <c r="M176" i="4"/>
  <c r="N175" i="4"/>
  <c r="M175" i="4"/>
  <c r="N174" i="4"/>
  <c r="M174" i="4"/>
  <c r="N173" i="4"/>
  <c r="M173" i="4"/>
  <c r="N172" i="4"/>
  <c r="M172" i="4"/>
  <c r="N171" i="4"/>
  <c r="M171" i="4"/>
  <c r="N168" i="4"/>
  <c r="M168" i="4"/>
  <c r="N167" i="4"/>
  <c r="M167" i="4"/>
  <c r="N166" i="4"/>
  <c r="M166" i="4"/>
  <c r="N165" i="4"/>
  <c r="M165" i="4"/>
  <c r="N164" i="4"/>
  <c r="M164" i="4"/>
  <c r="N163" i="4"/>
  <c r="M163" i="4"/>
  <c r="N162" i="4"/>
  <c r="M162" i="4"/>
  <c r="N161" i="4"/>
  <c r="M161" i="4"/>
  <c r="N160" i="4"/>
  <c r="M160" i="4"/>
  <c r="N159" i="4"/>
  <c r="M159" i="4"/>
  <c r="N158" i="4"/>
  <c r="M158" i="4"/>
  <c r="N157" i="4"/>
  <c r="M157" i="4"/>
  <c r="N156" i="4"/>
  <c r="M156" i="4"/>
  <c r="N155" i="4"/>
  <c r="M155" i="4"/>
  <c r="N154" i="4"/>
  <c r="M154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43" i="4"/>
  <c r="M143" i="4"/>
  <c r="N142" i="4"/>
  <c r="M142" i="4"/>
  <c r="N141" i="4"/>
  <c r="M141" i="4"/>
  <c r="N140" i="4"/>
  <c r="M140" i="4"/>
  <c r="N139" i="4"/>
  <c r="M139" i="4"/>
  <c r="N138" i="4"/>
  <c r="M138" i="4"/>
  <c r="N137" i="4"/>
  <c r="M137" i="4"/>
  <c r="N136" i="4"/>
  <c r="M136" i="4"/>
  <c r="N135" i="4"/>
  <c r="M135" i="4"/>
  <c r="N134" i="4"/>
  <c r="M134" i="4"/>
  <c r="N133" i="4"/>
  <c r="M133" i="4"/>
  <c r="N132" i="4"/>
  <c r="M132" i="4"/>
  <c r="N131" i="4"/>
  <c r="M131" i="4"/>
  <c r="N130" i="4"/>
  <c r="M130" i="4"/>
  <c r="N129" i="4"/>
  <c r="M129" i="4"/>
  <c r="N128" i="4"/>
  <c r="M128" i="4"/>
  <c r="N127" i="4"/>
  <c r="M127" i="4"/>
  <c r="N126" i="4"/>
  <c r="M126" i="4"/>
  <c r="N125" i="4"/>
  <c r="M125" i="4"/>
  <c r="N124" i="4"/>
  <c r="M124" i="4"/>
  <c r="N123" i="4"/>
  <c r="M123" i="4"/>
  <c r="N122" i="4"/>
  <c r="M122" i="4"/>
  <c r="N121" i="4"/>
  <c r="M121" i="4"/>
  <c r="N120" i="4"/>
  <c r="M120" i="4"/>
  <c r="N119" i="4"/>
  <c r="M119" i="4"/>
  <c r="N118" i="4"/>
  <c r="M118" i="4"/>
  <c r="N117" i="4"/>
  <c r="M117" i="4"/>
  <c r="N115" i="4"/>
  <c r="M115" i="4"/>
  <c r="N114" i="4"/>
  <c r="M114" i="4"/>
  <c r="N113" i="4"/>
  <c r="M113" i="4"/>
  <c r="N112" i="4"/>
  <c r="M112" i="4"/>
  <c r="N111" i="4"/>
  <c r="M111" i="4"/>
  <c r="N110" i="4"/>
  <c r="M110" i="4"/>
  <c r="N109" i="4"/>
  <c r="M109" i="4"/>
  <c r="N107" i="4"/>
  <c r="M107" i="4"/>
  <c r="N106" i="4"/>
  <c r="M106" i="4"/>
  <c r="N105" i="4"/>
  <c r="M105" i="4"/>
  <c r="N104" i="4"/>
  <c r="M104" i="4"/>
  <c r="N103" i="4"/>
  <c r="M103" i="4"/>
  <c r="N102" i="4"/>
  <c r="M102" i="4"/>
  <c r="N101" i="4"/>
  <c r="M101" i="4"/>
  <c r="N100" i="4"/>
  <c r="M100" i="4"/>
  <c r="N99" i="4"/>
  <c r="M99" i="4"/>
  <c r="N98" i="4"/>
  <c r="M98" i="4"/>
  <c r="N97" i="4"/>
  <c r="M97" i="4"/>
  <c r="N96" i="4"/>
  <c r="M96" i="4"/>
  <c r="N95" i="4"/>
  <c r="M95" i="4"/>
  <c r="N94" i="4"/>
  <c r="M94" i="4"/>
  <c r="N91" i="4"/>
  <c r="M91" i="4"/>
  <c r="N90" i="4"/>
  <c r="M90" i="4"/>
  <c r="N89" i="4"/>
  <c r="M89" i="4"/>
  <c r="N87" i="4"/>
  <c r="M87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5" i="4"/>
  <c r="M45" i="4"/>
  <c r="N42" i="4"/>
  <c r="M42" i="4"/>
  <c r="N41" i="4"/>
  <c r="M41" i="4"/>
  <c r="N39" i="4"/>
  <c r="M39" i="4"/>
  <c r="N38" i="4"/>
  <c r="M38" i="4"/>
  <c r="N37" i="4"/>
  <c r="M37" i="4"/>
  <c r="N36" i="4"/>
  <c r="M36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0" i="4"/>
  <c r="M10" i="4"/>
  <c r="N9" i="4"/>
  <c r="M9" i="4"/>
  <c r="N8" i="4"/>
  <c r="M8" i="4"/>
  <c r="N6" i="4"/>
  <c r="M6" i="4"/>
  <c r="N5" i="4"/>
  <c r="M5" i="4"/>
  <c r="N739" i="3"/>
  <c r="M739" i="3"/>
  <c r="N738" i="3"/>
  <c r="M738" i="3"/>
  <c r="N737" i="3"/>
  <c r="M737" i="3"/>
  <c r="N736" i="3"/>
  <c r="M736" i="3"/>
  <c r="N735" i="3"/>
  <c r="M735" i="3"/>
  <c r="N734" i="3"/>
  <c r="M734" i="3"/>
  <c r="N733" i="3"/>
  <c r="M733" i="3"/>
  <c r="N732" i="3"/>
  <c r="M732" i="3"/>
  <c r="N731" i="3"/>
  <c r="M731" i="3"/>
  <c r="N730" i="3"/>
  <c r="M730" i="3"/>
  <c r="N729" i="3"/>
  <c r="M729" i="3"/>
  <c r="N728" i="3"/>
  <c r="M728" i="3"/>
  <c r="N727" i="3"/>
  <c r="M727" i="3"/>
  <c r="N726" i="3"/>
  <c r="M726" i="3"/>
  <c r="N725" i="3"/>
  <c r="M725" i="3"/>
  <c r="N724" i="3"/>
  <c r="M724" i="3"/>
  <c r="N723" i="3"/>
  <c r="M723" i="3"/>
  <c r="N722" i="3"/>
  <c r="M722" i="3"/>
  <c r="N721" i="3"/>
  <c r="M721" i="3"/>
  <c r="N720" i="3"/>
  <c r="M720" i="3"/>
  <c r="N719" i="3"/>
  <c r="M719" i="3"/>
  <c r="N718" i="3"/>
  <c r="M718" i="3"/>
  <c r="N717" i="3"/>
  <c r="M717" i="3"/>
  <c r="N716" i="3"/>
  <c r="M716" i="3"/>
  <c r="N715" i="3"/>
  <c r="M715" i="3"/>
  <c r="N714" i="3"/>
  <c r="M714" i="3"/>
  <c r="N713" i="3"/>
  <c r="M713" i="3"/>
  <c r="N712" i="3"/>
  <c r="M712" i="3"/>
  <c r="N711" i="3"/>
  <c r="M711" i="3"/>
  <c r="N710" i="3"/>
  <c r="M710" i="3"/>
  <c r="N709" i="3"/>
  <c r="M709" i="3"/>
  <c r="N708" i="3"/>
  <c r="M708" i="3"/>
  <c r="N707" i="3"/>
  <c r="M707" i="3"/>
  <c r="N706" i="3"/>
  <c r="M706" i="3"/>
  <c r="N705" i="3"/>
  <c r="M705" i="3"/>
  <c r="N704" i="3"/>
  <c r="M704" i="3"/>
  <c r="N703" i="3"/>
  <c r="M703" i="3"/>
  <c r="N702" i="3"/>
  <c r="M702" i="3"/>
  <c r="N701" i="3"/>
  <c r="M701" i="3"/>
  <c r="N700" i="3"/>
  <c r="M700" i="3"/>
  <c r="N699" i="3"/>
  <c r="M699" i="3"/>
  <c r="N698" i="3"/>
  <c r="M698" i="3"/>
  <c r="N697" i="3"/>
  <c r="M697" i="3"/>
  <c r="N696" i="3"/>
  <c r="M696" i="3"/>
  <c r="N695" i="3"/>
  <c r="M695" i="3"/>
  <c r="N694" i="3"/>
  <c r="M694" i="3"/>
  <c r="N693" i="3"/>
  <c r="M693" i="3"/>
  <c r="N692" i="3"/>
  <c r="M692" i="3"/>
  <c r="N691" i="3"/>
  <c r="M691" i="3"/>
  <c r="N690" i="3"/>
  <c r="M690" i="3"/>
  <c r="N689" i="3"/>
  <c r="M689" i="3"/>
  <c r="N688" i="3"/>
  <c r="M688" i="3"/>
  <c r="N687" i="3"/>
  <c r="M687" i="3"/>
  <c r="N686" i="3"/>
  <c r="M686" i="3"/>
  <c r="N685" i="3"/>
  <c r="M685" i="3"/>
  <c r="N684" i="3"/>
  <c r="M684" i="3"/>
  <c r="N683" i="3"/>
  <c r="M683" i="3"/>
  <c r="N682" i="3"/>
  <c r="M682" i="3"/>
  <c r="N681" i="3"/>
  <c r="M681" i="3"/>
  <c r="N680" i="3"/>
  <c r="M680" i="3"/>
  <c r="N679" i="3"/>
  <c r="M679" i="3"/>
  <c r="N678" i="3"/>
  <c r="M678" i="3"/>
  <c r="N677" i="3"/>
  <c r="M677" i="3"/>
  <c r="N676" i="3"/>
  <c r="M676" i="3"/>
  <c r="N675" i="3"/>
  <c r="M675" i="3"/>
  <c r="N674" i="3"/>
  <c r="M674" i="3"/>
  <c r="N673" i="3"/>
  <c r="M673" i="3"/>
  <c r="N672" i="3"/>
  <c r="M672" i="3"/>
  <c r="N671" i="3"/>
  <c r="M671" i="3"/>
  <c r="N670" i="3"/>
  <c r="M670" i="3"/>
  <c r="N669" i="3"/>
  <c r="M669" i="3"/>
  <c r="N668" i="3"/>
  <c r="M668" i="3"/>
  <c r="N667" i="3"/>
  <c r="M667" i="3"/>
  <c r="N666" i="3"/>
  <c r="M666" i="3"/>
  <c r="N665" i="3"/>
  <c r="M665" i="3"/>
  <c r="N664" i="3"/>
  <c r="M664" i="3"/>
  <c r="N663" i="3"/>
  <c r="M663" i="3"/>
  <c r="N662" i="3"/>
  <c r="M662" i="3"/>
  <c r="N661" i="3"/>
  <c r="M661" i="3"/>
  <c r="N660" i="3"/>
  <c r="M660" i="3"/>
  <c r="N659" i="3"/>
  <c r="M659" i="3"/>
  <c r="N658" i="3"/>
  <c r="M658" i="3"/>
  <c r="N657" i="3"/>
  <c r="M657" i="3"/>
  <c r="N656" i="3"/>
  <c r="M656" i="3"/>
  <c r="N655" i="3"/>
  <c r="M655" i="3"/>
  <c r="N654" i="3"/>
  <c r="M654" i="3"/>
  <c r="N653" i="3"/>
  <c r="M653" i="3"/>
  <c r="N652" i="3"/>
  <c r="M652" i="3"/>
  <c r="N651" i="3"/>
  <c r="M651" i="3"/>
  <c r="N650" i="3"/>
  <c r="M650" i="3"/>
  <c r="N649" i="3"/>
  <c r="M649" i="3"/>
  <c r="N648" i="3"/>
  <c r="M648" i="3"/>
  <c r="N647" i="3"/>
  <c r="M647" i="3"/>
  <c r="N646" i="3"/>
  <c r="M646" i="3"/>
  <c r="N645" i="3"/>
  <c r="M645" i="3"/>
  <c r="N644" i="3"/>
  <c r="M644" i="3"/>
  <c r="N643" i="3"/>
  <c r="M643" i="3"/>
  <c r="N642" i="3"/>
  <c r="M642" i="3"/>
  <c r="N641" i="3"/>
  <c r="M641" i="3"/>
  <c r="N640" i="3"/>
  <c r="M640" i="3"/>
  <c r="N639" i="3"/>
  <c r="M639" i="3"/>
  <c r="N638" i="3"/>
  <c r="M638" i="3"/>
  <c r="N637" i="3"/>
  <c r="M637" i="3"/>
  <c r="N636" i="3"/>
  <c r="M636" i="3"/>
  <c r="N635" i="3"/>
  <c r="M635" i="3"/>
  <c r="N634" i="3"/>
  <c r="M634" i="3"/>
  <c r="N633" i="3"/>
  <c r="M633" i="3"/>
  <c r="N632" i="3"/>
  <c r="M632" i="3"/>
  <c r="N631" i="3"/>
  <c r="M631" i="3"/>
  <c r="N630" i="3"/>
  <c r="M630" i="3"/>
  <c r="N629" i="3"/>
  <c r="M629" i="3"/>
  <c r="N628" i="3"/>
  <c r="M628" i="3"/>
  <c r="N627" i="3"/>
  <c r="M627" i="3"/>
  <c r="N626" i="3"/>
  <c r="M626" i="3"/>
  <c r="N625" i="3"/>
  <c r="M625" i="3"/>
  <c r="N624" i="3"/>
  <c r="M624" i="3"/>
  <c r="N623" i="3"/>
  <c r="M623" i="3"/>
  <c r="N622" i="3"/>
  <c r="M622" i="3"/>
  <c r="N621" i="3"/>
  <c r="M621" i="3"/>
  <c r="N620" i="3"/>
  <c r="M620" i="3"/>
  <c r="N619" i="3"/>
  <c r="M619" i="3"/>
  <c r="N618" i="3"/>
  <c r="M618" i="3"/>
  <c r="N617" i="3"/>
  <c r="M617" i="3"/>
  <c r="N616" i="3"/>
  <c r="M616" i="3"/>
  <c r="N615" i="3"/>
  <c r="M615" i="3"/>
  <c r="N614" i="3"/>
  <c r="M614" i="3"/>
  <c r="N613" i="3"/>
  <c r="M613" i="3"/>
  <c r="N612" i="3"/>
  <c r="M612" i="3"/>
  <c r="N611" i="3"/>
  <c r="M611" i="3"/>
  <c r="N610" i="3"/>
  <c r="M610" i="3"/>
  <c r="N609" i="3"/>
  <c r="M609" i="3"/>
  <c r="N608" i="3"/>
  <c r="M608" i="3"/>
  <c r="N607" i="3"/>
  <c r="M607" i="3"/>
  <c r="N606" i="3"/>
  <c r="M606" i="3"/>
  <c r="N605" i="3"/>
  <c r="M605" i="3"/>
  <c r="N604" i="3"/>
  <c r="M604" i="3"/>
  <c r="N603" i="3"/>
  <c r="M603" i="3"/>
  <c r="N602" i="3"/>
  <c r="M602" i="3"/>
  <c r="N601" i="3"/>
  <c r="M601" i="3"/>
  <c r="N600" i="3"/>
  <c r="M600" i="3"/>
  <c r="N599" i="3"/>
  <c r="M599" i="3"/>
  <c r="N598" i="3"/>
  <c r="M598" i="3"/>
  <c r="N597" i="3"/>
  <c r="M597" i="3"/>
  <c r="N596" i="3"/>
  <c r="M596" i="3"/>
  <c r="N595" i="3"/>
  <c r="M595" i="3"/>
  <c r="N594" i="3"/>
  <c r="M594" i="3"/>
  <c r="N593" i="3"/>
  <c r="M593" i="3"/>
  <c r="N592" i="3"/>
  <c r="M592" i="3"/>
  <c r="N591" i="3"/>
  <c r="M591" i="3"/>
  <c r="N590" i="3"/>
  <c r="M590" i="3"/>
  <c r="N589" i="3"/>
  <c r="M589" i="3"/>
  <c r="N588" i="3"/>
  <c r="M588" i="3"/>
  <c r="N587" i="3"/>
  <c r="M587" i="3"/>
  <c r="N586" i="3"/>
  <c r="M586" i="3"/>
  <c r="N585" i="3"/>
  <c r="M585" i="3"/>
  <c r="N584" i="3"/>
  <c r="M584" i="3"/>
  <c r="N583" i="3"/>
  <c r="M583" i="3"/>
  <c r="N582" i="3"/>
  <c r="M582" i="3"/>
  <c r="N581" i="3"/>
  <c r="M581" i="3"/>
  <c r="N580" i="3"/>
  <c r="M580" i="3"/>
  <c r="N579" i="3"/>
  <c r="M579" i="3"/>
  <c r="N578" i="3"/>
  <c r="M578" i="3"/>
  <c r="N577" i="3"/>
  <c r="M577" i="3"/>
  <c r="N576" i="3"/>
  <c r="M576" i="3"/>
  <c r="N575" i="3"/>
  <c r="M575" i="3"/>
  <c r="N574" i="3"/>
  <c r="M574" i="3"/>
  <c r="N573" i="3"/>
  <c r="M573" i="3"/>
  <c r="N572" i="3"/>
  <c r="M572" i="3"/>
  <c r="N571" i="3"/>
  <c r="M571" i="3"/>
  <c r="N570" i="3"/>
  <c r="M570" i="3"/>
  <c r="N569" i="3"/>
  <c r="M569" i="3"/>
  <c r="N568" i="3"/>
  <c r="M568" i="3"/>
  <c r="N567" i="3"/>
  <c r="M567" i="3"/>
  <c r="N566" i="3"/>
  <c r="M566" i="3"/>
  <c r="N565" i="3"/>
  <c r="M565" i="3"/>
  <c r="N564" i="3"/>
  <c r="M564" i="3"/>
  <c r="N563" i="3"/>
  <c r="M563" i="3"/>
  <c r="N562" i="3"/>
  <c r="M562" i="3"/>
  <c r="N561" i="3"/>
  <c r="M561" i="3"/>
  <c r="N560" i="3"/>
  <c r="M560" i="3"/>
  <c r="N559" i="3"/>
  <c r="M559" i="3"/>
  <c r="N558" i="3"/>
  <c r="M558" i="3"/>
  <c r="N557" i="3"/>
  <c r="M557" i="3"/>
  <c r="N556" i="3"/>
  <c r="M556" i="3"/>
  <c r="N555" i="3"/>
  <c r="M555" i="3"/>
  <c r="N554" i="3"/>
  <c r="M554" i="3"/>
  <c r="N553" i="3"/>
  <c r="M553" i="3"/>
  <c r="N552" i="3"/>
  <c r="M552" i="3"/>
  <c r="N551" i="3"/>
  <c r="M551" i="3"/>
  <c r="N550" i="3"/>
  <c r="M550" i="3"/>
  <c r="N549" i="3"/>
  <c r="M549" i="3"/>
  <c r="N548" i="3"/>
  <c r="M548" i="3"/>
  <c r="N547" i="3"/>
  <c r="M547" i="3"/>
  <c r="N546" i="3"/>
  <c r="M546" i="3"/>
  <c r="N545" i="3"/>
  <c r="M545" i="3"/>
  <c r="N544" i="3"/>
  <c r="M544" i="3"/>
  <c r="N543" i="3"/>
  <c r="M543" i="3"/>
  <c r="N542" i="3"/>
  <c r="M542" i="3"/>
  <c r="N541" i="3"/>
  <c r="M541" i="3"/>
  <c r="N540" i="3"/>
  <c r="M540" i="3"/>
  <c r="N539" i="3"/>
  <c r="M539" i="3"/>
  <c r="N538" i="3"/>
  <c r="M538" i="3"/>
  <c r="N537" i="3"/>
  <c r="M537" i="3"/>
  <c r="N536" i="3"/>
  <c r="M536" i="3"/>
  <c r="N535" i="3"/>
  <c r="M535" i="3"/>
  <c r="N534" i="3"/>
  <c r="M534" i="3"/>
  <c r="N533" i="3"/>
  <c r="M533" i="3"/>
  <c r="N532" i="3"/>
  <c r="M532" i="3"/>
  <c r="N531" i="3"/>
  <c r="M531" i="3"/>
  <c r="N530" i="3"/>
  <c r="M530" i="3"/>
  <c r="N529" i="3"/>
  <c r="M529" i="3"/>
  <c r="N528" i="3"/>
  <c r="M528" i="3"/>
  <c r="N527" i="3"/>
  <c r="M527" i="3"/>
  <c r="N526" i="3"/>
  <c r="M526" i="3"/>
  <c r="N525" i="3"/>
  <c r="M525" i="3"/>
  <c r="N524" i="3"/>
  <c r="M524" i="3"/>
  <c r="N523" i="3"/>
  <c r="M523" i="3"/>
  <c r="N522" i="3"/>
  <c r="M522" i="3"/>
  <c r="N521" i="3"/>
  <c r="M521" i="3"/>
  <c r="N520" i="3"/>
  <c r="M520" i="3"/>
  <c r="N519" i="3"/>
  <c r="M519" i="3"/>
  <c r="N518" i="3"/>
  <c r="M518" i="3"/>
  <c r="N517" i="3"/>
  <c r="M517" i="3"/>
  <c r="N516" i="3"/>
  <c r="M516" i="3"/>
  <c r="N515" i="3"/>
  <c r="M515" i="3"/>
  <c r="N514" i="3"/>
  <c r="M514" i="3"/>
  <c r="N513" i="3"/>
  <c r="M513" i="3"/>
  <c r="N512" i="3"/>
  <c r="M512" i="3"/>
  <c r="N511" i="3"/>
  <c r="M511" i="3"/>
  <c r="N510" i="3"/>
  <c r="M510" i="3"/>
  <c r="N509" i="3"/>
  <c r="M509" i="3"/>
  <c r="N508" i="3"/>
  <c r="M508" i="3"/>
  <c r="N507" i="3"/>
  <c r="M507" i="3"/>
  <c r="N506" i="3"/>
  <c r="M506" i="3"/>
  <c r="N505" i="3"/>
  <c r="M505" i="3"/>
  <c r="N504" i="3"/>
  <c r="M504" i="3"/>
  <c r="N503" i="3"/>
  <c r="M503" i="3"/>
  <c r="N502" i="3"/>
  <c r="M502" i="3"/>
  <c r="N501" i="3"/>
  <c r="M501" i="3"/>
  <c r="N500" i="3"/>
  <c r="M500" i="3"/>
  <c r="N499" i="3"/>
  <c r="M499" i="3"/>
  <c r="N498" i="3"/>
  <c r="M498" i="3"/>
  <c r="N497" i="3"/>
  <c r="M497" i="3"/>
  <c r="N496" i="3"/>
  <c r="M496" i="3"/>
  <c r="N495" i="3"/>
  <c r="M495" i="3"/>
  <c r="N494" i="3"/>
  <c r="M494" i="3"/>
  <c r="N493" i="3"/>
  <c r="M493" i="3"/>
  <c r="N492" i="3"/>
  <c r="M492" i="3"/>
  <c r="N491" i="3"/>
  <c r="M491" i="3"/>
  <c r="N490" i="3"/>
  <c r="M490" i="3"/>
  <c r="N489" i="3"/>
  <c r="M489" i="3"/>
  <c r="N488" i="3"/>
  <c r="M488" i="3"/>
  <c r="N487" i="3"/>
  <c r="M487" i="3"/>
  <c r="N486" i="3"/>
  <c r="M486" i="3"/>
  <c r="N485" i="3"/>
  <c r="M485" i="3"/>
  <c r="N484" i="3"/>
  <c r="M484" i="3"/>
  <c r="N483" i="3"/>
  <c r="M483" i="3"/>
  <c r="N482" i="3"/>
  <c r="M482" i="3"/>
  <c r="N481" i="3"/>
  <c r="M481" i="3"/>
  <c r="N480" i="3"/>
  <c r="M480" i="3"/>
  <c r="N479" i="3"/>
  <c r="M479" i="3"/>
  <c r="N478" i="3"/>
  <c r="M478" i="3"/>
  <c r="N477" i="3"/>
  <c r="M477" i="3"/>
  <c r="N476" i="3"/>
  <c r="M476" i="3"/>
  <c r="N475" i="3"/>
  <c r="M475" i="3"/>
  <c r="N474" i="3"/>
  <c r="M474" i="3"/>
  <c r="N473" i="3"/>
  <c r="M473" i="3"/>
  <c r="N472" i="3"/>
  <c r="M472" i="3"/>
  <c r="N471" i="3"/>
  <c r="M471" i="3"/>
  <c r="N470" i="3"/>
  <c r="M470" i="3"/>
  <c r="N469" i="3"/>
  <c r="M469" i="3"/>
  <c r="N468" i="3"/>
  <c r="M468" i="3"/>
  <c r="N467" i="3"/>
  <c r="M467" i="3"/>
  <c r="N466" i="3"/>
  <c r="M466" i="3"/>
  <c r="N465" i="3"/>
  <c r="M465" i="3"/>
  <c r="N464" i="3"/>
  <c r="M464" i="3"/>
  <c r="N463" i="3"/>
  <c r="M463" i="3"/>
  <c r="N462" i="3"/>
  <c r="M462" i="3"/>
  <c r="N461" i="3"/>
  <c r="M461" i="3"/>
  <c r="N460" i="3"/>
  <c r="M460" i="3"/>
  <c r="N459" i="3"/>
  <c r="M459" i="3"/>
  <c r="N458" i="3"/>
  <c r="M458" i="3"/>
  <c r="N457" i="3"/>
  <c r="M457" i="3"/>
  <c r="N456" i="3"/>
  <c r="M456" i="3"/>
  <c r="N455" i="3"/>
  <c r="M455" i="3"/>
  <c r="N454" i="3"/>
  <c r="M454" i="3"/>
  <c r="N453" i="3"/>
  <c r="M453" i="3"/>
  <c r="N452" i="3"/>
  <c r="M452" i="3"/>
  <c r="N451" i="3"/>
  <c r="M451" i="3"/>
  <c r="N450" i="3"/>
  <c r="M450" i="3"/>
  <c r="N449" i="3"/>
  <c r="M449" i="3"/>
  <c r="N448" i="3"/>
  <c r="M448" i="3"/>
  <c r="N447" i="3"/>
  <c r="M447" i="3"/>
  <c r="N446" i="3"/>
  <c r="M446" i="3"/>
  <c r="N445" i="3"/>
  <c r="M445" i="3"/>
  <c r="N444" i="3"/>
  <c r="M444" i="3"/>
  <c r="N443" i="3"/>
  <c r="M443" i="3"/>
  <c r="N442" i="3"/>
  <c r="M442" i="3"/>
  <c r="N441" i="3"/>
  <c r="M441" i="3"/>
  <c r="N440" i="3"/>
  <c r="M440" i="3"/>
  <c r="N439" i="3"/>
  <c r="M439" i="3"/>
  <c r="N438" i="3"/>
  <c r="M438" i="3"/>
  <c r="N437" i="3"/>
  <c r="M437" i="3"/>
  <c r="N436" i="3"/>
  <c r="M436" i="3"/>
  <c r="N435" i="3"/>
  <c r="M435" i="3"/>
  <c r="N434" i="3"/>
  <c r="M434" i="3"/>
  <c r="N433" i="3"/>
  <c r="M433" i="3"/>
  <c r="N430" i="3"/>
  <c r="M430" i="3"/>
  <c r="N429" i="3"/>
  <c r="M429" i="3"/>
  <c r="N428" i="3"/>
  <c r="M428" i="3"/>
  <c r="N427" i="3"/>
  <c r="M427" i="3"/>
  <c r="N426" i="3"/>
  <c r="M426" i="3"/>
  <c r="N425" i="3"/>
  <c r="M425" i="3"/>
  <c r="N424" i="3"/>
  <c r="M424" i="3"/>
  <c r="N423" i="3"/>
  <c r="M423" i="3"/>
  <c r="N422" i="3"/>
  <c r="M422" i="3"/>
  <c r="N421" i="3"/>
  <c r="M421" i="3"/>
  <c r="N420" i="3"/>
  <c r="M420" i="3"/>
  <c r="N419" i="3"/>
  <c r="M419" i="3"/>
  <c r="N417" i="3"/>
  <c r="M417" i="3"/>
  <c r="N416" i="3"/>
  <c r="M416" i="3"/>
  <c r="N414" i="3"/>
  <c r="M414" i="3"/>
  <c r="N413" i="3"/>
  <c r="M413" i="3"/>
  <c r="N412" i="3"/>
  <c r="M412" i="3"/>
  <c r="N411" i="3"/>
  <c r="M411" i="3"/>
  <c r="N410" i="3"/>
  <c r="M410" i="3"/>
  <c r="N409" i="3"/>
  <c r="M409" i="3"/>
  <c r="N408" i="3"/>
  <c r="M408" i="3"/>
  <c r="N407" i="3"/>
  <c r="M407" i="3"/>
  <c r="N405" i="3"/>
  <c r="M405" i="3"/>
  <c r="N404" i="3"/>
  <c r="M404" i="3"/>
  <c r="N403" i="3"/>
  <c r="M403" i="3"/>
  <c r="N402" i="3"/>
  <c r="M402" i="3"/>
  <c r="N400" i="3"/>
  <c r="M400" i="3"/>
  <c r="N399" i="3"/>
  <c r="M399" i="3"/>
  <c r="N398" i="3"/>
  <c r="M398" i="3"/>
  <c r="N397" i="3"/>
  <c r="M397" i="3"/>
  <c r="N396" i="3"/>
  <c r="M396" i="3"/>
  <c r="N395" i="3"/>
  <c r="M395" i="3"/>
  <c r="N394" i="3"/>
  <c r="M394" i="3"/>
  <c r="N393" i="3"/>
  <c r="M393" i="3"/>
  <c r="N392" i="3"/>
  <c r="M392" i="3"/>
  <c r="N391" i="3"/>
  <c r="M391" i="3"/>
  <c r="N390" i="3"/>
  <c r="M390" i="3"/>
  <c r="N389" i="3"/>
  <c r="M389" i="3"/>
  <c r="N388" i="3"/>
  <c r="M388" i="3"/>
  <c r="N387" i="3"/>
  <c r="M387" i="3"/>
  <c r="N386" i="3"/>
  <c r="M386" i="3"/>
  <c r="N385" i="3"/>
  <c r="M385" i="3"/>
  <c r="N384" i="3"/>
  <c r="M384" i="3"/>
  <c r="N383" i="3"/>
  <c r="M383" i="3"/>
  <c r="N382" i="3"/>
  <c r="M382" i="3"/>
  <c r="N381" i="3"/>
  <c r="M381" i="3"/>
  <c r="N380" i="3"/>
  <c r="M380" i="3"/>
  <c r="N379" i="3"/>
  <c r="M379" i="3"/>
  <c r="N378" i="3"/>
  <c r="M378" i="3"/>
  <c r="N377" i="3"/>
  <c r="M377" i="3"/>
  <c r="N376" i="3"/>
  <c r="M376" i="3"/>
  <c r="N375" i="3"/>
  <c r="M375" i="3"/>
  <c r="N374" i="3"/>
  <c r="M374" i="3"/>
  <c r="N373" i="3"/>
  <c r="M373" i="3"/>
  <c r="N372" i="3"/>
  <c r="M372" i="3"/>
  <c r="N371" i="3"/>
  <c r="M371" i="3"/>
  <c r="N370" i="3"/>
  <c r="M370" i="3"/>
  <c r="N369" i="3"/>
  <c r="M369" i="3"/>
  <c r="N368" i="3"/>
  <c r="M368" i="3"/>
  <c r="N367" i="3"/>
  <c r="M367" i="3"/>
  <c r="N366" i="3"/>
  <c r="M366" i="3"/>
  <c r="N365" i="3"/>
  <c r="M365" i="3"/>
  <c r="N364" i="3"/>
  <c r="M364" i="3"/>
  <c r="N363" i="3"/>
  <c r="M363" i="3"/>
  <c r="N362" i="3"/>
  <c r="M362" i="3"/>
  <c r="N361" i="3"/>
  <c r="M361" i="3"/>
  <c r="N360" i="3"/>
  <c r="M360" i="3"/>
  <c r="N359" i="3"/>
  <c r="M359" i="3"/>
  <c r="N358" i="3"/>
  <c r="M358" i="3"/>
  <c r="N355" i="3"/>
  <c r="M355" i="3"/>
  <c r="N354" i="3"/>
  <c r="M354" i="3"/>
  <c r="N353" i="3"/>
  <c r="M353" i="3"/>
  <c r="N352" i="3"/>
  <c r="M352" i="3"/>
  <c r="N351" i="3"/>
  <c r="M351" i="3"/>
  <c r="N350" i="3"/>
  <c r="M350" i="3"/>
  <c r="N349" i="3"/>
  <c r="M349" i="3"/>
  <c r="N348" i="3"/>
  <c r="M348" i="3"/>
  <c r="N347" i="3"/>
  <c r="M347" i="3"/>
  <c r="N346" i="3"/>
  <c r="M346" i="3"/>
  <c r="N345" i="3"/>
  <c r="M345" i="3"/>
  <c r="N344" i="3"/>
  <c r="M344" i="3"/>
  <c r="N343" i="3"/>
  <c r="M343" i="3"/>
  <c r="N342" i="3"/>
  <c r="M342" i="3"/>
  <c r="N341" i="3"/>
  <c r="M341" i="3"/>
  <c r="N340" i="3"/>
  <c r="M340" i="3"/>
  <c r="N339" i="3"/>
  <c r="M339" i="3"/>
  <c r="N338" i="3"/>
  <c r="M338" i="3"/>
  <c r="N337" i="3"/>
  <c r="M337" i="3"/>
  <c r="N336" i="3"/>
  <c r="M336" i="3"/>
  <c r="N335" i="3"/>
  <c r="M335" i="3"/>
  <c r="N334" i="3"/>
  <c r="M334" i="3"/>
  <c r="N333" i="3"/>
  <c r="M333" i="3"/>
  <c r="N332" i="3"/>
  <c r="M332" i="3"/>
  <c r="N331" i="3"/>
  <c r="M331" i="3"/>
  <c r="N330" i="3"/>
  <c r="M330" i="3"/>
  <c r="N329" i="3"/>
  <c r="M329" i="3"/>
  <c r="N328" i="3"/>
  <c r="M328" i="3"/>
  <c r="N327" i="3"/>
  <c r="M327" i="3"/>
  <c r="N326" i="3"/>
  <c r="M326" i="3"/>
  <c r="N325" i="3"/>
  <c r="M325" i="3"/>
  <c r="N324" i="3"/>
  <c r="M324" i="3"/>
  <c r="N323" i="3"/>
  <c r="M323" i="3"/>
  <c r="N322" i="3"/>
  <c r="M322" i="3"/>
  <c r="N321" i="3"/>
  <c r="M321" i="3"/>
  <c r="N320" i="3"/>
  <c r="M320" i="3"/>
  <c r="N319" i="3"/>
  <c r="M319" i="3"/>
  <c r="N318" i="3"/>
  <c r="M318" i="3"/>
  <c r="N317" i="3"/>
  <c r="M317" i="3"/>
  <c r="N316" i="3"/>
  <c r="M316" i="3"/>
  <c r="N315" i="3"/>
  <c r="M315" i="3"/>
  <c r="N314" i="3"/>
  <c r="M314" i="3"/>
  <c r="N313" i="3"/>
  <c r="M313" i="3"/>
  <c r="N312" i="3"/>
  <c r="M312" i="3"/>
  <c r="N311" i="3"/>
  <c r="M311" i="3"/>
  <c r="N310" i="3"/>
  <c r="M310" i="3"/>
  <c r="N309" i="3"/>
  <c r="M309" i="3"/>
  <c r="N308" i="3"/>
  <c r="M308" i="3"/>
  <c r="N307" i="3"/>
  <c r="M307" i="3"/>
  <c r="N306" i="3"/>
  <c r="M306" i="3"/>
  <c r="N305" i="3"/>
  <c r="M305" i="3"/>
  <c r="N304" i="3"/>
  <c r="M304" i="3"/>
  <c r="N303" i="3"/>
  <c r="M303" i="3"/>
  <c r="N302" i="3"/>
  <c r="M302" i="3"/>
  <c r="N301" i="3"/>
  <c r="M301" i="3"/>
  <c r="N300" i="3"/>
  <c r="M300" i="3"/>
  <c r="N299" i="3"/>
  <c r="M299" i="3"/>
  <c r="N298" i="3"/>
  <c r="M298" i="3"/>
  <c r="N297" i="3"/>
  <c r="M297" i="3"/>
  <c r="N296" i="3"/>
  <c r="M296" i="3"/>
  <c r="N295" i="3"/>
  <c r="M295" i="3"/>
  <c r="N294" i="3"/>
  <c r="M294" i="3"/>
  <c r="N293" i="3"/>
  <c r="M293" i="3"/>
  <c r="N292" i="3"/>
  <c r="M292" i="3"/>
  <c r="N291" i="3"/>
  <c r="M291" i="3"/>
  <c r="N290" i="3"/>
  <c r="M290" i="3"/>
  <c r="N289" i="3"/>
  <c r="M289" i="3"/>
  <c r="N288" i="3"/>
  <c r="M288" i="3"/>
  <c r="N287" i="3"/>
  <c r="M287" i="3"/>
  <c r="N286" i="3"/>
  <c r="M286" i="3"/>
  <c r="N285" i="3"/>
  <c r="M285" i="3"/>
  <c r="N284" i="3"/>
  <c r="M284" i="3"/>
  <c r="N283" i="3"/>
  <c r="M283" i="3"/>
  <c r="N282" i="3"/>
  <c r="M282" i="3"/>
  <c r="N281" i="3"/>
  <c r="M281" i="3"/>
  <c r="N280" i="3"/>
  <c r="M280" i="3"/>
  <c r="N279" i="3"/>
  <c r="M279" i="3"/>
  <c r="N278" i="3"/>
  <c r="M278" i="3"/>
  <c r="N277" i="3"/>
  <c r="M277" i="3"/>
  <c r="N276" i="3"/>
  <c r="M276" i="3"/>
  <c r="N275" i="3"/>
  <c r="M275" i="3"/>
  <c r="N274" i="3"/>
  <c r="M274" i="3"/>
  <c r="N273" i="3"/>
  <c r="M273" i="3"/>
  <c r="N272" i="3"/>
  <c r="M272" i="3"/>
  <c r="N271" i="3"/>
  <c r="M271" i="3"/>
  <c r="N270" i="3"/>
  <c r="M270" i="3"/>
  <c r="N269" i="3"/>
  <c r="M269" i="3"/>
  <c r="N268" i="3"/>
  <c r="M268" i="3"/>
  <c r="N267" i="3"/>
  <c r="M267" i="3"/>
  <c r="N266" i="3"/>
  <c r="M266" i="3"/>
  <c r="N265" i="3"/>
  <c r="M265" i="3"/>
  <c r="N264" i="3"/>
  <c r="M264" i="3"/>
  <c r="N263" i="3"/>
  <c r="M263" i="3"/>
  <c r="N262" i="3"/>
  <c r="M262" i="3"/>
  <c r="N261" i="3"/>
  <c r="M261" i="3"/>
  <c r="N260" i="3"/>
  <c r="M260" i="3"/>
  <c r="N259" i="3"/>
  <c r="M259" i="3"/>
  <c r="N258" i="3"/>
  <c r="M258" i="3"/>
  <c r="N257" i="3"/>
  <c r="M257" i="3"/>
  <c r="N256" i="3"/>
  <c r="M256" i="3"/>
  <c r="N255" i="3"/>
  <c r="M255" i="3"/>
  <c r="N254" i="3"/>
  <c r="M254" i="3"/>
  <c r="N253" i="3"/>
  <c r="M253" i="3"/>
  <c r="N252" i="3"/>
  <c r="M252" i="3"/>
  <c r="N251" i="3"/>
  <c r="M251" i="3"/>
  <c r="N250" i="3"/>
  <c r="M250" i="3"/>
  <c r="N249" i="3"/>
  <c r="M249" i="3"/>
  <c r="N248" i="3"/>
  <c r="M248" i="3"/>
  <c r="N247" i="3"/>
  <c r="M247" i="3"/>
  <c r="N246" i="3"/>
  <c r="M246" i="3"/>
  <c r="N245" i="3"/>
  <c r="M245" i="3"/>
  <c r="N244" i="3"/>
  <c r="M244" i="3"/>
  <c r="N243" i="3"/>
  <c r="M243" i="3"/>
  <c r="N242" i="3"/>
  <c r="M242" i="3"/>
  <c r="N241" i="3"/>
  <c r="M241" i="3"/>
  <c r="N240" i="3"/>
  <c r="M240" i="3"/>
  <c r="N239" i="3"/>
  <c r="M239" i="3"/>
  <c r="N238" i="3"/>
  <c r="M238" i="3"/>
  <c r="N237" i="3"/>
  <c r="M237" i="3"/>
  <c r="N236" i="3"/>
  <c r="M236" i="3"/>
  <c r="N235" i="3"/>
  <c r="M235" i="3"/>
  <c r="N234" i="3"/>
  <c r="M234" i="3"/>
  <c r="N233" i="3"/>
  <c r="M233" i="3"/>
  <c r="N232" i="3"/>
  <c r="M232" i="3"/>
  <c r="N231" i="3"/>
  <c r="M231" i="3"/>
  <c r="N230" i="3"/>
  <c r="M230" i="3"/>
  <c r="N229" i="3"/>
  <c r="M229" i="3"/>
  <c r="N228" i="3"/>
  <c r="M228" i="3"/>
  <c r="N227" i="3"/>
  <c r="M227" i="3"/>
  <c r="N226" i="3"/>
  <c r="M226" i="3"/>
  <c r="N225" i="3"/>
  <c r="M225" i="3"/>
  <c r="N224" i="3"/>
  <c r="M224" i="3"/>
  <c r="N223" i="3"/>
  <c r="M223" i="3"/>
  <c r="N220" i="3"/>
  <c r="M220" i="3"/>
  <c r="N219" i="3"/>
  <c r="M219" i="3"/>
  <c r="N218" i="3"/>
  <c r="M218" i="3"/>
  <c r="N217" i="3"/>
  <c r="M217" i="3"/>
  <c r="N216" i="3"/>
  <c r="M216" i="3"/>
  <c r="N215" i="3"/>
  <c r="M215" i="3"/>
  <c r="N213" i="3"/>
  <c r="M213" i="3"/>
  <c r="N212" i="3"/>
  <c r="M212" i="3"/>
  <c r="N209" i="3"/>
  <c r="M209" i="3"/>
  <c r="N208" i="3"/>
  <c r="M208" i="3"/>
  <c r="N207" i="3"/>
  <c r="M207" i="3"/>
  <c r="N206" i="3"/>
  <c r="M206" i="3"/>
  <c r="N205" i="3"/>
  <c r="M205" i="3"/>
  <c r="N204" i="3"/>
  <c r="M204" i="3"/>
  <c r="N203" i="3"/>
  <c r="M203" i="3"/>
  <c r="N202" i="3"/>
  <c r="M202" i="3"/>
  <c r="N201" i="3"/>
  <c r="M201" i="3"/>
  <c r="N200" i="3"/>
  <c r="M200" i="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5" i="3"/>
  <c r="M105" i="3"/>
  <c r="N103" i="3"/>
  <c r="M103" i="3"/>
  <c r="N102" i="3"/>
  <c r="M102" i="3"/>
  <c r="N101" i="3"/>
  <c r="M101" i="3"/>
  <c r="N100" i="3"/>
  <c r="M100" i="3"/>
  <c r="N99" i="3"/>
  <c r="M99" i="3"/>
  <c r="N97" i="3"/>
  <c r="M97" i="3"/>
  <c r="N94" i="3"/>
  <c r="M94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2" i="3"/>
  <c r="M12" i="3"/>
  <c r="N9" i="3"/>
  <c r="M9" i="3"/>
  <c r="N8" i="3"/>
  <c r="M8" i="3"/>
  <c r="N7" i="3"/>
  <c r="M7" i="3"/>
  <c r="N6" i="3"/>
  <c r="M6" i="3"/>
  <c r="N5" i="3"/>
  <c r="M5" i="3"/>
  <c r="N736" i="2"/>
  <c r="M736" i="2"/>
  <c r="N735" i="2"/>
  <c r="M735" i="2"/>
  <c r="N734" i="2"/>
  <c r="M734" i="2"/>
  <c r="N733" i="2"/>
  <c r="M733" i="2"/>
  <c r="N732" i="2"/>
  <c r="M732" i="2"/>
  <c r="N731" i="2"/>
  <c r="M731" i="2"/>
  <c r="N730" i="2"/>
  <c r="M730" i="2"/>
  <c r="N729" i="2"/>
  <c r="M729" i="2"/>
  <c r="N728" i="2"/>
  <c r="M728" i="2"/>
  <c r="N727" i="2"/>
  <c r="M727" i="2"/>
  <c r="N726" i="2"/>
  <c r="M726" i="2"/>
  <c r="N725" i="2"/>
  <c r="M725" i="2"/>
  <c r="N724" i="2"/>
  <c r="M724" i="2"/>
  <c r="N723" i="2"/>
  <c r="M723" i="2"/>
  <c r="N722" i="2"/>
  <c r="M722" i="2"/>
  <c r="N721" i="2"/>
  <c r="M721" i="2"/>
  <c r="N720" i="2"/>
  <c r="M720" i="2"/>
  <c r="N719" i="2"/>
  <c r="M719" i="2"/>
  <c r="N718" i="2"/>
  <c r="M718" i="2"/>
  <c r="N717" i="2"/>
  <c r="M717" i="2"/>
  <c r="N716" i="2"/>
  <c r="M716" i="2"/>
  <c r="N715" i="2"/>
  <c r="M715" i="2"/>
  <c r="N714" i="2"/>
  <c r="M714" i="2"/>
  <c r="N713" i="2"/>
  <c r="M713" i="2"/>
  <c r="N712" i="2"/>
  <c r="M712" i="2"/>
  <c r="N711" i="2"/>
  <c r="M711" i="2"/>
  <c r="N710" i="2"/>
  <c r="M710" i="2"/>
  <c r="N709" i="2"/>
  <c r="M709" i="2"/>
  <c r="N708" i="2"/>
  <c r="M708" i="2"/>
  <c r="N707" i="2"/>
  <c r="M707" i="2"/>
  <c r="N706" i="2"/>
  <c r="M706" i="2"/>
  <c r="N705" i="2"/>
  <c r="M705" i="2"/>
  <c r="N704" i="2"/>
  <c r="M704" i="2"/>
  <c r="N703" i="2"/>
  <c r="M703" i="2"/>
  <c r="N702" i="2"/>
  <c r="M702" i="2"/>
  <c r="N701" i="2"/>
  <c r="M701" i="2"/>
  <c r="N700" i="2"/>
  <c r="M700" i="2"/>
  <c r="N699" i="2"/>
  <c r="M699" i="2"/>
  <c r="N698" i="2"/>
  <c r="M698" i="2"/>
  <c r="N697" i="2"/>
  <c r="M697" i="2"/>
  <c r="N696" i="2"/>
  <c r="M696" i="2"/>
  <c r="N695" i="2"/>
  <c r="M695" i="2"/>
  <c r="N694" i="2"/>
  <c r="M694" i="2"/>
  <c r="N693" i="2"/>
  <c r="M693" i="2"/>
  <c r="N692" i="2"/>
  <c r="M692" i="2"/>
  <c r="N691" i="2"/>
  <c r="M691" i="2"/>
  <c r="N690" i="2"/>
  <c r="M690" i="2"/>
  <c r="N689" i="2"/>
  <c r="M689" i="2"/>
  <c r="N688" i="2"/>
  <c r="M688" i="2"/>
  <c r="N687" i="2"/>
  <c r="M687" i="2"/>
  <c r="N686" i="2"/>
  <c r="M686" i="2"/>
  <c r="N685" i="2"/>
  <c r="M685" i="2"/>
  <c r="N684" i="2"/>
  <c r="M684" i="2"/>
  <c r="N683" i="2"/>
  <c r="M683" i="2"/>
  <c r="N682" i="2"/>
  <c r="M682" i="2"/>
  <c r="N681" i="2"/>
  <c r="M681" i="2"/>
  <c r="N680" i="2"/>
  <c r="M680" i="2"/>
  <c r="N679" i="2"/>
  <c r="M679" i="2"/>
  <c r="N678" i="2"/>
  <c r="M678" i="2"/>
  <c r="N677" i="2"/>
  <c r="M677" i="2"/>
  <c r="N676" i="2"/>
  <c r="M676" i="2"/>
  <c r="N675" i="2"/>
  <c r="M675" i="2"/>
  <c r="N674" i="2"/>
  <c r="M674" i="2"/>
  <c r="N673" i="2"/>
  <c r="M673" i="2"/>
  <c r="N672" i="2"/>
  <c r="M672" i="2"/>
  <c r="N671" i="2"/>
  <c r="M671" i="2"/>
  <c r="N670" i="2"/>
  <c r="M670" i="2"/>
  <c r="N669" i="2"/>
  <c r="M669" i="2"/>
  <c r="N668" i="2"/>
  <c r="M668" i="2"/>
  <c r="N667" i="2"/>
  <c r="M667" i="2"/>
  <c r="N666" i="2"/>
  <c r="M666" i="2"/>
  <c r="N665" i="2"/>
  <c r="M665" i="2"/>
  <c r="N664" i="2"/>
  <c r="M664" i="2"/>
  <c r="N663" i="2"/>
  <c r="M663" i="2"/>
  <c r="N662" i="2"/>
  <c r="M662" i="2"/>
  <c r="N661" i="2"/>
  <c r="M661" i="2"/>
  <c r="N660" i="2"/>
  <c r="M660" i="2"/>
  <c r="N659" i="2"/>
  <c r="M659" i="2"/>
  <c r="N658" i="2"/>
  <c r="M658" i="2"/>
  <c r="N657" i="2"/>
  <c r="M657" i="2"/>
  <c r="N656" i="2"/>
  <c r="M656" i="2"/>
  <c r="N655" i="2"/>
  <c r="M655" i="2"/>
  <c r="N654" i="2"/>
  <c r="M654" i="2"/>
  <c r="N653" i="2"/>
  <c r="M653" i="2"/>
  <c r="N652" i="2"/>
  <c r="M652" i="2"/>
  <c r="N651" i="2"/>
  <c r="M651" i="2"/>
  <c r="N650" i="2"/>
  <c r="M650" i="2"/>
  <c r="N649" i="2"/>
  <c r="M649" i="2"/>
  <c r="N648" i="2"/>
  <c r="M648" i="2"/>
  <c r="N647" i="2"/>
  <c r="M647" i="2"/>
  <c r="N646" i="2"/>
  <c r="M646" i="2"/>
  <c r="N645" i="2"/>
  <c r="M645" i="2"/>
  <c r="N644" i="2"/>
  <c r="M644" i="2"/>
  <c r="N643" i="2"/>
  <c r="M643" i="2"/>
  <c r="N642" i="2"/>
  <c r="M642" i="2"/>
  <c r="N641" i="2"/>
  <c r="M641" i="2"/>
  <c r="N640" i="2"/>
  <c r="M640" i="2"/>
  <c r="N639" i="2"/>
  <c r="M639" i="2"/>
  <c r="N638" i="2"/>
  <c r="M638" i="2"/>
  <c r="N637" i="2"/>
  <c r="M637" i="2"/>
  <c r="N636" i="2"/>
  <c r="M636" i="2"/>
  <c r="N635" i="2"/>
  <c r="M635" i="2"/>
  <c r="N634" i="2"/>
  <c r="M634" i="2"/>
  <c r="N633" i="2"/>
  <c r="M633" i="2"/>
  <c r="N632" i="2"/>
  <c r="M632" i="2"/>
  <c r="N631" i="2"/>
  <c r="M631" i="2"/>
  <c r="N630" i="2"/>
  <c r="M630" i="2"/>
  <c r="N629" i="2"/>
  <c r="M629" i="2"/>
  <c r="N628" i="2"/>
  <c r="M628" i="2"/>
  <c r="N627" i="2"/>
  <c r="M627" i="2"/>
  <c r="N626" i="2"/>
  <c r="M626" i="2"/>
  <c r="N625" i="2"/>
  <c r="M625" i="2"/>
  <c r="N624" i="2"/>
  <c r="M624" i="2"/>
  <c r="N623" i="2"/>
  <c r="M623" i="2"/>
  <c r="N622" i="2"/>
  <c r="M622" i="2"/>
  <c r="N621" i="2"/>
  <c r="M621" i="2"/>
  <c r="N620" i="2"/>
  <c r="M620" i="2"/>
  <c r="N619" i="2"/>
  <c r="M619" i="2"/>
  <c r="N618" i="2"/>
  <c r="M618" i="2"/>
  <c r="N617" i="2"/>
  <c r="M617" i="2"/>
  <c r="N616" i="2"/>
  <c r="M616" i="2"/>
  <c r="N615" i="2"/>
  <c r="M615" i="2"/>
  <c r="N614" i="2"/>
  <c r="M614" i="2"/>
  <c r="N613" i="2"/>
  <c r="M613" i="2"/>
  <c r="N612" i="2"/>
  <c r="M612" i="2"/>
  <c r="N611" i="2"/>
  <c r="M611" i="2"/>
  <c r="N610" i="2"/>
  <c r="M610" i="2"/>
  <c r="N609" i="2"/>
  <c r="M609" i="2"/>
  <c r="N608" i="2"/>
  <c r="M608" i="2"/>
  <c r="N607" i="2"/>
  <c r="M607" i="2"/>
  <c r="N606" i="2"/>
  <c r="M606" i="2"/>
  <c r="N605" i="2"/>
  <c r="M605" i="2"/>
  <c r="N604" i="2"/>
  <c r="M604" i="2"/>
  <c r="N603" i="2"/>
  <c r="M603" i="2"/>
  <c r="N602" i="2"/>
  <c r="M602" i="2"/>
  <c r="N601" i="2"/>
  <c r="M601" i="2"/>
  <c r="N600" i="2"/>
  <c r="M600" i="2"/>
  <c r="N599" i="2"/>
  <c r="M599" i="2"/>
  <c r="N598" i="2"/>
  <c r="M598" i="2"/>
  <c r="N597" i="2"/>
  <c r="M597" i="2"/>
  <c r="N596" i="2"/>
  <c r="M596" i="2"/>
  <c r="N595" i="2"/>
  <c r="M595" i="2"/>
  <c r="N594" i="2"/>
  <c r="M594" i="2"/>
  <c r="N593" i="2"/>
  <c r="M593" i="2"/>
  <c r="N592" i="2"/>
  <c r="M592" i="2"/>
  <c r="N591" i="2"/>
  <c r="M591" i="2"/>
  <c r="N590" i="2"/>
  <c r="M590" i="2"/>
  <c r="N589" i="2"/>
  <c r="M589" i="2"/>
  <c r="N588" i="2"/>
  <c r="M588" i="2"/>
  <c r="N587" i="2"/>
  <c r="M587" i="2"/>
  <c r="N586" i="2"/>
  <c r="M586" i="2"/>
  <c r="N585" i="2"/>
  <c r="M585" i="2"/>
  <c r="N584" i="2"/>
  <c r="M584" i="2"/>
  <c r="N583" i="2"/>
  <c r="M583" i="2"/>
  <c r="N582" i="2"/>
  <c r="M582" i="2"/>
  <c r="N581" i="2"/>
  <c r="M581" i="2"/>
  <c r="N580" i="2"/>
  <c r="M580" i="2"/>
  <c r="N579" i="2"/>
  <c r="M579" i="2"/>
  <c r="N578" i="2"/>
  <c r="M578" i="2"/>
  <c r="N577" i="2"/>
  <c r="M577" i="2"/>
  <c r="N576" i="2"/>
  <c r="M576" i="2"/>
  <c r="N575" i="2"/>
  <c r="M575" i="2"/>
  <c r="N574" i="2"/>
  <c r="M574" i="2"/>
  <c r="N573" i="2"/>
  <c r="M573" i="2"/>
  <c r="N572" i="2"/>
  <c r="M572" i="2"/>
  <c r="N571" i="2"/>
  <c r="M571" i="2"/>
  <c r="N570" i="2"/>
  <c r="M570" i="2"/>
  <c r="N569" i="2"/>
  <c r="M569" i="2"/>
  <c r="N568" i="2"/>
  <c r="M568" i="2"/>
  <c r="N567" i="2"/>
  <c r="M567" i="2"/>
  <c r="N566" i="2"/>
  <c r="M566" i="2"/>
  <c r="N565" i="2"/>
  <c r="M565" i="2"/>
  <c r="N564" i="2"/>
  <c r="M564" i="2"/>
  <c r="N563" i="2"/>
  <c r="M563" i="2"/>
  <c r="N562" i="2"/>
  <c r="M562" i="2"/>
  <c r="N561" i="2"/>
  <c r="M561" i="2"/>
  <c r="N560" i="2"/>
  <c r="M560" i="2"/>
  <c r="N559" i="2"/>
  <c r="M559" i="2"/>
  <c r="N558" i="2"/>
  <c r="M558" i="2"/>
  <c r="N557" i="2"/>
  <c r="M557" i="2"/>
  <c r="N556" i="2"/>
  <c r="M556" i="2"/>
  <c r="N555" i="2"/>
  <c r="M555" i="2"/>
  <c r="N554" i="2"/>
  <c r="M554" i="2"/>
  <c r="N553" i="2"/>
  <c r="M553" i="2"/>
  <c r="N552" i="2"/>
  <c r="M552" i="2"/>
  <c r="N551" i="2"/>
  <c r="M551" i="2"/>
  <c r="N550" i="2"/>
  <c r="M550" i="2"/>
  <c r="N549" i="2"/>
  <c r="M549" i="2"/>
  <c r="N548" i="2"/>
  <c r="M548" i="2"/>
  <c r="N547" i="2"/>
  <c r="M547" i="2"/>
  <c r="N546" i="2"/>
  <c r="M546" i="2"/>
  <c r="N545" i="2"/>
  <c r="M545" i="2"/>
  <c r="N544" i="2"/>
  <c r="M544" i="2"/>
  <c r="N543" i="2"/>
  <c r="M543" i="2"/>
  <c r="N542" i="2"/>
  <c r="M542" i="2"/>
  <c r="N541" i="2"/>
  <c r="M541" i="2"/>
  <c r="N540" i="2"/>
  <c r="M540" i="2"/>
  <c r="N539" i="2"/>
  <c r="M539" i="2"/>
  <c r="N538" i="2"/>
  <c r="M538" i="2"/>
  <c r="N537" i="2"/>
  <c r="M537" i="2"/>
  <c r="N536" i="2"/>
  <c r="M536" i="2"/>
  <c r="N535" i="2"/>
  <c r="M535" i="2"/>
  <c r="N534" i="2"/>
  <c r="M534" i="2"/>
  <c r="N533" i="2"/>
  <c r="M533" i="2"/>
  <c r="N532" i="2"/>
  <c r="M532" i="2"/>
  <c r="N531" i="2"/>
  <c r="M531" i="2"/>
  <c r="N530" i="2"/>
  <c r="M530" i="2"/>
  <c r="N529" i="2"/>
  <c r="M529" i="2"/>
  <c r="N528" i="2"/>
  <c r="M528" i="2"/>
  <c r="N527" i="2"/>
  <c r="M527" i="2"/>
  <c r="N526" i="2"/>
  <c r="M526" i="2"/>
  <c r="N525" i="2"/>
  <c r="M525" i="2"/>
  <c r="N524" i="2"/>
  <c r="M524" i="2"/>
  <c r="N523" i="2"/>
  <c r="M523" i="2"/>
  <c r="N522" i="2"/>
  <c r="M522" i="2"/>
  <c r="N521" i="2"/>
  <c r="M521" i="2"/>
  <c r="N520" i="2"/>
  <c r="M520" i="2"/>
  <c r="N519" i="2"/>
  <c r="M519" i="2"/>
  <c r="N518" i="2"/>
  <c r="M518" i="2"/>
  <c r="N517" i="2"/>
  <c r="M517" i="2"/>
  <c r="N516" i="2"/>
  <c r="M516" i="2"/>
  <c r="N515" i="2"/>
  <c r="M515" i="2"/>
  <c r="N514" i="2"/>
  <c r="M514" i="2"/>
  <c r="N513" i="2"/>
  <c r="M513" i="2"/>
  <c r="N512" i="2"/>
  <c r="M512" i="2"/>
  <c r="N511" i="2"/>
  <c r="M511" i="2"/>
  <c r="N510" i="2"/>
  <c r="M510" i="2"/>
  <c r="N509" i="2"/>
  <c r="M509" i="2"/>
  <c r="N508" i="2"/>
  <c r="M508" i="2"/>
  <c r="N507" i="2"/>
  <c r="M507" i="2"/>
  <c r="N506" i="2"/>
  <c r="M506" i="2"/>
  <c r="N505" i="2"/>
  <c r="M505" i="2"/>
  <c r="N504" i="2"/>
  <c r="M504" i="2"/>
  <c r="N503" i="2"/>
  <c r="M503" i="2"/>
  <c r="N502" i="2"/>
  <c r="M502" i="2"/>
  <c r="N501" i="2"/>
  <c r="M501" i="2"/>
  <c r="N500" i="2"/>
  <c r="M500" i="2"/>
  <c r="N499" i="2"/>
  <c r="M499" i="2"/>
  <c r="N498" i="2"/>
  <c r="M498" i="2"/>
  <c r="N497" i="2"/>
  <c r="M497" i="2"/>
  <c r="N496" i="2"/>
  <c r="M496" i="2"/>
  <c r="N495" i="2"/>
  <c r="M495" i="2"/>
  <c r="N494" i="2"/>
  <c r="M494" i="2"/>
  <c r="N493" i="2"/>
  <c r="M493" i="2"/>
  <c r="N492" i="2"/>
  <c r="M492" i="2"/>
  <c r="N491" i="2"/>
  <c r="M491" i="2"/>
  <c r="N490" i="2"/>
  <c r="M490" i="2"/>
  <c r="N489" i="2"/>
  <c r="M489" i="2"/>
  <c r="N488" i="2"/>
  <c r="M488" i="2"/>
  <c r="N487" i="2"/>
  <c r="M487" i="2"/>
  <c r="N486" i="2"/>
  <c r="M486" i="2"/>
  <c r="N485" i="2"/>
  <c r="M485" i="2"/>
  <c r="N484" i="2"/>
  <c r="M484" i="2"/>
  <c r="N483" i="2"/>
  <c r="M483" i="2"/>
  <c r="N482" i="2"/>
  <c r="M482" i="2"/>
  <c r="N481" i="2"/>
  <c r="M481" i="2"/>
  <c r="N480" i="2"/>
  <c r="M480" i="2"/>
  <c r="N479" i="2"/>
  <c r="M479" i="2"/>
  <c r="N478" i="2"/>
  <c r="M478" i="2"/>
  <c r="N477" i="2"/>
  <c r="M477" i="2"/>
  <c r="N476" i="2"/>
  <c r="M476" i="2"/>
  <c r="N475" i="2"/>
  <c r="M475" i="2"/>
  <c r="N474" i="2"/>
  <c r="M474" i="2"/>
  <c r="N473" i="2"/>
  <c r="M473" i="2"/>
  <c r="N472" i="2"/>
  <c r="M472" i="2"/>
  <c r="N471" i="2"/>
  <c r="M471" i="2"/>
  <c r="N470" i="2"/>
  <c r="M470" i="2"/>
  <c r="N469" i="2"/>
  <c r="M469" i="2"/>
  <c r="N468" i="2"/>
  <c r="M468" i="2"/>
  <c r="N467" i="2"/>
  <c r="M467" i="2"/>
  <c r="N466" i="2"/>
  <c r="M466" i="2"/>
  <c r="N465" i="2"/>
  <c r="M465" i="2"/>
  <c r="N464" i="2"/>
  <c r="M464" i="2"/>
  <c r="N463" i="2"/>
  <c r="M463" i="2"/>
  <c r="N462" i="2"/>
  <c r="M462" i="2"/>
  <c r="N461" i="2"/>
  <c r="M461" i="2"/>
  <c r="N460" i="2"/>
  <c r="M460" i="2"/>
  <c r="N459" i="2"/>
  <c r="M459" i="2"/>
  <c r="N458" i="2"/>
  <c r="M458" i="2"/>
  <c r="N457" i="2"/>
  <c r="M457" i="2"/>
  <c r="N456" i="2"/>
  <c r="M456" i="2"/>
  <c r="N455" i="2"/>
  <c r="M455" i="2"/>
  <c r="N454" i="2"/>
  <c r="M454" i="2"/>
  <c r="N453" i="2"/>
  <c r="M453" i="2"/>
  <c r="N452" i="2"/>
  <c r="M452" i="2"/>
  <c r="N451" i="2"/>
  <c r="M451" i="2"/>
  <c r="N450" i="2"/>
  <c r="M450" i="2"/>
  <c r="N449" i="2"/>
  <c r="M449" i="2"/>
  <c r="N448" i="2"/>
  <c r="M448" i="2"/>
  <c r="N447" i="2"/>
  <c r="M447" i="2"/>
  <c r="N446" i="2"/>
  <c r="M446" i="2"/>
  <c r="N445" i="2"/>
  <c r="M445" i="2"/>
  <c r="N444" i="2"/>
  <c r="M444" i="2"/>
  <c r="N443" i="2"/>
  <c r="M443" i="2"/>
  <c r="N442" i="2"/>
  <c r="M442" i="2"/>
  <c r="N441" i="2"/>
  <c r="M441" i="2"/>
  <c r="N440" i="2"/>
  <c r="M440" i="2"/>
  <c r="N437" i="2"/>
  <c r="M437" i="2"/>
  <c r="N436" i="2"/>
  <c r="M436" i="2"/>
  <c r="N435" i="2"/>
  <c r="M435" i="2"/>
  <c r="N434" i="2"/>
  <c r="M434" i="2"/>
  <c r="N432" i="2"/>
  <c r="M432" i="2"/>
  <c r="N431" i="2"/>
  <c r="M431" i="2"/>
  <c r="N430" i="2"/>
  <c r="M430" i="2"/>
  <c r="N429" i="2"/>
  <c r="M429" i="2"/>
  <c r="N427" i="2"/>
  <c r="M427" i="2"/>
  <c r="N426" i="2"/>
  <c r="M426" i="2"/>
  <c r="N424" i="2"/>
  <c r="M424" i="2"/>
  <c r="N423" i="2"/>
  <c r="M423" i="2"/>
  <c r="N422" i="2"/>
  <c r="M422" i="2"/>
  <c r="N421" i="2"/>
  <c r="M421" i="2"/>
  <c r="N420" i="2"/>
  <c r="M420" i="2"/>
  <c r="N419" i="2"/>
  <c r="M419" i="2"/>
  <c r="N417" i="2"/>
  <c r="M417" i="2"/>
  <c r="N416" i="2"/>
  <c r="M416" i="2"/>
  <c r="N415" i="2"/>
  <c r="M415" i="2"/>
  <c r="N414" i="2"/>
  <c r="M414" i="2"/>
  <c r="N413" i="2"/>
  <c r="M413" i="2"/>
  <c r="N412" i="2"/>
  <c r="M412" i="2"/>
  <c r="N411" i="2"/>
  <c r="M411" i="2"/>
  <c r="N410" i="2"/>
  <c r="M410" i="2"/>
  <c r="N409" i="2"/>
  <c r="M409" i="2"/>
  <c r="N408" i="2"/>
  <c r="M408" i="2"/>
  <c r="N407" i="2"/>
  <c r="M407" i="2"/>
  <c r="N406" i="2"/>
  <c r="M406" i="2"/>
  <c r="N405" i="2"/>
  <c r="M405" i="2"/>
  <c r="N404" i="2"/>
  <c r="M404" i="2"/>
  <c r="N403" i="2"/>
  <c r="M403" i="2"/>
  <c r="N402" i="2"/>
  <c r="M402" i="2"/>
  <c r="N401" i="2"/>
  <c r="M401" i="2"/>
  <c r="N400" i="2"/>
  <c r="M400" i="2"/>
  <c r="N399" i="2"/>
  <c r="M399" i="2"/>
  <c r="N398" i="2"/>
  <c r="M398" i="2"/>
  <c r="N397" i="2"/>
  <c r="M397" i="2"/>
  <c r="N396" i="2"/>
  <c r="M396" i="2"/>
  <c r="N395" i="2"/>
  <c r="M395" i="2"/>
  <c r="N394" i="2"/>
  <c r="M394" i="2"/>
  <c r="N393" i="2"/>
  <c r="M393" i="2"/>
  <c r="N392" i="2"/>
  <c r="M392" i="2"/>
  <c r="N391" i="2"/>
  <c r="M391" i="2"/>
  <c r="N390" i="2"/>
  <c r="M390" i="2"/>
  <c r="N389" i="2"/>
  <c r="M389" i="2"/>
  <c r="N388" i="2"/>
  <c r="M388" i="2"/>
  <c r="N387" i="2"/>
  <c r="M387" i="2"/>
  <c r="N386" i="2"/>
  <c r="M386" i="2"/>
  <c r="N385" i="2"/>
  <c r="M385" i="2"/>
  <c r="N384" i="2"/>
  <c r="M384" i="2"/>
  <c r="N383" i="2"/>
  <c r="M383" i="2"/>
  <c r="N382" i="2"/>
  <c r="M382" i="2"/>
  <c r="N381" i="2"/>
  <c r="M381" i="2"/>
  <c r="N380" i="2"/>
  <c r="M380" i="2"/>
  <c r="N379" i="2"/>
  <c r="M379" i="2"/>
  <c r="N378" i="2"/>
  <c r="M378" i="2"/>
  <c r="N377" i="2"/>
  <c r="M377" i="2"/>
  <c r="N376" i="2"/>
  <c r="M376" i="2"/>
  <c r="N375" i="2"/>
  <c r="M375" i="2"/>
  <c r="N374" i="2"/>
  <c r="M374" i="2"/>
  <c r="N373" i="2"/>
  <c r="M373" i="2"/>
  <c r="N372" i="2"/>
  <c r="M372" i="2"/>
  <c r="N371" i="2"/>
  <c r="M371" i="2"/>
  <c r="N370" i="2"/>
  <c r="M370" i="2"/>
  <c r="N369" i="2"/>
  <c r="M369" i="2"/>
  <c r="N368" i="2"/>
  <c r="M368" i="2"/>
  <c r="N367" i="2"/>
  <c r="M367" i="2"/>
  <c r="N366" i="2"/>
  <c r="M366" i="2"/>
  <c r="N365" i="2"/>
  <c r="M365" i="2"/>
  <c r="N364" i="2"/>
  <c r="M364" i="2"/>
  <c r="N363" i="2"/>
  <c r="M363" i="2"/>
  <c r="N362" i="2"/>
  <c r="M362" i="2"/>
  <c r="N361" i="2"/>
  <c r="M361" i="2"/>
  <c r="N360" i="2"/>
  <c r="M360" i="2"/>
  <c r="N359" i="2"/>
  <c r="M359" i="2"/>
  <c r="N358" i="2"/>
  <c r="M358" i="2"/>
  <c r="N357" i="2"/>
  <c r="M357" i="2"/>
  <c r="N356" i="2"/>
  <c r="M356" i="2"/>
  <c r="N355" i="2"/>
  <c r="M355" i="2"/>
  <c r="N354" i="2"/>
  <c r="M354" i="2"/>
  <c r="N353" i="2"/>
  <c r="M353" i="2"/>
  <c r="N352" i="2"/>
  <c r="M352" i="2"/>
  <c r="N351" i="2"/>
  <c r="M351" i="2"/>
  <c r="N350" i="2"/>
  <c r="M350" i="2"/>
  <c r="N347" i="2"/>
  <c r="M347" i="2"/>
  <c r="N346" i="2"/>
  <c r="M346" i="2"/>
  <c r="N345" i="2"/>
  <c r="M345" i="2"/>
  <c r="N344" i="2"/>
  <c r="M344" i="2"/>
  <c r="N343" i="2"/>
  <c r="M343" i="2"/>
  <c r="N342" i="2"/>
  <c r="M342" i="2"/>
  <c r="N340" i="2"/>
  <c r="M340" i="2"/>
  <c r="N339" i="2"/>
  <c r="M339" i="2"/>
  <c r="N338" i="2"/>
  <c r="M338" i="2"/>
  <c r="N337" i="2"/>
  <c r="M337" i="2"/>
  <c r="N336" i="2"/>
  <c r="M336" i="2"/>
  <c r="N335" i="2"/>
  <c r="M335" i="2"/>
  <c r="N334" i="2"/>
  <c r="M334" i="2"/>
  <c r="N333" i="2"/>
  <c r="M333" i="2"/>
  <c r="N332" i="2"/>
  <c r="M332" i="2"/>
  <c r="N331" i="2"/>
  <c r="M331" i="2"/>
  <c r="N330" i="2"/>
  <c r="M330" i="2"/>
  <c r="N329" i="2"/>
  <c r="M329" i="2"/>
  <c r="N328" i="2"/>
  <c r="M328" i="2"/>
  <c r="N327" i="2"/>
  <c r="M327" i="2"/>
  <c r="N326" i="2"/>
  <c r="M326" i="2"/>
  <c r="N325" i="2"/>
  <c r="M325" i="2"/>
  <c r="N324" i="2"/>
  <c r="M324" i="2"/>
  <c r="N323" i="2"/>
  <c r="M323" i="2"/>
  <c r="N322" i="2"/>
  <c r="M322" i="2"/>
  <c r="N321" i="2"/>
  <c r="M321" i="2"/>
  <c r="N320" i="2"/>
  <c r="M320" i="2"/>
  <c r="N319" i="2"/>
  <c r="M319" i="2"/>
  <c r="N318" i="2"/>
  <c r="M318" i="2"/>
  <c r="N317" i="2"/>
  <c r="M317" i="2"/>
  <c r="N316" i="2"/>
  <c r="M316" i="2"/>
  <c r="N315" i="2"/>
  <c r="M315" i="2"/>
  <c r="N314" i="2"/>
  <c r="M314" i="2"/>
  <c r="N313" i="2"/>
  <c r="M313" i="2"/>
  <c r="N312" i="2"/>
  <c r="M312" i="2"/>
  <c r="N311" i="2"/>
  <c r="M311" i="2"/>
  <c r="N310" i="2"/>
  <c r="M310" i="2"/>
  <c r="N309" i="2"/>
  <c r="M309" i="2"/>
  <c r="N308" i="2"/>
  <c r="M308" i="2"/>
  <c r="N307" i="2"/>
  <c r="M307" i="2"/>
  <c r="N306" i="2"/>
  <c r="M306" i="2"/>
  <c r="N305" i="2"/>
  <c r="M305" i="2"/>
  <c r="N304" i="2"/>
  <c r="M304" i="2"/>
  <c r="N303" i="2"/>
  <c r="M303" i="2"/>
  <c r="N302" i="2"/>
  <c r="M302" i="2"/>
  <c r="N301" i="2"/>
  <c r="M301" i="2"/>
  <c r="N300" i="2"/>
  <c r="M300" i="2"/>
  <c r="N299" i="2"/>
  <c r="M299" i="2"/>
  <c r="N298" i="2"/>
  <c r="M298" i="2"/>
  <c r="N297" i="2"/>
  <c r="M297" i="2"/>
  <c r="N296" i="2"/>
  <c r="M296" i="2"/>
  <c r="N295" i="2"/>
  <c r="M295" i="2"/>
  <c r="N294" i="2"/>
  <c r="M294" i="2"/>
  <c r="N293" i="2"/>
  <c r="M293" i="2"/>
  <c r="N292" i="2"/>
  <c r="M292" i="2"/>
  <c r="N291" i="2"/>
  <c r="M291" i="2"/>
  <c r="N290" i="2"/>
  <c r="M290" i="2"/>
  <c r="N289" i="2"/>
  <c r="M289" i="2"/>
  <c r="N288" i="2"/>
  <c r="M288" i="2"/>
  <c r="N287" i="2"/>
  <c r="M287" i="2"/>
  <c r="N286" i="2"/>
  <c r="M286" i="2"/>
  <c r="N285" i="2"/>
  <c r="M285" i="2"/>
  <c r="N284" i="2"/>
  <c r="M284" i="2"/>
  <c r="N283" i="2"/>
  <c r="M283" i="2"/>
  <c r="N282" i="2"/>
  <c r="M282" i="2"/>
  <c r="N281" i="2"/>
  <c r="M281" i="2"/>
  <c r="N278" i="2"/>
  <c r="M278" i="2"/>
  <c r="N277" i="2"/>
  <c r="M277" i="2"/>
  <c r="N276" i="2"/>
  <c r="M276" i="2"/>
  <c r="N275" i="2"/>
  <c r="M275" i="2"/>
  <c r="N274" i="2"/>
  <c r="M274" i="2"/>
  <c r="N273" i="2"/>
  <c r="M273" i="2"/>
  <c r="N270" i="2"/>
  <c r="M270" i="2"/>
  <c r="N269" i="2"/>
  <c r="M269" i="2"/>
  <c r="N267" i="2"/>
  <c r="M267" i="2"/>
  <c r="N266" i="2"/>
  <c r="M266" i="2"/>
  <c r="N265" i="2"/>
  <c r="M265" i="2"/>
  <c r="N264" i="2"/>
  <c r="M264" i="2"/>
  <c r="N263" i="2"/>
  <c r="M263" i="2"/>
  <c r="N262" i="2"/>
  <c r="M262" i="2"/>
  <c r="N261" i="2"/>
  <c r="M261" i="2"/>
  <c r="N260" i="2"/>
  <c r="M260" i="2"/>
  <c r="N259" i="2"/>
  <c r="M259" i="2"/>
  <c r="N258" i="2"/>
  <c r="M258" i="2"/>
  <c r="N257" i="2"/>
  <c r="M257" i="2"/>
  <c r="N256" i="2"/>
  <c r="M256" i="2"/>
  <c r="N255" i="2"/>
  <c r="M255" i="2"/>
  <c r="N254" i="2"/>
  <c r="M254" i="2"/>
  <c r="N253" i="2"/>
  <c r="M253" i="2"/>
  <c r="N252" i="2"/>
  <c r="M252" i="2"/>
  <c r="N251" i="2"/>
  <c r="M251" i="2"/>
  <c r="N250" i="2"/>
  <c r="M250" i="2"/>
  <c r="N249" i="2"/>
  <c r="M249" i="2"/>
  <c r="N248" i="2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0" i="2"/>
  <c r="M200" i="2"/>
  <c r="N199" i="2"/>
  <c r="M199" i="2"/>
  <c r="N198" i="2"/>
  <c r="M198" i="2"/>
  <c r="N197" i="2"/>
  <c r="M197" i="2"/>
  <c r="N195" i="2"/>
  <c r="M195" i="2"/>
  <c r="N194" i="2"/>
  <c r="M194" i="2"/>
  <c r="N193" i="2"/>
  <c r="M193" i="2"/>
  <c r="N192" i="2"/>
  <c r="M192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6" i="2"/>
  <c r="M176" i="2"/>
  <c r="N174" i="2"/>
  <c r="M174" i="2"/>
  <c r="N173" i="2"/>
  <c r="M173" i="2"/>
  <c r="N171" i="2"/>
  <c r="M171" i="2"/>
  <c r="N170" i="2"/>
  <c r="M170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2" i="2"/>
  <c r="M102" i="2"/>
  <c r="N100" i="2"/>
  <c r="M100" i="2"/>
  <c r="N98" i="2"/>
  <c r="M98" i="2"/>
  <c r="N97" i="2"/>
  <c r="M97" i="2"/>
  <c r="N96" i="2"/>
  <c r="M96" i="2"/>
  <c r="N95" i="2"/>
  <c r="M95" i="2"/>
  <c r="N94" i="2"/>
  <c r="M94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0" i="2"/>
  <c r="M30" i="2"/>
  <c r="N29" i="2"/>
  <c r="M29" i="2"/>
  <c r="N28" i="2"/>
  <c r="M28" i="2"/>
  <c r="N27" i="2"/>
  <c r="M27" i="2"/>
  <c r="N26" i="2"/>
  <c r="M26" i="2"/>
  <c r="N24" i="2"/>
  <c r="M24" i="2"/>
  <c r="N23" i="2"/>
  <c r="M23" i="2"/>
  <c r="N21" i="2"/>
  <c r="M21" i="2"/>
  <c r="N20" i="2"/>
  <c r="M20" i="2"/>
  <c r="N17" i="2"/>
  <c r="M17" i="2"/>
  <c r="N16" i="2"/>
  <c r="M16" i="2"/>
  <c r="N15" i="2"/>
  <c r="M15" i="2"/>
  <c r="N14" i="2"/>
  <c r="M14" i="2"/>
  <c r="N12" i="2"/>
  <c r="M12" i="2"/>
  <c r="N11" i="2"/>
  <c r="M11" i="2"/>
  <c r="N10" i="2"/>
  <c r="M10" i="2"/>
  <c r="N9" i="2"/>
  <c r="M9" i="2"/>
  <c r="N8" i="2"/>
  <c r="M8" i="2"/>
  <c r="N6" i="2"/>
  <c r="M6" i="2"/>
  <c r="N5" i="2"/>
  <c r="M5" i="2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0" i="1"/>
  <c r="M270" i="1"/>
  <c r="N269" i="1"/>
  <c r="M269" i="1"/>
  <c r="N268" i="1"/>
  <c r="M268" i="1"/>
  <c r="N266" i="1"/>
  <c r="M266" i="1"/>
  <c r="N265" i="1"/>
  <c r="M265" i="1"/>
  <c r="N264" i="1"/>
  <c r="M264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5" i="1"/>
  <c r="M255" i="1"/>
  <c r="N253" i="1"/>
  <c r="M253" i="1"/>
  <c r="N252" i="1"/>
  <c r="M252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2" i="1"/>
  <c r="M102" i="1"/>
  <c r="N101" i="1"/>
  <c r="M101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7" i="1"/>
  <c r="M77" i="1"/>
  <c r="N75" i="1"/>
  <c r="M75" i="1"/>
  <c r="N74" i="1"/>
  <c r="M74" i="1"/>
  <c r="N73" i="1"/>
  <c r="M73" i="1"/>
  <c r="N71" i="1"/>
  <c r="M71" i="1"/>
  <c r="N70" i="1"/>
  <c r="M70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2" i="1"/>
  <c r="M52" i="1"/>
  <c r="N50" i="1"/>
  <c r="M50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1" i="1"/>
  <c r="M21" i="1"/>
  <c r="N20" i="1"/>
  <c r="M20" i="1"/>
  <c r="N19" i="1"/>
  <c r="M19" i="1"/>
  <c r="N17" i="1"/>
  <c r="M17" i="1"/>
  <c r="N14" i="1"/>
  <c r="M14" i="1"/>
  <c r="N13" i="1"/>
  <c r="M13" i="1"/>
  <c r="N12" i="1"/>
  <c r="M12" i="1"/>
  <c r="N11" i="1"/>
  <c r="M11" i="1"/>
  <c r="N9" i="1"/>
  <c r="M9" i="1"/>
  <c r="N8" i="1"/>
  <c r="M8" i="1"/>
  <c r="N7" i="1"/>
  <c r="M7" i="1"/>
  <c r="N5" i="1"/>
  <c r="M5" i="1"/>
  <c r="O256" i="4" l="1"/>
  <c r="O140" i="5"/>
  <c r="O64" i="6"/>
  <c r="O76" i="6"/>
  <c r="O94" i="6"/>
  <c r="O184" i="6"/>
  <c r="O225" i="6"/>
  <c r="O237" i="6"/>
  <c r="O273" i="6"/>
  <c r="O359" i="6"/>
  <c r="O386" i="6"/>
  <c r="O400" i="6"/>
  <c r="O424" i="6"/>
  <c r="O448" i="6"/>
  <c r="O460" i="6"/>
  <c r="O472" i="6"/>
  <c r="O468" i="6"/>
  <c r="O480" i="6"/>
  <c r="O492" i="6"/>
  <c r="O504" i="6"/>
  <c r="O31" i="6"/>
  <c r="O68" i="6"/>
  <c r="O151" i="6"/>
  <c r="O176" i="6"/>
  <c r="O188" i="6"/>
  <c r="O203" i="6"/>
  <c r="O229" i="6"/>
  <c r="O315" i="6"/>
  <c r="O363" i="6"/>
  <c r="O428" i="6"/>
  <c r="O440" i="6"/>
  <c r="O464" i="6"/>
  <c r="O488" i="6"/>
  <c r="O500" i="6"/>
  <c r="O358" i="6"/>
  <c r="O8" i="6"/>
  <c r="O23" i="6"/>
  <c r="O37" i="6"/>
  <c r="O41" i="6"/>
  <c r="O45" i="6"/>
  <c r="O53" i="6"/>
  <c r="O57" i="6"/>
  <c r="O61" i="6"/>
  <c r="O73" i="6"/>
  <c r="O148" i="6"/>
  <c r="O156" i="6"/>
  <c r="O161" i="6"/>
  <c r="O165" i="6"/>
  <c r="O173" i="6"/>
  <c r="O185" i="6"/>
  <c r="O190" i="6"/>
  <c r="O200" i="6"/>
  <c r="O218" i="6"/>
  <c r="O222" i="6"/>
  <c r="O246" i="6"/>
  <c r="O254" i="6"/>
  <c r="O258" i="6"/>
  <c r="O274" i="6"/>
  <c r="O397" i="6"/>
  <c r="O401" i="6"/>
  <c r="O409" i="6"/>
  <c r="O505" i="6"/>
  <c r="O561" i="6"/>
  <c r="O569" i="6"/>
  <c r="O577" i="6"/>
  <c r="O585" i="6"/>
  <c r="O593" i="6"/>
  <c r="O597" i="6"/>
  <c r="O633" i="6"/>
  <c r="O578" i="3"/>
  <c r="O602" i="3"/>
  <c r="O614" i="3"/>
  <c r="O638" i="3"/>
  <c r="O650" i="3"/>
  <c r="O674" i="3"/>
  <c r="O686" i="3"/>
  <c r="O224" i="4"/>
  <c r="O250" i="4"/>
  <c r="O262" i="4"/>
  <c r="O274" i="4"/>
  <c r="O286" i="4"/>
  <c r="O298" i="4"/>
  <c r="O310" i="4"/>
  <c r="O325" i="4"/>
  <c r="O364" i="4"/>
  <c r="O508" i="4"/>
  <c r="O520" i="4"/>
  <c r="O134" i="5"/>
  <c r="O146" i="5"/>
  <c r="O159" i="5"/>
  <c r="O425" i="5"/>
  <c r="O461" i="5"/>
  <c r="O15" i="6"/>
  <c r="O74" i="6"/>
  <c r="O96" i="6"/>
  <c r="O100" i="6"/>
  <c r="O109" i="6"/>
  <c r="O117" i="6"/>
  <c r="O122" i="6"/>
  <c r="O128" i="6"/>
  <c r="O133" i="6"/>
  <c r="O141" i="6"/>
  <c r="O145" i="6"/>
  <c r="O157" i="6"/>
  <c r="O162" i="6"/>
  <c r="O170" i="6"/>
  <c r="O174" i="6"/>
  <c r="O178" i="6"/>
  <c r="O182" i="6"/>
  <c r="O191" i="6"/>
  <c r="O201" i="6"/>
  <c r="O223" i="6"/>
  <c r="O231" i="6"/>
  <c r="O239" i="6"/>
  <c r="O289" i="6"/>
  <c r="O301" i="6"/>
  <c r="O317" i="6"/>
  <c r="O374" i="6"/>
  <c r="O418" i="6"/>
  <c r="O426" i="6"/>
  <c r="O430" i="6"/>
  <c r="O438" i="6"/>
  <c r="O506" i="6"/>
  <c r="O510" i="6"/>
  <c r="O514" i="6"/>
  <c r="O522" i="6"/>
  <c r="O526" i="6"/>
  <c r="O530" i="6"/>
  <c r="O546" i="6"/>
  <c r="O550" i="6"/>
  <c r="O558" i="6"/>
  <c r="O570" i="6"/>
  <c r="O574" i="6"/>
  <c r="O578" i="6"/>
  <c r="O594" i="6"/>
  <c r="O610" i="6"/>
  <c r="O618" i="6"/>
  <c r="O622" i="6"/>
  <c r="O626" i="6"/>
  <c r="O634" i="6"/>
  <c r="O638" i="6"/>
  <c r="O624" i="6"/>
  <c r="O373" i="6"/>
  <c r="O497" i="6"/>
  <c r="O632" i="6"/>
  <c r="O268" i="4"/>
  <c r="O280" i="4"/>
  <c r="O292" i="4"/>
  <c r="O304" i="4"/>
  <c r="O331" i="4"/>
  <c r="O358" i="4"/>
  <c r="O370" i="4"/>
  <c r="O466" i="4"/>
  <c r="O526" i="4"/>
  <c r="O153" i="5"/>
  <c r="O366" i="5"/>
  <c r="O107" i="6"/>
  <c r="O261" i="6"/>
  <c r="O265" i="6"/>
  <c r="O277" i="6"/>
  <c r="O287" i="6"/>
  <c r="O331" i="6"/>
  <c r="O343" i="6"/>
  <c r="O367" i="6"/>
  <c r="O521" i="6"/>
  <c r="O729" i="16"/>
  <c r="O67" i="6"/>
  <c r="O528" i="6"/>
  <c r="O536" i="6"/>
  <c r="O540" i="6"/>
  <c r="O552" i="6"/>
  <c r="O560" i="6"/>
  <c r="O580" i="6"/>
  <c r="O584" i="6"/>
  <c r="O588" i="6"/>
  <c r="O592" i="6"/>
  <c r="O596" i="6"/>
  <c r="O600" i="6"/>
  <c r="O608" i="6"/>
  <c r="O612" i="6"/>
  <c r="O616" i="6"/>
  <c r="O115" i="6"/>
  <c r="O342" i="6"/>
  <c r="O295" i="6"/>
  <c r="O303" i="6"/>
  <c r="O256" i="6"/>
  <c r="O329" i="6"/>
  <c r="O11" i="6"/>
  <c r="O27" i="6"/>
  <c r="O338" i="6"/>
  <c r="O88" i="6"/>
  <c r="O251" i="6"/>
  <c r="O292" i="6"/>
  <c r="O296" i="6"/>
  <c r="O304" i="6"/>
  <c r="O328" i="6"/>
  <c r="O336" i="6"/>
  <c r="O344" i="6"/>
  <c r="O356" i="6"/>
  <c r="O364" i="6"/>
  <c r="O393" i="6"/>
  <c r="O413" i="6"/>
  <c r="O417" i="6"/>
  <c r="O437" i="6"/>
  <c r="O441" i="6"/>
  <c r="O453" i="6"/>
  <c r="O461" i="6"/>
  <c r="O465" i="6"/>
  <c r="O501" i="6"/>
  <c r="O627" i="6"/>
  <c r="O643" i="6"/>
  <c r="O75" i="6"/>
  <c r="O93" i="6"/>
  <c r="O97" i="6"/>
  <c r="O130" i="6"/>
  <c r="O134" i="6"/>
  <c r="O142" i="6"/>
  <c r="O150" i="6"/>
  <c r="O158" i="6"/>
  <c r="O171" i="6"/>
  <c r="O179" i="6"/>
  <c r="O194" i="6"/>
  <c r="O198" i="6"/>
  <c r="O224" i="6"/>
  <c r="O232" i="6"/>
  <c r="O240" i="6"/>
  <c r="O244" i="6"/>
  <c r="O263" i="6"/>
  <c r="O279" i="6"/>
  <c r="O525" i="6"/>
  <c r="O529" i="6"/>
  <c r="O533" i="6"/>
  <c r="O541" i="6"/>
  <c r="O557" i="6"/>
  <c r="O576" i="6"/>
  <c r="O620" i="6"/>
  <c r="O636" i="6"/>
  <c r="O640" i="6"/>
  <c r="O644" i="6"/>
  <c r="O456" i="5"/>
  <c r="O311" i="6"/>
  <c r="O353" i="6"/>
  <c r="O361" i="6"/>
  <c r="O595" i="6"/>
  <c r="O52" i="6"/>
  <c r="O327" i="6"/>
  <c r="O335" i="6"/>
  <c r="O603" i="6"/>
  <c r="O615" i="6"/>
  <c r="O49" i="6"/>
  <c r="O410" i="6"/>
  <c r="O604" i="6"/>
  <c r="O619" i="6"/>
  <c r="O164" i="6"/>
  <c r="O436" i="6"/>
  <c r="O537" i="6"/>
  <c r="O40" i="6"/>
  <c r="O48" i="6"/>
  <c r="O56" i="6"/>
  <c r="O323" i="6"/>
  <c r="O456" i="6"/>
  <c r="O417" i="5"/>
  <c r="O441" i="5"/>
  <c r="O149" i="6"/>
  <c r="O276" i="6"/>
  <c r="O394" i="6"/>
  <c r="O433" i="6"/>
  <c r="O611" i="6"/>
  <c r="O5" i="6"/>
  <c r="O7" i="6" s="1"/>
  <c r="O10" i="6"/>
  <c r="O17" i="6"/>
  <c r="O21" i="6"/>
  <c r="O34" i="6"/>
  <c r="O42" i="6"/>
  <c r="O46" i="6"/>
  <c r="O50" i="6"/>
  <c r="O58" i="6"/>
  <c r="O62" i="6"/>
  <c r="O66" i="6"/>
  <c r="O77" i="6"/>
  <c r="O85" i="6"/>
  <c r="O86" i="6" s="1"/>
  <c r="O111" i="6"/>
  <c r="O135" i="6"/>
  <c r="O209" i="6"/>
  <c r="O213" i="6"/>
  <c r="O248" i="6"/>
  <c r="O252" i="6"/>
  <c r="O302" i="6"/>
  <c r="O313" i="6"/>
  <c r="O333" i="6"/>
  <c r="O341" i="6"/>
  <c r="O348" i="6"/>
  <c r="O355" i="6"/>
  <c r="O372" i="6"/>
  <c r="O415" i="6"/>
  <c r="O442" i="6"/>
  <c r="O446" i="6"/>
  <c r="O454" i="6"/>
  <c r="O462" i="6"/>
  <c r="O470" i="6"/>
  <c r="O481" i="6"/>
  <c r="O485" i="6"/>
  <c r="O508" i="6"/>
  <c r="O512" i="6"/>
  <c r="O520" i="6"/>
  <c r="O567" i="6"/>
  <c r="O575" i="6"/>
  <c r="O586" i="6"/>
  <c r="O590" i="6"/>
  <c r="O601" i="6"/>
  <c r="O642" i="6"/>
  <c r="O572" i="3"/>
  <c r="O608" i="3"/>
  <c r="O620" i="3"/>
  <c r="O644" i="3"/>
  <c r="O656" i="3"/>
  <c r="O680" i="3"/>
  <c r="O692" i="3"/>
  <c r="O130" i="4"/>
  <c r="O370" i="5"/>
  <c r="O382" i="5"/>
  <c r="O18" i="6"/>
  <c r="O22" i="6"/>
  <c r="O35" i="6"/>
  <c r="O43" i="6"/>
  <c r="O47" i="6"/>
  <c r="O55" i="6"/>
  <c r="O92" i="6"/>
  <c r="O112" i="6"/>
  <c r="O120" i="6"/>
  <c r="O132" i="6"/>
  <c r="O140" i="6"/>
  <c r="O202" i="6"/>
  <c r="O216" i="6"/>
  <c r="O220" i="6"/>
  <c r="O238" i="6"/>
  <c r="O249" i="6"/>
  <c r="O253" i="6"/>
  <c r="O271" i="6"/>
  <c r="O278" i="6"/>
  <c r="O291" i="6"/>
  <c r="O299" i="6"/>
  <c r="O334" i="6"/>
  <c r="O349" i="6"/>
  <c r="O352" i="6"/>
  <c r="O404" i="6"/>
  <c r="O408" i="6"/>
  <c r="O416" i="6"/>
  <c r="O443" i="6"/>
  <c r="O459" i="6"/>
  <c r="O463" i="6"/>
  <c r="O471" i="6"/>
  <c r="O482" i="6"/>
  <c r="O498" i="6"/>
  <c r="O509" i="6"/>
  <c r="O513" i="6"/>
  <c r="O517" i="6"/>
  <c r="O564" i="6"/>
  <c r="O568" i="6"/>
  <c r="O591" i="6"/>
  <c r="O602" i="6"/>
  <c r="O606" i="6"/>
  <c r="O617" i="6"/>
  <c r="O628" i="6"/>
  <c r="O635" i="6"/>
  <c r="O309" i="3"/>
  <c r="O485" i="3"/>
  <c r="O557" i="3"/>
  <c r="O569" i="3"/>
  <c r="O575" i="3"/>
  <c r="O605" i="3"/>
  <c r="O611" i="3"/>
  <c r="O617" i="3"/>
  <c r="O641" i="3"/>
  <c r="O647" i="3"/>
  <c r="O653" i="3"/>
  <c r="O677" i="3"/>
  <c r="O683" i="3"/>
  <c r="O689" i="3"/>
  <c r="O695" i="3"/>
  <c r="O37" i="4"/>
  <c r="O247" i="4"/>
  <c r="O253" i="4"/>
  <c r="O259" i="4"/>
  <c r="O265" i="4"/>
  <c r="O271" i="4"/>
  <c r="O277" i="4"/>
  <c r="O283" i="4"/>
  <c r="O289" i="4"/>
  <c r="O295" i="4"/>
  <c r="O301" i="4"/>
  <c r="O307" i="4"/>
  <c r="O313" i="4"/>
  <c r="O322" i="4"/>
  <c r="O328" i="4"/>
  <c r="O334" i="4"/>
  <c r="O341" i="4"/>
  <c r="O347" i="4"/>
  <c r="O156" i="5"/>
  <c r="O162" i="5"/>
  <c r="O80" i="6"/>
  <c r="O81" i="6" s="1"/>
  <c r="O114" i="6"/>
  <c r="O136" i="6"/>
  <c r="O384" i="6"/>
  <c r="O392" i="6"/>
  <c r="O473" i="6"/>
  <c r="O479" i="6"/>
  <c r="O549" i="6"/>
  <c r="O51" i="6"/>
  <c r="O82" i="6"/>
  <c r="O131" i="6"/>
  <c r="O172" i="6"/>
  <c r="O320" i="6"/>
  <c r="O326" i="6"/>
  <c r="O379" i="6"/>
  <c r="O434" i="6"/>
  <c r="O445" i="6"/>
  <c r="O532" i="6"/>
  <c r="O538" i="6"/>
  <c r="O544" i="6"/>
  <c r="O357" i="5"/>
  <c r="O369" i="5"/>
  <c r="O9" i="6"/>
  <c r="O29" i="6"/>
  <c r="O116" i="6"/>
  <c r="O123" i="6"/>
  <c r="O230" i="6"/>
  <c r="O236" i="6"/>
  <c r="O241" i="6"/>
  <c r="O429" i="6"/>
  <c r="O527" i="6"/>
  <c r="O472" i="4"/>
  <c r="O36" i="6"/>
  <c r="O516" i="6"/>
  <c r="O25" i="6"/>
  <c r="O30" i="6"/>
  <c r="O105" i="6"/>
  <c r="O207" i="6"/>
  <c r="O19" i="6"/>
  <c r="O127" i="6"/>
  <c r="O181" i="6"/>
  <c r="O187" i="6"/>
  <c r="O288" i="6"/>
  <c r="O294" i="6"/>
  <c r="O345" i="6"/>
  <c r="O351" i="6"/>
  <c r="O609" i="6"/>
  <c r="O631" i="6"/>
  <c r="O342" i="5"/>
  <c r="O491" i="5"/>
  <c r="O26" i="6"/>
  <c r="O60" i="6"/>
  <c r="O71" i="6"/>
  <c r="O281" i="6"/>
  <c r="O402" i="6"/>
  <c r="O599" i="6"/>
  <c r="O190" i="4"/>
  <c r="O14" i="6"/>
  <c r="O20" i="6"/>
  <c r="O32" i="6"/>
  <c r="O39" i="6"/>
  <c r="O44" i="6"/>
  <c r="O101" i="6"/>
  <c r="O147" i="6"/>
  <c r="O266" i="6"/>
  <c r="O467" i="6"/>
  <c r="O484" i="6"/>
  <c r="O490" i="6"/>
  <c r="O496" i="6"/>
  <c r="O566" i="6"/>
  <c r="O572" i="6"/>
  <c r="O38" i="6"/>
  <c r="O54" i="6"/>
  <c r="O59" i="6"/>
  <c r="O99" i="6"/>
  <c r="O152" i="6"/>
  <c r="O175" i="6"/>
  <c r="O195" i="6"/>
  <c r="O206" i="6"/>
  <c r="O219" i="6"/>
  <c r="O235" i="6"/>
  <c r="O270" i="6"/>
  <c r="O293" i="6"/>
  <c r="O298" i="6"/>
  <c r="O309" i="6"/>
  <c r="O314" i="6"/>
  <c r="O325" i="6"/>
  <c r="O340" i="6"/>
  <c r="O360" i="6"/>
  <c r="O377" i="6"/>
  <c r="O391" i="6"/>
  <c r="O396" i="6"/>
  <c r="O407" i="6"/>
  <c r="O412" i="6"/>
  <c r="O423" i="6"/>
  <c r="O450" i="6"/>
  <c r="O478" i="6"/>
  <c r="O489" i="6"/>
  <c r="O495" i="6"/>
  <c r="O543" i="6"/>
  <c r="O554" i="6"/>
  <c r="O571" i="6"/>
  <c r="O582" i="6"/>
  <c r="O598" i="6"/>
  <c r="O614" i="6"/>
  <c r="O630" i="6"/>
  <c r="O28" i="6"/>
  <c r="O89" i="6"/>
  <c r="O95" i="6"/>
  <c r="O154" i="6"/>
  <c r="O160" i="6"/>
  <c r="O177" i="6"/>
  <c r="O197" i="6"/>
  <c r="O208" i="6"/>
  <c r="O226" i="6"/>
  <c r="O242" i="6"/>
  <c r="O247" i="6"/>
  <c r="O257" i="6"/>
  <c r="O262" i="6"/>
  <c r="O267" i="6"/>
  <c r="O282" i="6"/>
  <c r="O300" i="6"/>
  <c r="O305" i="6"/>
  <c r="O316" i="6"/>
  <c r="O321" i="6"/>
  <c r="O357" i="6"/>
  <c r="O362" i="6"/>
  <c r="O398" i="6"/>
  <c r="O403" i="6"/>
  <c r="O414" i="6"/>
  <c r="O419" i="6"/>
  <c r="O452" i="6"/>
  <c r="O457" i="6"/>
  <c r="O474" i="6"/>
  <c r="O491" i="6"/>
  <c r="O502" i="6"/>
  <c r="O507" i="6"/>
  <c r="O539" i="6"/>
  <c r="O556" i="6"/>
  <c r="O573" i="6"/>
  <c r="O589" i="6"/>
  <c r="O605" i="6"/>
  <c r="O621" i="6"/>
  <c r="O637" i="6"/>
  <c r="O90" i="6"/>
  <c r="O113" i="6"/>
  <c r="O118" i="6"/>
  <c r="O138" i="6"/>
  <c r="O143" i="6"/>
  <c r="O166" i="6"/>
  <c r="O183" i="6"/>
  <c r="O290" i="6"/>
  <c r="O332" i="6"/>
  <c r="O347" i="6"/>
  <c r="O425" i="6"/>
  <c r="O431" i="6"/>
  <c r="O447" i="6"/>
  <c r="O458" i="6"/>
  <c r="O469" i="6"/>
  <c r="O486" i="6"/>
  <c r="O518" i="6"/>
  <c r="O523" i="6"/>
  <c r="O534" i="6"/>
  <c r="O545" i="6"/>
  <c r="O551" i="6"/>
  <c r="O562" i="6"/>
  <c r="O579" i="6"/>
  <c r="O91" i="6"/>
  <c r="O108" i="6"/>
  <c r="O119" i="6"/>
  <c r="O139" i="6"/>
  <c r="O144" i="6"/>
  <c r="O337" i="6"/>
  <c r="O420" i="6"/>
  <c r="O199" i="6"/>
  <c r="O204" i="6"/>
  <c r="O217" i="6"/>
  <c r="O228" i="6"/>
  <c r="O233" i="6"/>
  <c r="O259" i="6"/>
  <c r="O307" i="6"/>
  <c r="O312" i="6"/>
  <c r="O368" i="6"/>
  <c r="O387" i="6"/>
  <c r="O405" i="6"/>
  <c r="O421" i="6"/>
  <c r="O476" i="6"/>
  <c r="O493" i="6"/>
  <c r="O524" i="6"/>
  <c r="O563" i="6"/>
  <c r="O607" i="6"/>
  <c r="O623" i="6"/>
  <c r="O639" i="6"/>
  <c r="O83" i="6"/>
  <c r="O98" i="6"/>
  <c r="O103" i="6"/>
  <c r="O205" i="6"/>
  <c r="O210" i="6"/>
  <c r="O234" i="6"/>
  <c r="O297" i="6"/>
  <c r="O308" i="6"/>
  <c r="O324" i="6"/>
  <c r="O339" i="6"/>
  <c r="O369" i="6"/>
  <c r="O376" i="6"/>
  <c r="O390" i="6"/>
  <c r="O406" i="6"/>
  <c r="O422" i="6"/>
  <c r="O449" i="6"/>
  <c r="O455" i="6"/>
  <c r="O477" i="6"/>
  <c r="O494" i="6"/>
  <c r="O542" i="6"/>
  <c r="O553" i="6"/>
  <c r="O559" i="6"/>
  <c r="O581" i="6"/>
  <c r="O613" i="6"/>
  <c r="O146" i="6"/>
  <c r="O163" i="6"/>
  <c r="O169" i="6"/>
  <c r="O186" i="6"/>
  <c r="O211" i="6"/>
  <c r="O250" i="6"/>
  <c r="O255" i="6"/>
  <c r="O275" i="6"/>
  <c r="O365" i="6"/>
  <c r="O370" i="6"/>
  <c r="O383" i="6"/>
  <c r="O466" i="6"/>
  <c r="O483" i="6"/>
  <c r="O531" i="6"/>
  <c r="O548" i="6"/>
  <c r="O565" i="6"/>
  <c r="O587" i="6"/>
  <c r="O104" i="6"/>
  <c r="O124" i="6"/>
  <c r="O137" i="6"/>
  <c r="O167" i="6"/>
  <c r="O196" i="6"/>
  <c r="O227" i="6"/>
  <c r="O322" i="6"/>
  <c r="O395" i="6"/>
  <c r="O475" i="6"/>
  <c r="O555" i="6"/>
  <c r="O63" i="6"/>
  <c r="O70" i="6"/>
  <c r="O110" i="6"/>
  <c r="O153" i="6"/>
  <c r="O212" i="6"/>
  <c r="O330" i="6"/>
  <c r="O380" i="6"/>
  <c r="O243" i="6"/>
  <c r="O283" i="6"/>
  <c r="O306" i="6"/>
  <c r="O354" i="6"/>
  <c r="O411" i="6"/>
  <c r="O451" i="6"/>
  <c r="O128" i="4"/>
  <c r="O178" i="4"/>
  <c r="O186" i="4"/>
  <c r="O192" i="4"/>
  <c r="O198" i="4"/>
  <c r="O210" i="4"/>
  <c r="O213" i="4"/>
  <c r="O216" i="4"/>
  <c r="O222" i="4"/>
  <c r="O225" i="4"/>
  <c r="O228" i="4"/>
  <c r="O231" i="4"/>
  <c r="O234" i="4"/>
  <c r="O240" i="4"/>
  <c r="O245" i="4"/>
  <c r="O248" i="4"/>
  <c r="O251" i="4"/>
  <c r="O254" i="4"/>
  <c r="O257" i="4"/>
  <c r="O260" i="4"/>
  <c r="O263" i="4"/>
  <c r="O266" i="4"/>
  <c r="O269" i="4"/>
  <c r="O272" i="4"/>
  <c r="O275" i="4"/>
  <c r="O278" i="4"/>
  <c r="O281" i="4"/>
  <c r="O284" i="4"/>
  <c r="O287" i="4"/>
  <c r="O290" i="4"/>
  <c r="O293" i="4"/>
  <c r="O296" i="4"/>
  <c r="O299" i="4"/>
  <c r="O302" i="4"/>
  <c r="O305" i="4"/>
  <c r="O308" i="4"/>
  <c r="O311" i="4"/>
  <c r="O314" i="4"/>
  <c r="O320" i="4"/>
  <c r="O323" i="4"/>
  <c r="O326" i="4"/>
  <c r="O329" i="4"/>
  <c r="O332" i="4"/>
  <c r="O336" i="4"/>
  <c r="O339" i="4"/>
  <c r="O342" i="4"/>
  <c r="O345" i="4"/>
  <c r="O348" i="4"/>
  <c r="O428" i="4"/>
  <c r="O434" i="4"/>
  <c r="O473" i="4"/>
  <c r="O476" i="4"/>
  <c r="O479" i="4"/>
  <c r="O482" i="4"/>
  <c r="O485" i="4"/>
  <c r="O488" i="4"/>
  <c r="O491" i="4"/>
  <c r="O494" i="4"/>
  <c r="O497" i="4"/>
  <c r="O500" i="4"/>
  <c r="O506" i="4"/>
  <c r="O515" i="4"/>
  <c r="O518" i="4"/>
  <c r="O521" i="4"/>
  <c r="O524" i="4"/>
  <c r="O527" i="4"/>
  <c r="O530" i="4"/>
  <c r="O536" i="4"/>
  <c r="O572" i="4"/>
  <c r="O581" i="4"/>
  <c r="O584" i="4"/>
  <c r="O587" i="4"/>
  <c r="O590" i="4"/>
  <c r="O593" i="4"/>
  <c r="O596" i="4"/>
  <c r="O7" i="5"/>
  <c r="O10" i="5"/>
  <c r="O15" i="5"/>
  <c r="O22" i="5"/>
  <c r="O28" i="5"/>
  <c r="O34" i="5"/>
  <c r="O40" i="5"/>
  <c r="O359" i="5"/>
  <c r="O362" i="5"/>
  <c r="O365" i="5"/>
  <c r="O44" i="5"/>
  <c r="O133" i="4"/>
  <c r="O174" i="4"/>
  <c r="O490" i="4"/>
  <c r="O114" i="5"/>
  <c r="O120" i="5"/>
  <c r="O121" i="5" s="1"/>
  <c r="O165" i="5"/>
  <c r="O169" i="5"/>
  <c r="O170" i="5" s="1"/>
  <c r="O178" i="5"/>
  <c r="O181" i="5"/>
  <c r="O184" i="5"/>
  <c r="O187" i="5"/>
  <c r="O190" i="5"/>
  <c r="O193" i="5"/>
  <c r="O231" i="5"/>
  <c r="O234" i="5"/>
  <c r="O237" i="5"/>
  <c r="O240" i="5"/>
  <c r="O243" i="5"/>
  <c r="O246" i="5"/>
  <c r="O249" i="5"/>
  <c r="O252" i="5"/>
  <c r="O257" i="5"/>
  <c r="O260" i="5"/>
  <c r="O352" i="5"/>
  <c r="O358" i="5"/>
  <c r="O501" i="5"/>
  <c r="O507" i="5"/>
  <c r="O513" i="5"/>
  <c r="O519" i="5"/>
  <c r="O525" i="5"/>
  <c r="O531" i="5"/>
  <c r="O537" i="5"/>
  <c r="O540" i="5"/>
  <c r="O543" i="5"/>
  <c r="O546" i="5"/>
  <c r="O549" i="5"/>
  <c r="O552" i="5"/>
  <c r="O555" i="5"/>
  <c r="O558" i="5"/>
  <c r="O561" i="5"/>
  <c r="O564" i="5"/>
  <c r="O567" i="5"/>
  <c r="O570" i="5"/>
  <c r="O573" i="5"/>
  <c r="O576" i="5"/>
  <c r="O579" i="5"/>
  <c r="O582" i="5"/>
  <c r="O585" i="5"/>
  <c r="O588" i="5"/>
  <c r="O591" i="5"/>
  <c r="O594" i="5"/>
  <c r="O597" i="5"/>
  <c r="O600" i="5"/>
  <c r="O603" i="5"/>
  <c r="O606" i="5"/>
  <c r="O609" i="5"/>
  <c r="O612" i="5"/>
  <c r="O618" i="5"/>
  <c r="O621" i="5"/>
  <c r="O627" i="5"/>
  <c r="O630" i="5"/>
  <c r="O633" i="5"/>
  <c r="O636" i="5"/>
  <c r="O639" i="5"/>
  <c r="O642" i="5"/>
  <c r="O645" i="5"/>
  <c r="O648" i="5"/>
  <c r="O651" i="5"/>
  <c r="O654" i="5"/>
  <c r="O657" i="5"/>
  <c r="O660" i="5"/>
  <c r="O663" i="5"/>
  <c r="O666" i="5"/>
  <c r="O672" i="5"/>
  <c r="O675" i="5"/>
  <c r="O678" i="5"/>
  <c r="O681" i="5"/>
  <c r="O684" i="5"/>
  <c r="O687" i="5"/>
  <c r="O690" i="5"/>
  <c r="O693" i="5"/>
  <c r="O696" i="5"/>
  <c r="O699" i="5"/>
  <c r="O705" i="5"/>
  <c r="O49" i="5"/>
  <c r="O67" i="5"/>
  <c r="O73" i="5"/>
  <c r="O79" i="5"/>
  <c r="O344" i="5"/>
  <c r="O508" i="5"/>
  <c r="O514" i="5"/>
  <c r="O520" i="5"/>
  <c r="O526" i="5"/>
  <c r="O532" i="5"/>
  <c r="O586" i="5"/>
  <c r="O348" i="5"/>
  <c r="O437" i="5"/>
  <c r="O267" i="3"/>
  <c r="O136" i="4"/>
  <c r="O197" i="5"/>
  <c r="O361" i="5"/>
  <c r="O615" i="5"/>
  <c r="O624" i="5"/>
  <c r="O669" i="5"/>
  <c r="O702" i="5"/>
  <c r="O248" i="3"/>
  <c r="O251" i="3"/>
  <c r="O254" i="3"/>
  <c r="O326" i="3"/>
  <c r="O439" i="3"/>
  <c r="O547" i="3"/>
  <c r="O550" i="3"/>
  <c r="O553" i="3"/>
  <c r="O559" i="3"/>
  <c r="O562" i="3"/>
  <c r="O565" i="3"/>
  <c r="O571" i="3"/>
  <c r="O574" i="3"/>
  <c r="O580" i="3"/>
  <c r="O583" i="3"/>
  <c r="O586" i="3"/>
  <c r="O592" i="3"/>
  <c r="O595" i="3"/>
  <c r="O601" i="3"/>
  <c r="O604" i="3"/>
  <c r="O607" i="3"/>
  <c r="O610" i="3"/>
  <c r="O616" i="3"/>
  <c r="O619" i="3"/>
  <c r="O622" i="3"/>
  <c r="O625" i="3"/>
  <c r="O628" i="3"/>
  <c r="O631" i="3"/>
  <c r="O634" i="3"/>
  <c r="O637" i="3"/>
  <c r="O640" i="3"/>
  <c r="O643" i="3"/>
  <c r="O652" i="3"/>
  <c r="O655" i="3"/>
  <c r="O658" i="3"/>
  <c r="O661" i="3"/>
  <c r="O664" i="3"/>
  <c r="O667" i="3"/>
  <c r="O670" i="3"/>
  <c r="O673" i="3"/>
  <c r="O676" i="3"/>
  <c r="O679" i="3"/>
  <c r="O682" i="3"/>
  <c r="O688" i="3"/>
  <c r="O691" i="3"/>
  <c r="O694" i="3"/>
  <c r="O697" i="3"/>
  <c r="O700" i="3"/>
  <c r="O703" i="3"/>
  <c r="O706" i="3"/>
  <c r="O39" i="4"/>
  <c r="O62" i="4"/>
  <c r="O65" i="4"/>
  <c r="O110" i="4"/>
  <c r="O113" i="4"/>
  <c r="O117" i="4"/>
  <c r="O135" i="4"/>
  <c r="O573" i="4"/>
  <c r="O579" i="4"/>
  <c r="O591" i="4"/>
  <c r="O5" i="5"/>
  <c r="O8" i="5"/>
  <c r="O11" i="5"/>
  <c r="O16" i="5"/>
  <c r="O17" i="5" s="1"/>
  <c r="O20" i="5"/>
  <c r="O26" i="5"/>
  <c r="O32" i="5"/>
  <c r="O38" i="5"/>
  <c r="O350" i="5"/>
  <c r="O377" i="5"/>
  <c r="O409" i="5"/>
  <c r="O415" i="5"/>
  <c r="O433" i="5"/>
  <c r="O439" i="5"/>
  <c r="O451" i="5"/>
  <c r="O469" i="5"/>
  <c r="O475" i="5"/>
  <c r="O481" i="5"/>
  <c r="O487" i="5"/>
  <c r="O51" i="4"/>
  <c r="O180" i="4"/>
  <c r="O376" i="4"/>
  <c r="O394" i="4"/>
  <c r="O56" i="5"/>
  <c r="O133" i="5"/>
  <c r="O139" i="5"/>
  <c r="O145" i="5"/>
  <c r="O266" i="5"/>
  <c r="O205" i="4"/>
  <c r="O208" i="4"/>
  <c r="O214" i="4"/>
  <c r="O217" i="4"/>
  <c r="O220" i="4"/>
  <c r="O390" i="4"/>
  <c r="O393" i="4"/>
  <c r="O396" i="4"/>
  <c r="O399" i="4"/>
  <c r="O402" i="4"/>
  <c r="O405" i="4"/>
  <c r="O408" i="4"/>
  <c r="O411" i="4"/>
  <c r="O414" i="4"/>
  <c r="O417" i="4"/>
  <c r="O420" i="4"/>
  <c r="O423" i="4"/>
  <c r="O426" i="4"/>
  <c r="O62" i="5"/>
  <c r="O68" i="5"/>
  <c r="O74" i="5"/>
  <c r="O80" i="5"/>
  <c r="O86" i="5"/>
  <c r="O92" i="5"/>
  <c r="O104" i="5"/>
  <c r="O112" i="5"/>
  <c r="O113" i="5" s="1"/>
  <c r="O130" i="5"/>
  <c r="O356" i="5"/>
  <c r="O67" i="4"/>
  <c r="O70" i="4"/>
  <c r="O95" i="4"/>
  <c r="O98" i="4"/>
  <c r="O101" i="4"/>
  <c r="O107" i="4"/>
  <c r="O18" i="5"/>
  <c r="O24" i="5"/>
  <c r="O30" i="5"/>
  <c r="O264" i="5"/>
  <c r="O72" i="5"/>
  <c r="O78" i="5"/>
  <c r="O84" i="5"/>
  <c r="O96" i="5"/>
  <c r="O102" i="5"/>
  <c r="O46" i="5"/>
  <c r="O52" i="5"/>
  <c r="O58" i="5"/>
  <c r="O82" i="5"/>
  <c r="O88" i="5"/>
  <c r="O94" i="5"/>
  <c r="O100" i="5"/>
  <c r="O106" i="5"/>
  <c r="O127" i="5"/>
  <c r="O128" i="5" s="1"/>
  <c r="O176" i="5"/>
  <c r="O179" i="5"/>
  <c r="O182" i="5"/>
  <c r="O185" i="5"/>
  <c r="O188" i="5"/>
  <c r="O191" i="5"/>
  <c r="O194" i="5"/>
  <c r="O201" i="5"/>
  <c r="O261" i="5"/>
  <c r="O270" i="5"/>
  <c r="O273" i="5"/>
  <c r="O276" i="5"/>
  <c r="O279" i="5"/>
  <c r="O282" i="5"/>
  <c r="O285" i="5"/>
  <c r="O288" i="5"/>
  <c r="O291" i="5"/>
  <c r="O411" i="5"/>
  <c r="O429" i="5"/>
  <c r="O329" i="3"/>
  <c r="O442" i="3"/>
  <c r="O445" i="3"/>
  <c r="O451" i="3"/>
  <c r="O454" i="3"/>
  <c r="O457" i="3"/>
  <c r="O469" i="3"/>
  <c r="O475" i="3"/>
  <c r="O478" i="3"/>
  <c r="O481" i="3"/>
  <c r="O487" i="3"/>
  <c r="O490" i="3"/>
  <c r="O493" i="3"/>
  <c r="O331" i="5"/>
  <c r="O334" i="5"/>
  <c r="O337" i="5"/>
  <c r="O340" i="5"/>
  <c r="O343" i="5"/>
  <c r="O346" i="5"/>
  <c r="O372" i="5"/>
  <c r="O378" i="5"/>
  <c r="O389" i="5"/>
  <c r="O392" i="5"/>
  <c r="O401" i="5"/>
  <c r="O424" i="5"/>
  <c r="O427" i="5"/>
  <c r="O448" i="5"/>
  <c r="O460" i="5"/>
  <c r="O463" i="5"/>
  <c r="O493" i="5"/>
  <c r="O294" i="5"/>
  <c r="O297" i="5"/>
  <c r="O300" i="5"/>
  <c r="O303" i="5"/>
  <c r="O306" i="5"/>
  <c r="O309" i="5"/>
  <c r="O312" i="5"/>
  <c r="O315" i="5"/>
  <c r="O318" i="5"/>
  <c r="O321" i="5"/>
  <c r="O324" i="5"/>
  <c r="O327" i="5"/>
  <c r="O335" i="5"/>
  <c r="O347" i="5"/>
  <c r="O364" i="5"/>
  <c r="O390" i="5"/>
  <c r="O393" i="5"/>
  <c r="O399" i="5"/>
  <c r="O410" i="5"/>
  <c r="O413" i="5"/>
  <c r="O446" i="5"/>
  <c r="O455" i="5"/>
  <c r="O503" i="5"/>
  <c r="O509" i="5"/>
  <c r="O515" i="5"/>
  <c r="O521" i="5"/>
  <c r="O527" i="5"/>
  <c r="O533" i="5"/>
  <c r="O539" i="5"/>
  <c r="O542" i="5"/>
  <c r="O545" i="5"/>
  <c r="O548" i="5"/>
  <c r="O551" i="5"/>
  <c r="O554" i="5"/>
  <c r="O557" i="5"/>
  <c r="O560" i="5"/>
  <c r="O563" i="5"/>
  <c r="O566" i="5"/>
  <c r="O569" i="5"/>
  <c r="O572" i="5"/>
  <c r="O575" i="5"/>
  <c r="O578" i="5"/>
  <c r="O581" i="5"/>
  <c r="O584" i="5"/>
  <c r="O587" i="5"/>
  <c r="O590" i="5"/>
  <c r="O593" i="5"/>
  <c r="O596" i="5"/>
  <c r="O599" i="5"/>
  <c r="O602" i="5"/>
  <c r="O605" i="5"/>
  <c r="O608" i="5"/>
  <c r="O611" i="5"/>
  <c r="O614" i="5"/>
  <c r="O617" i="5"/>
  <c r="O620" i="5"/>
  <c r="O623" i="5"/>
  <c r="O626" i="5"/>
  <c r="O629" i="5"/>
  <c r="O632" i="5"/>
  <c r="O635" i="5"/>
  <c r="O638" i="5"/>
  <c r="O641" i="5"/>
  <c r="O644" i="5"/>
  <c r="O647" i="5"/>
  <c r="O650" i="5"/>
  <c r="O653" i="5"/>
  <c r="O656" i="5"/>
  <c r="O659" i="5"/>
  <c r="O662" i="5"/>
  <c r="O665" i="5"/>
  <c r="O668" i="5"/>
  <c r="O671" i="5"/>
  <c r="O674" i="5"/>
  <c r="O677" i="5"/>
  <c r="O680" i="5"/>
  <c r="O683" i="5"/>
  <c r="O686" i="5"/>
  <c r="O689" i="5"/>
  <c r="O692" i="5"/>
  <c r="O695" i="5"/>
  <c r="O698" i="5"/>
  <c r="O701" i="5"/>
  <c r="O704" i="5"/>
  <c r="O447" i="5"/>
  <c r="O465" i="5"/>
  <c r="O471" i="5"/>
  <c r="O400" i="5"/>
  <c r="O406" i="5"/>
  <c r="O18" i="4"/>
  <c r="O49" i="4"/>
  <c r="O55" i="4"/>
  <c r="O61" i="4"/>
  <c r="O77" i="4"/>
  <c r="O91" i="4"/>
  <c r="O119" i="4"/>
  <c r="O122" i="4"/>
  <c r="O125" i="4"/>
  <c r="O50" i="5"/>
  <c r="O61" i="5"/>
  <c r="O70" i="5"/>
  <c r="O76" i="5"/>
  <c r="O90" i="5"/>
  <c r="O123" i="5"/>
  <c r="O142" i="5"/>
  <c r="O148" i="5"/>
  <c r="O152" i="5"/>
  <c r="O155" i="5"/>
  <c r="O158" i="5"/>
  <c r="O161" i="5"/>
  <c r="O164" i="5"/>
  <c r="O167" i="5"/>
  <c r="O172" i="5"/>
  <c r="O233" i="5"/>
  <c r="O236" i="5"/>
  <c r="O239" i="5"/>
  <c r="O242" i="5"/>
  <c r="O245" i="5"/>
  <c r="O248" i="5"/>
  <c r="O251" i="5"/>
  <c r="O254" i="5"/>
  <c r="O262" i="5"/>
  <c r="O271" i="5"/>
  <c r="O274" i="5"/>
  <c r="O277" i="5"/>
  <c r="O280" i="5"/>
  <c r="O283" i="5"/>
  <c r="O286" i="5"/>
  <c r="O289" i="5"/>
  <c r="O292" i="5"/>
  <c r="O295" i="5"/>
  <c r="O298" i="5"/>
  <c r="O301" i="5"/>
  <c r="O304" i="5"/>
  <c r="O307" i="5"/>
  <c r="O310" i="5"/>
  <c r="O313" i="5"/>
  <c r="O316" i="5"/>
  <c r="O319" i="5"/>
  <c r="O322" i="5"/>
  <c r="O325" i="5"/>
  <c r="O330" i="5"/>
  <c r="O336" i="5"/>
  <c r="O353" i="5"/>
  <c r="O373" i="5"/>
  <c r="O376" i="5"/>
  <c r="O379" i="5"/>
  <c r="O421" i="5"/>
  <c r="O435" i="5"/>
  <c r="O449" i="5"/>
  <c r="O477" i="5"/>
  <c r="O483" i="5"/>
  <c r="O497" i="5"/>
  <c r="O505" i="5"/>
  <c r="O172" i="4"/>
  <c r="O19" i="5"/>
  <c r="O36" i="5"/>
  <c r="O42" i="5"/>
  <c r="O85" i="5"/>
  <c r="O91" i="5"/>
  <c r="O108" i="5"/>
  <c r="O368" i="5"/>
  <c r="O386" i="5"/>
  <c r="O472" i="5"/>
  <c r="O478" i="5"/>
  <c r="O489" i="5"/>
  <c r="O237" i="3"/>
  <c r="O285" i="3"/>
  <c r="O303" i="3"/>
  <c r="O339" i="3"/>
  <c r="O497" i="3"/>
  <c r="O509" i="3"/>
  <c r="O581" i="3"/>
  <c r="O623" i="3"/>
  <c r="O59" i="4"/>
  <c r="O147" i="4"/>
  <c r="O25" i="5"/>
  <c r="O31" i="5"/>
  <c r="O48" i="5"/>
  <c r="O54" i="5"/>
  <c r="O97" i="5"/>
  <c r="O103" i="5"/>
  <c r="O203" i="5"/>
  <c r="O354" i="5"/>
  <c r="O374" i="5"/>
  <c r="O380" i="5"/>
  <c r="O383" i="5"/>
  <c r="O436" i="5"/>
  <c r="O442" i="5"/>
  <c r="O445" i="5"/>
  <c r="O453" i="5"/>
  <c r="O473" i="5"/>
  <c r="O484" i="5"/>
  <c r="O492" i="5"/>
  <c r="O57" i="4"/>
  <c r="O480" i="4"/>
  <c r="O492" i="4"/>
  <c r="O498" i="4"/>
  <c r="O37" i="5"/>
  <c r="O43" i="5"/>
  <c r="O60" i="5"/>
  <c r="O66" i="5"/>
  <c r="O98" i="5"/>
  <c r="O132" i="5"/>
  <c r="O138" i="5"/>
  <c r="O104" i="4"/>
  <c r="O139" i="4"/>
  <c r="O388" i="4"/>
  <c r="O430" i="4"/>
  <c r="O496" i="4"/>
  <c r="O532" i="4"/>
  <c r="O55" i="5"/>
  <c r="O64" i="5"/>
  <c r="O136" i="5"/>
  <c r="O144" i="5"/>
  <c r="O171" i="5"/>
  <c r="O204" i="5"/>
  <c r="O207" i="5"/>
  <c r="O210" i="5"/>
  <c r="O213" i="5"/>
  <c r="O216" i="5"/>
  <c r="O219" i="5"/>
  <c r="O222" i="5"/>
  <c r="O225" i="5"/>
  <c r="O228" i="5"/>
  <c r="O258" i="5"/>
  <c r="O332" i="5"/>
  <c r="O338" i="5"/>
  <c r="O341" i="5"/>
  <c r="O367" i="5"/>
  <c r="O412" i="5"/>
  <c r="O420" i="5"/>
  <c r="O457" i="5"/>
  <c r="O482" i="5"/>
  <c r="O485" i="5"/>
  <c r="O496" i="5"/>
  <c r="O499" i="5"/>
  <c r="O233" i="3"/>
  <c r="O275" i="3"/>
  <c r="O287" i="3"/>
  <c r="O347" i="3"/>
  <c r="O8" i="4"/>
  <c r="O50" i="4"/>
  <c r="O53" i="4"/>
  <c r="O285" i="2"/>
  <c r="O306" i="2"/>
  <c r="O343" i="2"/>
  <c r="O396" i="2"/>
  <c r="O14" i="4"/>
  <c r="O365" i="4"/>
  <c r="O464" i="4"/>
  <c r="O10" i="4"/>
  <c r="O63" i="4"/>
  <c r="O79" i="4"/>
  <c r="O85" i="4"/>
  <c r="O42" i="4"/>
  <c r="O96" i="4"/>
  <c r="O99" i="4"/>
  <c r="O102" i="4"/>
  <c r="O105" i="4"/>
  <c r="O131" i="4"/>
  <c r="O134" i="4"/>
  <c r="O137" i="4"/>
  <c r="O140" i="4"/>
  <c r="O149" i="4"/>
  <c r="O152" i="4"/>
  <c r="O155" i="4"/>
  <c r="O158" i="4"/>
  <c r="O161" i="4"/>
  <c r="O164" i="4"/>
  <c r="O167" i="4"/>
  <c r="O206" i="4"/>
  <c r="O379" i="4"/>
  <c r="O538" i="4"/>
  <c r="O544" i="4"/>
  <c r="O562" i="4"/>
  <c r="O568" i="4"/>
  <c r="O574" i="4"/>
  <c r="O580" i="4"/>
  <c r="O592" i="4"/>
  <c r="O6" i="5"/>
  <c r="O9" i="5"/>
  <c r="O12" i="5"/>
  <c r="O27" i="5"/>
  <c r="O39" i="5"/>
  <c r="O51" i="5"/>
  <c r="O63" i="5"/>
  <c r="O75" i="5"/>
  <c r="O87" i="5"/>
  <c r="O99" i="5"/>
  <c r="O110" i="5"/>
  <c r="O111" i="5" s="1"/>
  <c r="O125" i="5"/>
  <c r="O126" i="5" s="1"/>
  <c r="O135" i="5"/>
  <c r="O147" i="5"/>
  <c r="O151" i="5"/>
  <c r="O154" i="5"/>
  <c r="O157" i="5"/>
  <c r="O160" i="5"/>
  <c r="O163" i="5"/>
  <c r="O166" i="5"/>
  <c r="O173" i="5"/>
  <c r="O200" i="5"/>
  <c r="O205" i="5"/>
  <c r="O208" i="5"/>
  <c r="O211" i="5"/>
  <c r="O214" i="5"/>
  <c r="O217" i="5"/>
  <c r="O220" i="5"/>
  <c r="O223" i="5"/>
  <c r="O226" i="5"/>
  <c r="O229" i="5"/>
  <c r="O259" i="5"/>
  <c r="O269" i="5"/>
  <c r="O272" i="5"/>
  <c r="O275" i="5"/>
  <c r="O278" i="5"/>
  <c r="O281" i="5"/>
  <c r="O284" i="5"/>
  <c r="O287" i="5"/>
  <c r="O290" i="5"/>
  <c r="O293" i="5"/>
  <c r="O296" i="5"/>
  <c r="O299" i="5"/>
  <c r="O302" i="5"/>
  <c r="O305" i="5"/>
  <c r="O308" i="5"/>
  <c r="O311" i="5"/>
  <c r="O314" i="5"/>
  <c r="O317" i="5"/>
  <c r="O320" i="5"/>
  <c r="O323" i="5"/>
  <c r="O326" i="5"/>
  <c r="O333" i="5"/>
  <c r="O345" i="5"/>
  <c r="O355" i="5"/>
  <c r="O360" i="5"/>
  <c r="O423" i="5"/>
  <c r="O430" i="5"/>
  <c r="O459" i="5"/>
  <c r="O466" i="5"/>
  <c r="O495" i="5"/>
  <c r="O502" i="5"/>
  <c r="O23" i="5"/>
  <c r="O35" i="5"/>
  <c r="O47" i="5"/>
  <c r="O59" i="5"/>
  <c r="O71" i="5"/>
  <c r="O83" i="5"/>
  <c r="O95" i="5"/>
  <c r="O107" i="5"/>
  <c r="O115" i="5"/>
  <c r="O122" i="5"/>
  <c r="O124" i="5" s="1"/>
  <c r="O131" i="5"/>
  <c r="O143" i="5"/>
  <c r="O198" i="5"/>
  <c r="O206" i="5"/>
  <c r="O209" i="5"/>
  <c r="O212" i="5"/>
  <c r="O215" i="5"/>
  <c r="O218" i="5"/>
  <c r="O221" i="5"/>
  <c r="O224" i="5"/>
  <c r="O227" i="5"/>
  <c r="O265" i="5"/>
  <c r="O402" i="5"/>
  <c r="O405" i="5"/>
  <c r="O418" i="5"/>
  <c r="O454" i="5"/>
  <c r="O490" i="5"/>
  <c r="O90" i="4"/>
  <c r="O118" i="4"/>
  <c r="O121" i="4"/>
  <c r="O124" i="4"/>
  <c r="O127" i="4"/>
  <c r="O176" i="4"/>
  <c r="O179" i="4"/>
  <c r="O235" i="4"/>
  <c r="O321" i="4"/>
  <c r="O327" i="4"/>
  <c r="O333" i="4"/>
  <c r="O337" i="4"/>
  <c r="O343" i="4"/>
  <c r="O349" i="4"/>
  <c r="O429" i="4"/>
  <c r="O447" i="4"/>
  <c r="O459" i="4"/>
  <c r="O465" i="4"/>
  <c r="O483" i="4"/>
  <c r="O507" i="4"/>
  <c r="O519" i="4"/>
  <c r="O531" i="4"/>
  <c r="O542" i="4"/>
  <c r="O21" i="5"/>
  <c r="O33" i="5"/>
  <c r="O45" i="5"/>
  <c r="O57" i="5"/>
  <c r="O69" i="5"/>
  <c r="O81" i="5"/>
  <c r="O93" i="5"/>
  <c r="O105" i="5"/>
  <c r="O117" i="5"/>
  <c r="O118" i="5" s="1"/>
  <c r="O141" i="5"/>
  <c r="O177" i="5"/>
  <c r="O180" i="5"/>
  <c r="O183" i="5"/>
  <c r="O186" i="5"/>
  <c r="O189" i="5"/>
  <c r="O192" i="5"/>
  <c r="O195" i="5"/>
  <c r="O199" i="5"/>
  <c r="O232" i="5"/>
  <c r="O235" i="5"/>
  <c r="O238" i="5"/>
  <c r="O241" i="5"/>
  <c r="O244" i="5"/>
  <c r="O247" i="5"/>
  <c r="O250" i="5"/>
  <c r="O253" i="5"/>
  <c r="O349" i="5"/>
  <c r="O371" i="5"/>
  <c r="O381" i="5"/>
  <c r="O388" i="5"/>
  <c r="O391" i="5"/>
  <c r="O395" i="5"/>
  <c r="O396" i="5" s="1"/>
  <c r="O403" i="5"/>
  <c r="O408" i="5"/>
  <c r="O434" i="5"/>
  <c r="O444" i="5"/>
  <c r="O470" i="5"/>
  <c r="O480" i="5"/>
  <c r="O506" i="5"/>
  <c r="O512" i="5"/>
  <c r="O518" i="5"/>
  <c r="O524" i="5"/>
  <c r="O530" i="5"/>
  <c r="O536" i="5"/>
  <c r="O145" i="4"/>
  <c r="O552" i="4"/>
  <c r="O564" i="4"/>
  <c r="O29" i="5"/>
  <c r="O41" i="5"/>
  <c r="O53" i="5"/>
  <c r="O65" i="5"/>
  <c r="O77" i="5"/>
  <c r="O89" i="5"/>
  <c r="O101" i="5"/>
  <c r="O137" i="5"/>
  <c r="O149" i="5"/>
  <c r="O202" i="5"/>
  <c r="O385" i="5"/>
  <c r="O422" i="5"/>
  <c r="O432" i="5"/>
  <c r="O458" i="5"/>
  <c r="O468" i="5"/>
  <c r="O494" i="5"/>
  <c r="O504" i="5"/>
  <c r="O339" i="5"/>
  <c r="O351" i="5"/>
  <c r="O363" i="5"/>
  <c r="O375" i="5"/>
  <c r="O398" i="5"/>
  <c r="O404" i="5"/>
  <c r="O414" i="5"/>
  <c r="O426" i="5"/>
  <c r="O438" i="5"/>
  <c r="O450" i="5"/>
  <c r="O462" i="5"/>
  <c r="O474" i="5"/>
  <c r="O486" i="5"/>
  <c r="O498" i="5"/>
  <c r="O511" i="5"/>
  <c r="O517" i="5"/>
  <c r="O523" i="5"/>
  <c r="O529" i="5"/>
  <c r="O535" i="5"/>
  <c r="O538" i="5"/>
  <c r="O541" i="5"/>
  <c r="O544" i="5"/>
  <c r="O547" i="5"/>
  <c r="O550" i="5"/>
  <c r="O553" i="5"/>
  <c r="O556" i="5"/>
  <c r="O559" i="5"/>
  <c r="O562" i="5"/>
  <c r="O565" i="5"/>
  <c r="O568" i="5"/>
  <c r="O571" i="5"/>
  <c r="O574" i="5"/>
  <c r="O577" i="5"/>
  <c r="O580" i="5"/>
  <c r="O589" i="5"/>
  <c r="O592" i="5"/>
  <c r="O595" i="5"/>
  <c r="O598" i="5"/>
  <c r="O601" i="5"/>
  <c r="O604" i="5"/>
  <c r="O607" i="5"/>
  <c r="O610" i="5"/>
  <c r="O613" i="5"/>
  <c r="O616" i="5"/>
  <c r="O619" i="5"/>
  <c r="O622" i="5"/>
  <c r="O625" i="5"/>
  <c r="O628" i="5"/>
  <c r="O631" i="5"/>
  <c r="O634" i="5"/>
  <c r="O637" i="5"/>
  <c r="O640" i="5"/>
  <c r="O643" i="5"/>
  <c r="O646" i="5"/>
  <c r="O649" i="5"/>
  <c r="O652" i="5"/>
  <c r="O655" i="5"/>
  <c r="O658" i="5"/>
  <c r="O661" i="5"/>
  <c r="O664" i="5"/>
  <c r="O667" i="5"/>
  <c r="O670" i="5"/>
  <c r="O673" i="5"/>
  <c r="O676" i="5"/>
  <c r="O679" i="5"/>
  <c r="O682" i="5"/>
  <c r="O685" i="5"/>
  <c r="O688" i="5"/>
  <c r="O691" i="5"/>
  <c r="O694" i="5"/>
  <c r="O697" i="5"/>
  <c r="O700" i="5"/>
  <c r="O703" i="5"/>
  <c r="O416" i="5"/>
  <c r="O428" i="5"/>
  <c r="O440" i="5"/>
  <c r="O452" i="5"/>
  <c r="O464" i="5"/>
  <c r="O476" i="5"/>
  <c r="O488" i="5"/>
  <c r="O500" i="5"/>
  <c r="O510" i="5"/>
  <c r="O516" i="5"/>
  <c r="O522" i="5"/>
  <c r="O528" i="5"/>
  <c r="O534" i="5"/>
  <c r="O257" i="3"/>
  <c r="O260" i="3"/>
  <c r="O269" i="3"/>
  <c r="O332" i="3"/>
  <c r="O341" i="3"/>
  <c r="O505" i="3"/>
  <c r="O589" i="3"/>
  <c r="O646" i="3"/>
  <c r="O709" i="3"/>
  <c r="O712" i="3"/>
  <c r="O715" i="3"/>
  <c r="O718" i="3"/>
  <c r="O724" i="3"/>
  <c r="O727" i="3"/>
  <c r="O730" i="3"/>
  <c r="O733" i="3"/>
  <c r="O736" i="3"/>
  <c r="O739" i="3"/>
  <c r="O68" i="4"/>
  <c r="O71" i="4"/>
  <c r="O74" i="4"/>
  <c r="O126" i="4"/>
  <c r="O129" i="4"/>
  <c r="O173" i="4"/>
  <c r="O185" i="4"/>
  <c r="O200" i="4"/>
  <c r="O212" i="4"/>
  <c r="O232" i="4"/>
  <c r="O238" i="4"/>
  <c r="O354" i="4"/>
  <c r="O357" i="4"/>
  <c r="O360" i="4"/>
  <c r="O363" i="4"/>
  <c r="O443" i="4"/>
  <c r="O446" i="4"/>
  <c r="O449" i="4"/>
  <c r="O452" i="4"/>
  <c r="O455" i="4"/>
  <c r="O458" i="4"/>
  <c r="O461" i="4"/>
  <c r="O502" i="4"/>
  <c r="O516" i="4"/>
  <c r="O528" i="4"/>
  <c r="O537" i="4"/>
  <c r="O543" i="4"/>
  <c r="O555" i="4"/>
  <c r="O567" i="4"/>
  <c r="O578" i="4"/>
  <c r="O243" i="3"/>
  <c r="O297" i="3"/>
  <c r="O584" i="3"/>
  <c r="O587" i="3"/>
  <c r="O659" i="3"/>
  <c r="O710" i="3"/>
  <c r="O713" i="3"/>
  <c r="O716" i="3"/>
  <c r="O719" i="3"/>
  <c r="O722" i="3"/>
  <c r="O725" i="3"/>
  <c r="O728" i="3"/>
  <c r="O731" i="3"/>
  <c r="O5" i="4"/>
  <c r="O13" i="4"/>
  <c r="O23" i="4"/>
  <c r="O26" i="4"/>
  <c r="O29" i="4"/>
  <c r="O32" i="4"/>
  <c r="O36" i="4"/>
  <c r="O56" i="4"/>
  <c r="O72" i="4"/>
  <c r="O78" i="4"/>
  <c r="O84" i="4"/>
  <c r="O89" i="4"/>
  <c r="O132" i="4"/>
  <c r="O143" i="4"/>
  <c r="O146" i="4"/>
  <c r="O230" i="4"/>
  <c r="O435" i="4"/>
  <c r="O470" i="4"/>
  <c r="O588" i="4"/>
  <c r="O333" i="3"/>
  <c r="O201" i="4"/>
  <c r="O382" i="4"/>
  <c r="O444" i="4"/>
  <c r="O456" i="4"/>
  <c r="O471" i="4"/>
  <c r="O533" i="4"/>
  <c r="O688" i="2"/>
  <c r="O700" i="2"/>
  <c r="O712" i="2"/>
  <c r="O7" i="3"/>
  <c r="O19" i="3"/>
  <c r="O25" i="3"/>
  <c r="O28" i="3"/>
  <c r="O31" i="3"/>
  <c r="O34" i="3"/>
  <c r="O37" i="3"/>
  <c r="O40" i="3"/>
  <c r="O43" i="3"/>
  <c r="O46" i="3"/>
  <c r="O49" i="3"/>
  <c r="O52" i="3"/>
  <c r="O55" i="3"/>
  <c r="O58" i="3"/>
  <c r="O61" i="3"/>
  <c r="O64" i="3"/>
  <c r="O67" i="3"/>
  <c r="O235" i="3"/>
  <c r="O238" i="3"/>
  <c r="O241" i="3"/>
  <c r="O244" i="3"/>
  <c r="O247" i="3"/>
  <c r="O259" i="3"/>
  <c r="O6" i="4"/>
  <c r="O17" i="4"/>
  <c r="O24" i="4"/>
  <c r="O27" i="4"/>
  <c r="O30" i="4"/>
  <c r="O33" i="4"/>
  <c r="O120" i="4"/>
  <c r="O123" i="4"/>
  <c r="O138" i="4"/>
  <c r="O141" i="4"/>
  <c r="O184" i="4"/>
  <c r="O211" i="4"/>
  <c r="O368" i="4"/>
  <c r="O436" i="4"/>
  <c r="O454" i="4"/>
  <c r="O460" i="4"/>
  <c r="O501" i="4"/>
  <c r="O545" i="4"/>
  <c r="O548" i="4"/>
  <c r="O551" i="4"/>
  <c r="O554" i="4"/>
  <c r="O557" i="4"/>
  <c r="O560" i="4"/>
  <c r="O563" i="4"/>
  <c r="O566" i="4"/>
  <c r="O569" i="4"/>
  <c r="O583" i="5"/>
  <c r="O244" i="1"/>
  <c r="O259" i="1"/>
  <c r="O362" i="1"/>
  <c r="O365" i="1"/>
  <c r="O368" i="1"/>
  <c r="O380" i="1"/>
  <c r="O392" i="1"/>
  <c r="O398" i="1"/>
  <c r="O401" i="1"/>
  <c r="O416" i="1"/>
  <c r="O419" i="1"/>
  <c r="O428" i="1"/>
  <c r="O431" i="1"/>
  <c r="O8" i="2"/>
  <c r="O120" i="2"/>
  <c r="O126" i="2"/>
  <c r="O129" i="2"/>
  <c r="O132" i="2"/>
  <c r="O141" i="2"/>
  <c r="O144" i="2"/>
  <c r="O162" i="2"/>
  <c r="O168" i="2"/>
  <c r="O221" i="2"/>
  <c r="O227" i="2"/>
  <c r="O233" i="2"/>
  <c r="O249" i="2"/>
  <c r="O258" i="2"/>
  <c r="O267" i="2"/>
  <c r="O551" i="2"/>
  <c r="O554" i="2"/>
  <c r="O557" i="2"/>
  <c r="O575" i="2"/>
  <c r="O590" i="2"/>
  <c r="O596" i="2"/>
  <c r="O599" i="2"/>
  <c r="O674" i="2"/>
  <c r="O680" i="2"/>
  <c r="O683" i="2"/>
  <c r="O686" i="2"/>
  <c r="O692" i="2"/>
  <c r="O695" i="2"/>
  <c r="O704" i="2"/>
  <c r="O707" i="2"/>
  <c r="O710" i="2"/>
  <c r="O716" i="2"/>
  <c r="O719" i="2"/>
  <c r="O722" i="2"/>
  <c r="O728" i="2"/>
  <c r="O5" i="3"/>
  <c r="O14" i="3"/>
  <c r="O17" i="3"/>
  <c r="O20" i="3"/>
  <c r="O23" i="3"/>
  <c r="O108" i="3"/>
  <c r="O111" i="3"/>
  <c r="O143" i="3"/>
  <c r="O146" i="3"/>
  <c r="O157" i="3"/>
  <c r="O164" i="3"/>
  <c r="O167" i="3"/>
  <c r="O170" i="3"/>
  <c r="O173" i="3"/>
  <c r="O176" i="3"/>
  <c r="O180" i="3"/>
  <c r="O183" i="3"/>
  <c r="O186" i="3"/>
  <c r="O189" i="3"/>
  <c r="O192" i="3"/>
  <c r="O195" i="3"/>
  <c r="O198" i="3"/>
  <c r="O307" i="3"/>
  <c r="O313" i="3"/>
  <c r="O316" i="3"/>
  <c r="O319" i="3"/>
  <c r="O325" i="3"/>
  <c r="O331" i="3"/>
  <c r="O343" i="3"/>
  <c r="O349" i="3"/>
  <c r="O352" i="3"/>
  <c r="O360" i="3"/>
  <c r="O366" i="3"/>
  <c r="O369" i="3"/>
  <c r="O372" i="3"/>
  <c r="O378" i="3"/>
  <c r="O393" i="3"/>
  <c r="O396" i="3"/>
  <c r="O403" i="3"/>
  <c r="O407" i="3"/>
  <c r="O410" i="3"/>
  <c r="O430" i="3"/>
  <c r="O438" i="3"/>
  <c r="O52" i="4"/>
  <c r="O64" i="4"/>
  <c r="O175" i="4"/>
  <c r="O188" i="4"/>
  <c r="O249" i="4"/>
  <c r="O255" i="4"/>
  <c r="O261" i="4"/>
  <c r="O267" i="4"/>
  <c r="O273" i="4"/>
  <c r="O279" i="4"/>
  <c r="O285" i="4"/>
  <c r="O291" i="4"/>
  <c r="O297" i="4"/>
  <c r="O303" i="4"/>
  <c r="O309" i="4"/>
  <c r="O316" i="4"/>
  <c r="O317" i="4" s="1"/>
  <c r="O340" i="4"/>
  <c r="O346" i="4"/>
  <c r="O448" i="4"/>
  <c r="O495" i="4"/>
  <c r="O509" i="4"/>
  <c r="O512" i="4"/>
  <c r="O556" i="4"/>
  <c r="O112" i="3"/>
  <c r="O115" i="3"/>
  <c r="O190" i="3"/>
  <c r="O193" i="3"/>
  <c r="O217" i="3"/>
  <c r="O220" i="3"/>
  <c r="O225" i="3"/>
  <c r="O228" i="3"/>
  <c r="O231" i="3"/>
  <c r="O245" i="3"/>
  <c r="O263" i="3"/>
  <c r="O290" i="3"/>
  <c r="O293" i="3"/>
  <c r="O296" i="3"/>
  <c r="O305" i="3"/>
  <c r="O41" i="4"/>
  <c r="O43" i="4" s="1"/>
  <c r="O48" i="4"/>
  <c r="O60" i="4"/>
  <c r="O148" i="4"/>
  <c r="O151" i="4"/>
  <c r="O154" i="4"/>
  <c r="O157" i="4"/>
  <c r="O160" i="4"/>
  <c r="O163" i="4"/>
  <c r="O166" i="4"/>
  <c r="O171" i="4"/>
  <c r="O181" i="4"/>
  <c r="O236" i="4"/>
  <c r="O338" i="4"/>
  <c r="O344" i="4"/>
  <c r="O352" i="4"/>
  <c r="O437" i="4"/>
  <c r="O440" i="4"/>
  <c r="O484" i="4"/>
  <c r="O38" i="4"/>
  <c r="O58" i="4"/>
  <c r="O109" i="4"/>
  <c r="O112" i="4"/>
  <c r="O115" i="4"/>
  <c r="O204" i="4"/>
  <c r="O534" i="4"/>
  <c r="O8" i="1"/>
  <c r="O135" i="1"/>
  <c r="O144" i="1"/>
  <c r="O207" i="1"/>
  <c r="O213" i="1"/>
  <c r="O216" i="1"/>
  <c r="O219" i="1"/>
  <c r="O222" i="1"/>
  <c r="O225" i="1"/>
  <c r="O234" i="1"/>
  <c r="O286" i="1"/>
  <c r="O289" i="1"/>
  <c r="O394" i="1"/>
  <c r="O397" i="1"/>
  <c r="O406" i="1"/>
  <c r="O409" i="1"/>
  <c r="O412" i="1"/>
  <c r="O415" i="1"/>
  <c r="O418" i="1"/>
  <c r="O421" i="1"/>
  <c r="O430" i="1"/>
  <c r="O442" i="1"/>
  <c r="O445" i="1"/>
  <c r="O6" i="2"/>
  <c r="O23" i="2"/>
  <c r="O34" i="2"/>
  <c r="O37" i="2"/>
  <c r="O43" i="2"/>
  <c r="O55" i="2"/>
  <c r="O58" i="2"/>
  <c r="O61" i="2"/>
  <c r="O67" i="2"/>
  <c r="O70" i="2"/>
  <c r="O73" i="2"/>
  <c r="O79" i="2"/>
  <c r="O158" i="2"/>
  <c r="O164" i="2"/>
  <c r="O171" i="2"/>
  <c r="O180" i="2"/>
  <c r="O186" i="2"/>
  <c r="O198" i="2"/>
  <c r="O211" i="2"/>
  <c r="O217" i="2"/>
  <c r="O223" i="2"/>
  <c r="O248" i="2"/>
  <c r="O283" i="2"/>
  <c r="O358" i="2"/>
  <c r="O547" i="2"/>
  <c r="O156" i="3"/>
  <c r="O9" i="4"/>
  <c r="O16" i="4"/>
  <c r="O19" i="4"/>
  <c r="O54" i="4"/>
  <c r="O73" i="4"/>
  <c r="O177" i="4"/>
  <c r="O196" i="4"/>
  <c r="O371" i="4"/>
  <c r="O374" i="4"/>
  <c r="O385" i="4"/>
  <c r="O462" i="4"/>
  <c r="O570" i="4"/>
  <c r="O216" i="3"/>
  <c r="O219" i="3"/>
  <c r="O224" i="3"/>
  <c r="O227" i="3"/>
  <c r="O230" i="3"/>
  <c r="O271" i="3"/>
  <c r="O277" i="3"/>
  <c r="O280" i="3"/>
  <c r="O283" i="3"/>
  <c r="O289" i="3"/>
  <c r="O295" i="3"/>
  <c r="O345" i="3"/>
  <c r="O354" i="3"/>
  <c r="O368" i="3"/>
  <c r="O374" i="3"/>
  <c r="O377" i="3"/>
  <c r="O15" i="4"/>
  <c r="O22" i="4"/>
  <c r="O25" i="4"/>
  <c r="O28" i="4"/>
  <c r="O31" i="4"/>
  <c r="O34" i="4"/>
  <c r="O45" i="4"/>
  <c r="O46" i="4" s="1"/>
  <c r="O69" i="4"/>
  <c r="O75" i="4"/>
  <c r="O81" i="4"/>
  <c r="O142" i="4"/>
  <c r="O187" i="4"/>
  <c r="O195" i="4"/>
  <c r="O203" i="4"/>
  <c r="O219" i="4"/>
  <c r="O318" i="4"/>
  <c r="O319" i="4" s="1"/>
  <c r="O359" i="4"/>
  <c r="O362" i="4"/>
  <c r="O373" i="4"/>
  <c r="O384" i="4"/>
  <c r="O387" i="4"/>
  <c r="O395" i="4"/>
  <c r="O398" i="4"/>
  <c r="O401" i="4"/>
  <c r="O404" i="4"/>
  <c r="O407" i="4"/>
  <c r="O410" i="4"/>
  <c r="O413" i="4"/>
  <c r="O416" i="4"/>
  <c r="O419" i="4"/>
  <c r="O422" i="4"/>
  <c r="O425" i="4"/>
  <c r="O431" i="4"/>
  <c r="O442" i="4"/>
  <c r="O450" i="4"/>
  <c r="O453" i="4"/>
  <c r="O467" i="4"/>
  <c r="O478" i="4"/>
  <c r="O486" i="4"/>
  <c r="O489" i="4"/>
  <c r="O503" i="4"/>
  <c r="O514" i="4"/>
  <c r="O522" i="4"/>
  <c r="O525" i="4"/>
  <c r="O539" i="4"/>
  <c r="O550" i="4"/>
  <c r="O558" i="4"/>
  <c r="O561" i="4"/>
  <c r="O575" i="4"/>
  <c r="O586" i="4"/>
  <c r="O594" i="4"/>
  <c r="O76" i="4"/>
  <c r="O82" i="4"/>
  <c r="O199" i="4"/>
  <c r="O207" i="4"/>
  <c r="O215" i="4"/>
  <c r="O223" i="4"/>
  <c r="O355" i="4"/>
  <c r="O366" i="4"/>
  <c r="O369" i="4"/>
  <c r="O377" i="4"/>
  <c r="O380" i="4"/>
  <c r="O391" i="4"/>
  <c r="O432" i="4"/>
  <c r="O468" i="4"/>
  <c r="O504" i="4"/>
  <c r="O540" i="4"/>
  <c r="O576" i="4"/>
  <c r="O261" i="3"/>
  <c r="O273" i="3"/>
  <c r="O311" i="3"/>
  <c r="O323" i="3"/>
  <c r="O335" i="3"/>
  <c r="O433" i="3"/>
  <c r="O474" i="3"/>
  <c r="O83" i="4"/>
  <c r="O87" i="4"/>
  <c r="O88" i="4" s="1"/>
  <c r="O94" i="4"/>
  <c r="O97" i="4"/>
  <c r="O100" i="4"/>
  <c r="O103" i="4"/>
  <c r="O106" i="4"/>
  <c r="O144" i="4"/>
  <c r="O189" i="4"/>
  <c r="O194" i="4"/>
  <c r="O197" i="4"/>
  <c r="O202" i="4"/>
  <c r="O218" i="4"/>
  <c r="O221" i="4"/>
  <c r="O226" i="4"/>
  <c r="O237" i="4"/>
  <c r="O242" i="4"/>
  <c r="O361" i="4"/>
  <c r="O372" i="4"/>
  <c r="O375" i="4"/>
  <c r="O383" i="4"/>
  <c r="O386" i="4"/>
  <c r="O397" i="4"/>
  <c r="O400" i="4"/>
  <c r="O403" i="4"/>
  <c r="O406" i="4"/>
  <c r="O409" i="4"/>
  <c r="O412" i="4"/>
  <c r="O415" i="4"/>
  <c r="O418" i="4"/>
  <c r="O421" i="4"/>
  <c r="O424" i="4"/>
  <c r="O438" i="4"/>
  <c r="O441" i="4"/>
  <c r="O474" i="4"/>
  <c r="O477" i="4"/>
  <c r="O510" i="4"/>
  <c r="O513" i="4"/>
  <c r="O546" i="4"/>
  <c r="O549" i="4"/>
  <c r="O582" i="4"/>
  <c r="O585" i="4"/>
  <c r="O411" i="3"/>
  <c r="O20" i="4"/>
  <c r="O80" i="4"/>
  <c r="O111" i="4"/>
  <c r="O114" i="4"/>
  <c r="O150" i="4"/>
  <c r="O156" i="4"/>
  <c r="O162" i="4"/>
  <c r="O168" i="4"/>
  <c r="O353" i="4"/>
  <c r="O356" i="4"/>
  <c r="O367" i="4"/>
  <c r="O378" i="4"/>
  <c r="O381" i="4"/>
  <c r="O389" i="4"/>
  <c r="O392" i="4"/>
  <c r="O552" i="2"/>
  <c r="O555" i="2"/>
  <c r="O561" i="2"/>
  <c r="O573" i="2"/>
  <c r="O576" i="2"/>
  <c r="O579" i="2"/>
  <c r="O585" i="2"/>
  <c r="O588" i="2"/>
  <c r="O591" i="2"/>
  <c r="O594" i="2"/>
  <c r="O597" i="2"/>
  <c r="O600" i="2"/>
  <c r="O615" i="2"/>
  <c r="O618" i="2"/>
  <c r="O624" i="2"/>
  <c r="O636" i="2"/>
  <c r="O639" i="2"/>
  <c r="O642" i="2"/>
  <c r="O645" i="2"/>
  <c r="O648" i="2"/>
  <c r="O651" i="2"/>
  <c r="O654" i="2"/>
  <c r="O657" i="2"/>
  <c r="O660" i="2"/>
  <c r="O663" i="2"/>
  <c r="O666" i="2"/>
  <c r="O669" i="2"/>
  <c r="O672" i="2"/>
  <c r="O723" i="2"/>
  <c r="O726" i="2"/>
  <c r="O729" i="2"/>
  <c r="O732" i="2"/>
  <c r="O9" i="3"/>
  <c r="O15" i="3"/>
  <c r="O18" i="3"/>
  <c r="O114" i="3"/>
  <c r="O265" i="3"/>
  <c r="O268" i="3"/>
  <c r="O291" i="3"/>
  <c r="O299" i="3"/>
  <c r="O308" i="3"/>
  <c r="O314" i="3"/>
  <c r="O317" i="3"/>
  <c r="O320" i="3"/>
  <c r="O337" i="3"/>
  <c r="O340" i="3"/>
  <c r="O409" i="3"/>
  <c r="O412" i="3"/>
  <c r="O416" i="3"/>
  <c r="O420" i="3"/>
  <c r="O423" i="3"/>
  <c r="O429" i="3"/>
  <c r="O437" i="3"/>
  <c r="O538" i="3"/>
  <c r="O209" i="4"/>
  <c r="O233" i="4"/>
  <c r="O324" i="4"/>
  <c r="O330" i="4"/>
  <c r="O147" i="1"/>
  <c r="O205" i="2"/>
  <c r="O70" i="3"/>
  <c r="O158" i="3"/>
  <c r="O184" i="3"/>
  <c r="O208" i="3"/>
  <c r="O321" i="3"/>
  <c r="O452" i="3"/>
  <c r="O524" i="3"/>
  <c r="O193" i="4"/>
  <c r="O229" i="4"/>
  <c r="O241" i="4"/>
  <c r="O116" i="3"/>
  <c r="O188" i="3"/>
  <c r="O194" i="3"/>
  <c r="O197" i="3"/>
  <c r="O200" i="3"/>
  <c r="O206" i="3"/>
  <c r="O209" i="3"/>
  <c r="O215" i="3"/>
  <c r="O223" i="3"/>
  <c r="O226" i="3"/>
  <c r="O229" i="3"/>
  <c r="O232" i="3"/>
  <c r="O249" i="3"/>
  <c r="O255" i="3"/>
  <c r="O272" i="3"/>
  <c r="O278" i="3"/>
  <c r="O281" i="3"/>
  <c r="O284" i="3"/>
  <c r="O301" i="3"/>
  <c r="O304" i="3"/>
  <c r="O327" i="3"/>
  <c r="O344" i="3"/>
  <c r="O350" i="3"/>
  <c r="O367" i="3"/>
  <c r="O370" i="3"/>
  <c r="O373" i="3"/>
  <c r="O486" i="3"/>
  <c r="O489" i="3"/>
  <c r="O498" i="3"/>
  <c r="O501" i="3"/>
  <c r="O510" i="3"/>
  <c r="O522" i="3"/>
  <c r="O525" i="3"/>
  <c r="O534" i="3"/>
  <c r="O537" i="3"/>
  <c r="O546" i="3"/>
  <c r="O558" i="3"/>
  <c r="O561" i="3"/>
  <c r="O576" i="3"/>
  <c r="O579" i="3"/>
  <c r="O591" i="3"/>
  <c r="O597" i="3"/>
  <c r="O603" i="3"/>
  <c r="O612" i="3"/>
  <c r="O615" i="3"/>
  <c r="O627" i="3"/>
  <c r="O633" i="3"/>
  <c r="O639" i="3"/>
  <c r="O648" i="3"/>
  <c r="O651" i="3"/>
  <c r="O663" i="3"/>
  <c r="O669" i="3"/>
  <c r="O675" i="3"/>
  <c r="O684" i="3"/>
  <c r="O687" i="3"/>
  <c r="O699" i="3"/>
  <c r="O705" i="3"/>
  <c r="O711" i="3"/>
  <c r="O720" i="3"/>
  <c r="O723" i="3"/>
  <c r="O735" i="3"/>
  <c r="O153" i="4"/>
  <c r="O159" i="4"/>
  <c r="O165" i="4"/>
  <c r="O191" i="4"/>
  <c r="O227" i="4"/>
  <c r="O239" i="4"/>
  <c r="O246" i="4"/>
  <c r="O252" i="4"/>
  <c r="O258" i="4"/>
  <c r="O264" i="4"/>
  <c r="O270" i="4"/>
  <c r="O276" i="4"/>
  <c r="O282" i="4"/>
  <c r="O288" i="4"/>
  <c r="O294" i="4"/>
  <c r="O300" i="4"/>
  <c r="O306" i="4"/>
  <c r="O312" i="4"/>
  <c r="O24" i="2"/>
  <c r="O261" i="2"/>
  <c r="O428" i="3"/>
  <c r="O427" i="4"/>
  <c r="O439" i="4"/>
  <c r="O451" i="4"/>
  <c r="O463" i="4"/>
  <c r="O475" i="4"/>
  <c r="O487" i="4"/>
  <c r="O499" i="4"/>
  <c r="O511" i="4"/>
  <c r="O523" i="4"/>
  <c r="O535" i="4"/>
  <c r="O547" i="4"/>
  <c r="O559" i="4"/>
  <c r="O571" i="4"/>
  <c r="O583" i="4"/>
  <c r="O595" i="4"/>
  <c r="O433" i="4"/>
  <c r="O445" i="4"/>
  <c r="O457" i="4"/>
  <c r="O469" i="4"/>
  <c r="O481" i="4"/>
  <c r="O493" i="4"/>
  <c r="O505" i="4"/>
  <c r="O517" i="4"/>
  <c r="O529" i="4"/>
  <c r="O541" i="4"/>
  <c r="O553" i="4"/>
  <c r="O565" i="4"/>
  <c r="O577" i="4"/>
  <c r="O589" i="4"/>
  <c r="O599" i="3"/>
  <c r="O707" i="3"/>
  <c r="O560" i="3"/>
  <c r="O671" i="3"/>
  <c r="O390" i="3"/>
  <c r="O426" i="3"/>
  <c r="O466" i="3"/>
  <c r="O596" i="3"/>
  <c r="O635" i="3"/>
  <c r="O19" i="1"/>
  <c r="O97" i="1"/>
  <c r="O130" i="1"/>
  <c r="O142" i="1"/>
  <c r="O148" i="1"/>
  <c r="O109" i="2"/>
  <c r="O287" i="2"/>
  <c r="O296" i="2"/>
  <c r="O299" i="2"/>
  <c r="O305" i="2"/>
  <c r="O311" i="2"/>
  <c r="O320" i="2"/>
  <c r="O323" i="2"/>
  <c r="O329" i="2"/>
  <c r="O332" i="2"/>
  <c r="O335" i="2"/>
  <c r="O338" i="2"/>
  <c r="O342" i="2"/>
  <c r="O374" i="2"/>
  <c r="O380" i="2"/>
  <c r="O386" i="2"/>
  <c r="O392" i="2"/>
  <c r="O398" i="2"/>
  <c r="O404" i="2"/>
  <c r="O410" i="2"/>
  <c r="O416" i="2"/>
  <c r="O479" i="2"/>
  <c r="O482" i="2"/>
  <c r="O485" i="2"/>
  <c r="O488" i="2"/>
  <c r="O527" i="2"/>
  <c r="O530" i="2"/>
  <c r="O533" i="2"/>
  <c r="O574" i="2"/>
  <c r="O586" i="2"/>
  <c r="O12" i="3"/>
  <c r="O13" i="3" s="1"/>
  <c r="O97" i="3"/>
  <c r="O98" i="3" s="1"/>
  <c r="O110" i="3"/>
  <c r="O151" i="3"/>
  <c r="O160" i="3"/>
  <c r="O212" i="3"/>
  <c r="O7" i="1"/>
  <c r="O56" i="1"/>
  <c r="O59" i="1"/>
  <c r="O62" i="1"/>
  <c r="O65" i="1"/>
  <c r="O68" i="1"/>
  <c r="O73" i="1"/>
  <c r="O92" i="1"/>
  <c r="O245" i="1"/>
  <c r="O276" i="1"/>
  <c r="O279" i="1"/>
  <c r="O282" i="1"/>
  <c r="O285" i="1"/>
  <c r="O288" i="1"/>
  <c r="O45" i="2"/>
  <c r="O51" i="2"/>
  <c r="O54" i="2"/>
  <c r="O57" i="2"/>
  <c r="O63" i="2"/>
  <c r="O66" i="2"/>
  <c r="O81" i="2"/>
  <c r="O87" i="2"/>
  <c r="O90" i="2"/>
  <c r="O98" i="2"/>
  <c r="O104" i="2"/>
  <c r="O107" i="2"/>
  <c r="O110" i="2"/>
  <c r="O118" i="2"/>
  <c r="O133" i="2"/>
  <c r="O136" i="2"/>
  <c r="O142" i="2"/>
  <c r="O154" i="2"/>
  <c r="O170" i="2"/>
  <c r="O174" i="2"/>
  <c r="O182" i="2"/>
  <c r="O188" i="2"/>
  <c r="O193" i="2"/>
  <c r="O197" i="2"/>
  <c r="O207" i="2"/>
  <c r="O213" i="2"/>
  <c r="O231" i="2"/>
  <c r="O241" i="2"/>
  <c r="O247" i="2"/>
  <c r="O250" i="2"/>
  <c r="O253" i="2"/>
  <c r="O259" i="2"/>
  <c r="O274" i="2"/>
  <c r="O236" i="3"/>
  <c r="O239" i="3"/>
  <c r="O242" i="3"/>
  <c r="O250" i="3"/>
  <c r="O253" i="3"/>
  <c r="O256" i="3"/>
  <c r="O266" i="3"/>
  <c r="O279" i="3"/>
  <c r="O292" i="3"/>
  <c r="O302" i="3"/>
  <c r="O315" i="3"/>
  <c r="O328" i="3"/>
  <c r="O338" i="3"/>
  <c r="O351" i="3"/>
  <c r="O414" i="2"/>
  <c r="O424" i="2"/>
  <c r="O429" i="2"/>
  <c r="O432" i="2"/>
  <c r="O477" i="2"/>
  <c r="O480" i="2"/>
  <c r="O483" i="2"/>
  <c r="O489" i="2"/>
  <c r="O498" i="2"/>
  <c r="O504" i="2"/>
  <c r="O513" i="2"/>
  <c r="O522" i="2"/>
  <c r="O8" i="3"/>
  <c r="O113" i="3"/>
  <c r="O119" i="3"/>
  <c r="O122" i="3"/>
  <c r="O125" i="3"/>
  <c r="O128" i="3"/>
  <c r="O131" i="3"/>
  <c r="O134" i="3"/>
  <c r="O137" i="3"/>
  <c r="O141" i="3"/>
  <c r="O152" i="3"/>
  <c r="O155" i="3"/>
  <c r="O162" i="3"/>
  <c r="O165" i="3"/>
  <c r="O168" i="3"/>
  <c r="O171" i="3"/>
  <c r="O174" i="3"/>
  <c r="O178" i="3"/>
  <c r="O181" i="3"/>
  <c r="O201" i="3"/>
  <c r="O204" i="3"/>
  <c r="O207" i="3"/>
  <c r="O262" i="3"/>
  <c r="O274" i="3"/>
  <c r="O286" i="3"/>
  <c r="O298" i="3"/>
  <c r="O310" i="3"/>
  <c r="O322" i="3"/>
  <c r="O334" i="3"/>
  <c r="O346" i="3"/>
  <c r="O353" i="3"/>
  <c r="O364" i="3"/>
  <c r="O379" i="3"/>
  <c r="O382" i="3"/>
  <c r="O385" i="3"/>
  <c r="O391" i="3"/>
  <c r="O394" i="3"/>
  <c r="O397" i="3"/>
  <c r="O404" i="3"/>
  <c r="O408" i="3"/>
  <c r="O413" i="3"/>
  <c r="O417" i="3"/>
  <c r="O424" i="3"/>
  <c r="O427" i="3"/>
  <c r="O449" i="3"/>
  <c r="O461" i="3"/>
  <c r="O473" i="3"/>
  <c r="O502" i="3"/>
  <c r="O511" i="3"/>
  <c r="O514" i="3"/>
  <c r="O517" i="3"/>
  <c r="O523" i="3"/>
  <c r="O526" i="3"/>
  <c r="O529" i="3"/>
  <c r="O541" i="3"/>
  <c r="O35" i="2"/>
  <c r="O38" i="2"/>
  <c r="O47" i="2"/>
  <c r="O50" i="2"/>
  <c r="O71" i="2"/>
  <c r="O74" i="2"/>
  <c r="O91" i="2"/>
  <c r="O286" i="2"/>
  <c r="O289" i="2"/>
  <c r="O301" i="2"/>
  <c r="O307" i="2"/>
  <c r="O412" i="2"/>
  <c r="O430" i="2"/>
  <c r="O442" i="2"/>
  <c r="O445" i="2"/>
  <c r="O448" i="2"/>
  <c r="O451" i="2"/>
  <c r="O454" i="2"/>
  <c r="O457" i="2"/>
  <c r="O460" i="2"/>
  <c r="O463" i="2"/>
  <c r="O466" i="2"/>
  <c r="O469" i="2"/>
  <c r="O475" i="2"/>
  <c r="O502" i="2"/>
  <c r="O505" i="2"/>
  <c r="O508" i="2"/>
  <c r="O511" i="2"/>
  <c r="O514" i="2"/>
  <c r="O523" i="2"/>
  <c r="O526" i="2"/>
  <c r="O529" i="2"/>
  <c r="O532" i="2"/>
  <c r="O535" i="2"/>
  <c r="O538" i="2"/>
  <c r="O541" i="2"/>
  <c r="O6" i="3"/>
  <c r="O109" i="3"/>
  <c r="O142" i="3"/>
  <c r="O145" i="3"/>
  <c r="O150" i="3"/>
  <c r="O159" i="3"/>
  <c r="O163" i="3"/>
  <c r="O169" i="3"/>
  <c r="O175" i="3"/>
  <c r="O182" i="3"/>
  <c r="O185" i="3"/>
  <c r="O196" i="3"/>
  <c r="O202" i="3"/>
  <c r="O205" i="3"/>
  <c r="O380" i="3"/>
  <c r="O386" i="3"/>
  <c r="O389" i="3"/>
  <c r="O392" i="3"/>
  <c r="O398" i="3"/>
  <c r="O402" i="3"/>
  <c r="O405" i="3"/>
  <c r="O414" i="3"/>
  <c r="O419" i="3"/>
  <c r="O422" i="3"/>
  <c r="O425" i="3"/>
  <c r="O450" i="3"/>
  <c r="O453" i="3"/>
  <c r="O462" i="3"/>
  <c r="O465" i="3"/>
  <c r="O488" i="3"/>
  <c r="O521" i="3"/>
  <c r="O533" i="3"/>
  <c r="O545" i="3"/>
  <c r="O577" i="3"/>
  <c r="O613" i="3"/>
  <c r="O649" i="3"/>
  <c r="O685" i="3"/>
  <c r="O721" i="3"/>
  <c r="O208" i="1"/>
  <c r="O214" i="1"/>
  <c r="O220" i="1"/>
  <c r="O223" i="1"/>
  <c r="O226" i="1"/>
  <c r="O229" i="1"/>
  <c r="O100" i="2"/>
  <c r="O101" i="2" s="1"/>
  <c r="O130" i="2"/>
  <c r="O166" i="2"/>
  <c r="O222" i="2"/>
  <c r="O225" i="2"/>
  <c r="O354" i="2"/>
  <c r="O360" i="2"/>
  <c r="O366" i="2"/>
  <c r="O372" i="2"/>
  <c r="O387" i="2"/>
  <c r="O390" i="2"/>
  <c r="O393" i="2"/>
  <c r="O455" i="2"/>
  <c r="O458" i="2"/>
  <c r="O461" i="2"/>
  <c r="O464" i="2"/>
  <c r="O473" i="2"/>
  <c r="O499" i="2"/>
  <c r="O616" i="2"/>
  <c r="O619" i="2"/>
  <c r="O628" i="2"/>
  <c r="O640" i="2"/>
  <c r="O643" i="2"/>
  <c r="O664" i="2"/>
  <c r="O684" i="2"/>
  <c r="O720" i="2"/>
  <c r="O21" i="3"/>
  <c r="O24" i="3"/>
  <c r="O27" i="3"/>
  <c r="O30" i="3"/>
  <c r="O33" i="3"/>
  <c r="O36" i="3"/>
  <c r="O39" i="3"/>
  <c r="O42" i="3"/>
  <c r="O45" i="3"/>
  <c r="O94" i="3"/>
  <c r="O95" i="3" s="1"/>
  <c r="O100" i="3"/>
  <c r="O103" i="3"/>
  <c r="O120" i="3"/>
  <c r="O126" i="3"/>
  <c r="O132" i="3"/>
  <c r="O138" i="3"/>
  <c r="O144" i="3"/>
  <c r="O153" i="3"/>
  <c r="O179" i="3"/>
  <c r="O191" i="3"/>
  <c r="O203" i="3"/>
  <c r="O218" i="3"/>
  <c r="O240" i="3"/>
  <c r="O252" i="3"/>
  <c r="O264" i="3"/>
  <c r="O276" i="3"/>
  <c r="O288" i="3"/>
  <c r="O300" i="3"/>
  <c r="O312" i="3"/>
  <c r="O324" i="3"/>
  <c r="O336" i="3"/>
  <c r="O348" i="3"/>
  <c r="O275" i="1"/>
  <c r="O65" i="2"/>
  <c r="O83" i="2"/>
  <c r="O86" i="2"/>
  <c r="O134" i="2"/>
  <c r="O152" i="2"/>
  <c r="O239" i="2"/>
  <c r="O257" i="2"/>
  <c r="O278" i="2"/>
  <c r="O313" i="2"/>
  <c r="O319" i="2"/>
  <c r="O325" i="2"/>
  <c r="O331" i="2"/>
  <c r="O337" i="2"/>
  <c r="O364" i="2"/>
  <c r="O370" i="2"/>
  <c r="O388" i="2"/>
  <c r="O394" i="2"/>
  <c r="O408" i="2"/>
  <c r="O521" i="2"/>
  <c r="O73" i="3"/>
  <c r="O76" i="3"/>
  <c r="O79" i="3"/>
  <c r="O82" i="3"/>
  <c r="O85" i="3"/>
  <c r="O88" i="3"/>
  <c r="O91" i="3"/>
  <c r="O101" i="3"/>
  <c r="O105" i="3"/>
  <c r="O106" i="3" s="1"/>
  <c r="O118" i="3"/>
  <c r="O124" i="3"/>
  <c r="O130" i="3"/>
  <c r="O136" i="3"/>
  <c r="O140" i="3"/>
  <c r="O149" i="3"/>
  <c r="O154" i="3"/>
  <c r="O187" i="3"/>
  <c r="O199" i="3"/>
  <c r="O213" i="3"/>
  <c r="O376" i="3"/>
  <c r="O234" i="3"/>
  <c r="O246" i="3"/>
  <c r="O258" i="3"/>
  <c r="O270" i="3"/>
  <c r="O282" i="3"/>
  <c r="O294" i="3"/>
  <c r="O306" i="3"/>
  <c r="O318" i="3"/>
  <c r="O330" i="3"/>
  <c r="O342" i="3"/>
  <c r="O362" i="3"/>
  <c r="O365" i="3"/>
  <c r="O21" i="1"/>
  <c r="O228" i="1"/>
  <c r="O187" i="2"/>
  <c r="O406" i="2"/>
  <c r="O525" i="2"/>
  <c r="O433" i="1"/>
  <c r="O353" i="2"/>
  <c r="O365" i="2"/>
  <c r="O358" i="3"/>
  <c r="O361" i="3"/>
  <c r="O381" i="3"/>
  <c r="O384" i="3"/>
  <c r="O421" i="3"/>
  <c r="O441" i="3"/>
  <c r="O446" i="3"/>
  <c r="O460" i="3"/>
  <c r="O463" i="3"/>
  <c r="O468" i="3"/>
  <c r="O477" i="3"/>
  <c r="O482" i="3"/>
  <c r="O496" i="3"/>
  <c r="O499" i="3"/>
  <c r="O504" i="3"/>
  <c r="O513" i="3"/>
  <c r="O518" i="3"/>
  <c r="O532" i="3"/>
  <c r="O535" i="3"/>
  <c r="O540" i="3"/>
  <c r="O549" i="3"/>
  <c r="O554" i="3"/>
  <c r="O568" i="3"/>
  <c r="O585" i="3"/>
  <c r="O590" i="3"/>
  <c r="O593" i="3"/>
  <c r="O621" i="3"/>
  <c r="O626" i="3"/>
  <c r="O629" i="3"/>
  <c r="O632" i="3"/>
  <c r="O657" i="3"/>
  <c r="O662" i="3"/>
  <c r="O665" i="3"/>
  <c r="O668" i="3"/>
  <c r="O693" i="3"/>
  <c r="O698" i="3"/>
  <c r="O701" i="3"/>
  <c r="O704" i="3"/>
  <c r="O729" i="3"/>
  <c r="O734" i="3"/>
  <c r="O737" i="3"/>
  <c r="O436" i="3"/>
  <c r="O444" i="3"/>
  <c r="O458" i="3"/>
  <c r="O472" i="3"/>
  <c r="O480" i="3"/>
  <c r="O494" i="3"/>
  <c r="O508" i="3"/>
  <c r="O516" i="3"/>
  <c r="O530" i="3"/>
  <c r="O544" i="3"/>
  <c r="O552" i="3"/>
  <c r="O566" i="3"/>
  <c r="O388" i="3"/>
  <c r="O464" i="3"/>
  <c r="O500" i="3"/>
  <c r="O536" i="3"/>
  <c r="O594" i="3"/>
  <c r="O600" i="3"/>
  <c r="O400" i="3"/>
  <c r="O434" i="3"/>
  <c r="O448" i="3"/>
  <c r="O456" i="3"/>
  <c r="O470" i="3"/>
  <c r="O484" i="3"/>
  <c r="O492" i="3"/>
  <c r="O506" i="3"/>
  <c r="O520" i="3"/>
  <c r="O528" i="3"/>
  <c r="O542" i="3"/>
  <c r="O556" i="3"/>
  <c r="O564" i="3"/>
  <c r="O570" i="3"/>
  <c r="O573" i="3"/>
  <c r="O609" i="3"/>
  <c r="O645" i="3"/>
  <c r="O681" i="3"/>
  <c r="O717" i="3"/>
  <c r="O355" i="3"/>
  <c r="O440" i="3"/>
  <c r="O476" i="3"/>
  <c r="O512" i="3"/>
  <c r="O548" i="3"/>
  <c r="O598" i="3"/>
  <c r="O23" i="1"/>
  <c r="O26" i="1"/>
  <c r="O29" i="1"/>
  <c r="O32" i="1"/>
  <c r="O35" i="1"/>
  <c r="O38" i="1"/>
  <c r="O41" i="1"/>
  <c r="O44" i="1"/>
  <c r="O47" i="1"/>
  <c r="O55" i="1"/>
  <c r="O58" i="1"/>
  <c r="O61" i="1"/>
  <c r="O64" i="1"/>
  <c r="O67" i="1"/>
  <c r="O71" i="1"/>
  <c r="O133" i="1"/>
  <c r="O136" i="1"/>
  <c r="O145" i="1"/>
  <c r="O210" i="1"/>
  <c r="O246" i="1"/>
  <c r="O258" i="1"/>
  <c r="O273" i="1"/>
  <c r="O369" i="1"/>
  <c r="O372" i="1"/>
  <c r="O381" i="1"/>
  <c r="O384" i="1"/>
  <c r="O387" i="1"/>
  <c r="O390" i="1"/>
  <c r="O441" i="1"/>
  <c r="O444" i="1"/>
  <c r="O5" i="2"/>
  <c r="O9" i="2"/>
  <c r="O21" i="2"/>
  <c r="O33" i="2"/>
  <c r="O39" i="2"/>
  <c r="O42" i="2"/>
  <c r="O53" i="2"/>
  <c r="O59" i="2"/>
  <c r="O62" i="2"/>
  <c r="O82" i="2"/>
  <c r="O85" i="2"/>
  <c r="O95" i="2"/>
  <c r="O121" i="2"/>
  <c r="O153" i="2"/>
  <c r="O167" i="2"/>
  <c r="O321" i="2"/>
  <c r="O327" i="2"/>
  <c r="O330" i="2"/>
  <c r="O333" i="2"/>
  <c r="O336" i="2"/>
  <c r="O339" i="2"/>
  <c r="O362" i="2"/>
  <c r="O368" i="2"/>
  <c r="O385" i="2"/>
  <c r="O400" i="2"/>
  <c r="O441" i="2"/>
  <c r="O450" i="2"/>
  <c r="O453" i="2"/>
  <c r="O456" i="2"/>
  <c r="O459" i="2"/>
  <c r="O465" i="2"/>
  <c r="O474" i="2"/>
  <c r="O503" i="2"/>
  <c r="O506" i="2"/>
  <c r="O509" i="2"/>
  <c r="O550" i="2"/>
  <c r="O553" i="2"/>
  <c r="O556" i="2"/>
  <c r="O559" i="2"/>
  <c r="O562" i="2"/>
  <c r="O565" i="2"/>
  <c r="O568" i="2"/>
  <c r="O592" i="2"/>
  <c r="O595" i="2"/>
  <c r="O612" i="2"/>
  <c r="O687" i="2"/>
  <c r="O690" i="2"/>
  <c r="O693" i="2"/>
  <c r="O696" i="2"/>
  <c r="O699" i="2"/>
  <c r="O702" i="2"/>
  <c r="O705" i="2"/>
  <c r="O708" i="2"/>
  <c r="O711" i="2"/>
  <c r="O714" i="2"/>
  <c r="O717" i="2"/>
  <c r="O16" i="3"/>
  <c r="O26" i="3"/>
  <c r="O29" i="3"/>
  <c r="O32" i="3"/>
  <c r="O35" i="3"/>
  <c r="O38" i="3"/>
  <c r="O41" i="3"/>
  <c r="O44" i="3"/>
  <c r="O47" i="3"/>
  <c r="O50" i="3"/>
  <c r="O53" i="3"/>
  <c r="O56" i="3"/>
  <c r="O59" i="3"/>
  <c r="O62" i="3"/>
  <c r="O65" i="3"/>
  <c r="O68" i="3"/>
  <c r="O71" i="3"/>
  <c r="O74" i="3"/>
  <c r="O77" i="3"/>
  <c r="O80" i="3"/>
  <c r="O83" i="3"/>
  <c r="O86" i="3"/>
  <c r="O89" i="3"/>
  <c r="O92" i="3"/>
  <c r="O123" i="3"/>
  <c r="O129" i="3"/>
  <c r="O135" i="3"/>
  <c r="O202" i="1"/>
  <c r="O232" i="1"/>
  <c r="O261" i="1"/>
  <c r="O77" i="2"/>
  <c r="O116" i="2"/>
  <c r="O189" i="2"/>
  <c r="O202" i="2"/>
  <c r="O234" i="2"/>
  <c r="O357" i="2"/>
  <c r="O409" i="2"/>
  <c r="O545" i="2"/>
  <c r="O610" i="2"/>
  <c r="O634" i="2"/>
  <c r="O646" i="2"/>
  <c r="O658" i="2"/>
  <c r="O48" i="3"/>
  <c r="O51" i="3"/>
  <c r="O54" i="3"/>
  <c r="O57" i="3"/>
  <c r="O60" i="3"/>
  <c r="O63" i="3"/>
  <c r="O66" i="3"/>
  <c r="O69" i="3"/>
  <c r="O72" i="3"/>
  <c r="O75" i="3"/>
  <c r="O78" i="3"/>
  <c r="O81" i="3"/>
  <c r="O84" i="3"/>
  <c r="O87" i="3"/>
  <c r="O90" i="3"/>
  <c r="O121" i="3"/>
  <c r="O127" i="3"/>
  <c r="O133" i="3"/>
  <c r="O98" i="1"/>
  <c r="O206" i="1"/>
  <c r="O212" i="1"/>
  <c r="O224" i="1"/>
  <c r="O230" i="1"/>
  <c r="O233" i="1"/>
  <c r="O284" i="1"/>
  <c r="O295" i="1"/>
  <c r="O361" i="1"/>
  <c r="O46" i="2"/>
  <c r="O49" i="2"/>
  <c r="O69" i="2"/>
  <c r="O75" i="2"/>
  <c r="O78" i="2"/>
  <c r="O89" i="2"/>
  <c r="O97" i="2"/>
  <c r="O102" i="2"/>
  <c r="O103" i="2" s="1"/>
  <c r="O106" i="2"/>
  <c r="O114" i="2"/>
  <c r="O131" i="2"/>
  <c r="O140" i="2"/>
  <c r="O146" i="2"/>
  <c r="O160" i="2"/>
  <c r="O173" i="2"/>
  <c r="O175" i="2" s="1"/>
  <c r="O178" i="2"/>
  <c r="O199" i="2"/>
  <c r="O203" i="2"/>
  <c r="O209" i="2"/>
  <c r="O215" i="2"/>
  <c r="O229" i="2"/>
  <c r="O235" i="2"/>
  <c r="O273" i="2"/>
  <c r="O281" i="2"/>
  <c r="O295" i="2"/>
  <c r="O322" i="2"/>
  <c r="O352" i="2"/>
  <c r="O369" i="2"/>
  <c r="O375" i="2"/>
  <c r="O378" i="2"/>
  <c r="O384" i="2"/>
  <c r="O401" i="2"/>
  <c r="O437" i="2"/>
  <c r="O22" i="3"/>
  <c r="O99" i="3"/>
  <c r="O102" i="3"/>
  <c r="O166" i="3"/>
  <c r="O172" i="3"/>
  <c r="O93" i="1"/>
  <c r="O99" i="1"/>
  <c r="O132" i="1"/>
  <c r="O242" i="1"/>
  <c r="O257" i="1"/>
  <c r="O335" i="1"/>
  <c r="O11" i="2"/>
  <c r="O41" i="2"/>
  <c r="O224" i="2"/>
  <c r="O549" i="2"/>
  <c r="O698" i="2"/>
  <c r="O216" i="2"/>
  <c r="O219" i="2"/>
  <c r="O230" i="2"/>
  <c r="O246" i="2"/>
  <c r="O251" i="2"/>
  <c r="O263" i="2"/>
  <c r="O270" i="2"/>
  <c r="O288" i="2"/>
  <c r="O297" i="2"/>
  <c r="O300" i="2"/>
  <c r="O350" i="2"/>
  <c r="O356" i="2"/>
  <c r="O376" i="2"/>
  <c r="O399" i="2"/>
  <c r="O402" i="2"/>
  <c r="O413" i="2"/>
  <c r="O440" i="2"/>
  <c r="O478" i="2"/>
  <c r="O481" i="2"/>
  <c r="O484" i="2"/>
  <c r="O487" i="2"/>
  <c r="O490" i="2"/>
  <c r="O501" i="2"/>
  <c r="O537" i="2"/>
  <c r="O546" i="2"/>
  <c r="O572" i="2"/>
  <c r="O602" i="2"/>
  <c r="O614" i="2"/>
  <c r="O620" i="2"/>
  <c r="O623" i="2"/>
  <c r="O638" i="2"/>
  <c r="O644" i="2"/>
  <c r="O647" i="2"/>
  <c r="O662" i="2"/>
  <c r="O668" i="2"/>
  <c r="O671" i="2"/>
  <c r="O682" i="2"/>
  <c r="O724" i="2"/>
  <c r="O736" i="2"/>
  <c r="O359" i="3"/>
  <c r="O371" i="3"/>
  <c r="O383" i="3"/>
  <c r="O395" i="3"/>
  <c r="O443" i="3"/>
  <c r="O455" i="3"/>
  <c r="O467" i="3"/>
  <c r="O479" i="3"/>
  <c r="O491" i="3"/>
  <c r="O503" i="3"/>
  <c r="O515" i="3"/>
  <c r="O527" i="3"/>
  <c r="O539" i="3"/>
  <c r="O551" i="3"/>
  <c r="O563" i="3"/>
  <c r="O588" i="3"/>
  <c r="O624" i="3"/>
  <c r="O660" i="3"/>
  <c r="O696" i="3"/>
  <c r="O732" i="3"/>
  <c r="O363" i="3"/>
  <c r="O375" i="3"/>
  <c r="O387" i="3"/>
  <c r="O399" i="3"/>
  <c r="O435" i="3"/>
  <c r="O447" i="3"/>
  <c r="O459" i="3"/>
  <c r="O471" i="3"/>
  <c r="O483" i="3"/>
  <c r="O495" i="3"/>
  <c r="O507" i="3"/>
  <c r="O519" i="3"/>
  <c r="O531" i="3"/>
  <c r="O543" i="3"/>
  <c r="O555" i="3"/>
  <c r="O567" i="3"/>
  <c r="O636" i="3"/>
  <c r="O672" i="3"/>
  <c r="O708" i="3"/>
  <c r="O582" i="3"/>
  <c r="O606" i="3"/>
  <c r="O618" i="3"/>
  <c r="O630" i="3"/>
  <c r="O642" i="3"/>
  <c r="O654" i="3"/>
  <c r="O666" i="3"/>
  <c r="O678" i="3"/>
  <c r="O690" i="3"/>
  <c r="O702" i="3"/>
  <c r="O714" i="3"/>
  <c r="O726" i="3"/>
  <c r="O738" i="3"/>
  <c r="O9" i="1"/>
  <c r="O52" i="1"/>
  <c r="O53" i="1" s="1"/>
  <c r="O96" i="1"/>
  <c r="O134" i="1"/>
  <c r="O140" i="1"/>
  <c r="O199" i="1"/>
  <c r="O205" i="1"/>
  <c r="O218" i="1"/>
  <c r="O221" i="1"/>
  <c r="O237" i="1"/>
  <c r="O240" i="1"/>
  <c r="O243" i="1"/>
  <c r="O248" i="1"/>
  <c r="O262" i="1"/>
  <c r="O277" i="1"/>
  <c r="O322" i="1"/>
  <c r="O325" i="1"/>
  <c r="O334" i="1"/>
  <c r="O337" i="1"/>
  <c r="O340" i="1"/>
  <c r="O343" i="1"/>
  <c r="O346" i="1"/>
  <c r="O349" i="1"/>
  <c r="O358" i="1"/>
  <c r="O15" i="2"/>
  <c r="O20" i="2"/>
  <c r="O30" i="2"/>
  <c r="O36" i="2"/>
  <c r="O48" i="2"/>
  <c r="O60" i="2"/>
  <c r="O72" i="2"/>
  <c r="O84" i="2"/>
  <c r="O96" i="2"/>
  <c r="O128" i="2"/>
  <c r="O276" i="2"/>
  <c r="O497" i="2"/>
  <c r="O75" i="1"/>
  <c r="O94" i="1"/>
  <c r="O101" i="1"/>
  <c r="O105" i="1"/>
  <c r="O108" i="1"/>
  <c r="O111" i="1"/>
  <c r="O114" i="1"/>
  <c r="O117" i="1"/>
  <c r="O120" i="1"/>
  <c r="O123" i="1"/>
  <c r="O126" i="1"/>
  <c r="O138" i="1"/>
  <c r="O146" i="1"/>
  <c r="O200" i="1"/>
  <c r="O238" i="1"/>
  <c r="O241" i="1"/>
  <c r="O249" i="1"/>
  <c r="O260" i="1"/>
  <c r="O290" i="1"/>
  <c r="O293" i="1"/>
  <c r="O296" i="1"/>
  <c r="O308" i="1"/>
  <c r="O320" i="1"/>
  <c r="O356" i="1"/>
  <c r="O367" i="1"/>
  <c r="O385" i="1"/>
  <c r="O12" i="2"/>
  <c r="O28" i="2"/>
  <c r="O32" i="2"/>
  <c r="O44" i="2"/>
  <c r="O56" i="2"/>
  <c r="O68" i="2"/>
  <c r="O80" i="2"/>
  <c r="O94" i="2"/>
  <c r="O245" i="2"/>
  <c r="O269" i="2"/>
  <c r="O12" i="1"/>
  <c r="O17" i="1"/>
  <c r="O18" i="1" s="1"/>
  <c r="O106" i="1"/>
  <c r="O109" i="1"/>
  <c r="O112" i="1"/>
  <c r="O115" i="1"/>
  <c r="O118" i="1"/>
  <c r="O121" i="1"/>
  <c r="O124" i="1"/>
  <c r="O128" i="1"/>
  <c r="O139" i="1"/>
  <c r="O152" i="1"/>
  <c r="O155" i="1"/>
  <c r="O158" i="1"/>
  <c r="O163" i="1"/>
  <c r="O166" i="1"/>
  <c r="O169" i="1"/>
  <c r="O172" i="1"/>
  <c r="O175" i="1"/>
  <c r="O178" i="1"/>
  <c r="O181" i="1"/>
  <c r="O184" i="1"/>
  <c r="O187" i="1"/>
  <c r="O190" i="1"/>
  <c r="O193" i="1"/>
  <c r="O198" i="1"/>
  <c r="O204" i="1"/>
  <c r="O209" i="1"/>
  <c r="O231" i="1"/>
  <c r="O236" i="1"/>
  <c r="O247" i="1"/>
  <c r="O250" i="1"/>
  <c r="O269" i="1"/>
  <c r="O274" i="1"/>
  <c r="O351" i="1"/>
  <c r="O354" i="1"/>
  <c r="O357" i="1"/>
  <c r="O10" i="2"/>
  <c r="O17" i="2"/>
  <c r="O26" i="2"/>
  <c r="O29" i="2"/>
  <c r="O40" i="2"/>
  <c r="O52" i="2"/>
  <c r="O64" i="2"/>
  <c r="O76" i="2"/>
  <c r="O88" i="2"/>
  <c r="O105" i="2"/>
  <c r="O108" i="2"/>
  <c r="O156" i="2"/>
  <c r="O309" i="2"/>
  <c r="O382" i="2"/>
  <c r="O449" i="2"/>
  <c r="O117" i="2"/>
  <c r="O122" i="2"/>
  <c r="O125" i="2"/>
  <c r="O138" i="2"/>
  <c r="O143" i="2"/>
  <c r="O148" i="2"/>
  <c r="O161" i="2"/>
  <c r="O176" i="2"/>
  <c r="O177" i="2" s="1"/>
  <c r="O179" i="2"/>
  <c r="O195" i="2"/>
  <c r="O204" i="2"/>
  <c r="O212" i="2"/>
  <c r="O232" i="2"/>
  <c r="O242" i="2"/>
  <c r="O255" i="2"/>
  <c r="O260" i="2"/>
  <c r="O265" i="2"/>
  <c r="O293" i="2"/>
  <c r="O298" i="2"/>
  <c r="O317" i="2"/>
  <c r="O324" i="2"/>
  <c r="O346" i="2"/>
  <c r="O355" i="2"/>
  <c r="O367" i="2"/>
  <c r="O377" i="2"/>
  <c r="O389" i="2"/>
  <c r="O403" i="2"/>
  <c r="O419" i="2"/>
  <c r="O422" i="2"/>
  <c r="O426" i="2"/>
  <c r="O436" i="2"/>
  <c r="O443" i="2"/>
  <c r="O446" i="2"/>
  <c r="O462" i="2"/>
  <c r="O467" i="2"/>
  <c r="O470" i="2"/>
  <c r="O486" i="2"/>
  <c r="O491" i="2"/>
  <c r="O494" i="2"/>
  <c r="O510" i="2"/>
  <c r="O515" i="2"/>
  <c r="O518" i="2"/>
  <c r="O534" i="2"/>
  <c r="O539" i="2"/>
  <c r="O542" i="2"/>
  <c r="O558" i="2"/>
  <c r="O563" i="2"/>
  <c r="O566" i="2"/>
  <c r="O580" i="2"/>
  <c r="O583" i="2"/>
  <c r="O603" i="2"/>
  <c r="O606" i="2"/>
  <c r="O609" i="2"/>
  <c r="O626" i="2"/>
  <c r="O632" i="2"/>
  <c r="O635" i="2"/>
  <c r="O652" i="2"/>
  <c r="O655" i="2"/>
  <c r="O675" i="2"/>
  <c r="O678" i="2"/>
  <c r="O706" i="2"/>
  <c r="O734" i="2"/>
  <c r="O149" i="2"/>
  <c r="O185" i="2"/>
  <c r="O210" i="2"/>
  <c r="O220" i="2"/>
  <c r="O228" i="2"/>
  <c r="O236" i="2"/>
  <c r="O243" i="2"/>
  <c r="O266" i="2"/>
  <c r="O291" i="2"/>
  <c r="O312" i="2"/>
  <c r="O315" i="2"/>
  <c r="O344" i="2"/>
  <c r="O347" i="2"/>
  <c r="O351" i="2"/>
  <c r="O361" i="2"/>
  <c r="O363" i="2"/>
  <c r="O373" i="2"/>
  <c r="O397" i="2"/>
  <c r="O411" i="2"/>
  <c r="O420" i="2"/>
  <c r="O423" i="2"/>
  <c r="O427" i="2"/>
  <c r="O434" i="2"/>
  <c r="O444" i="2"/>
  <c r="O447" i="2"/>
  <c r="O452" i="2"/>
  <c r="O468" i="2"/>
  <c r="O471" i="2"/>
  <c r="O476" i="2"/>
  <c r="O492" i="2"/>
  <c r="O495" i="2"/>
  <c r="O500" i="2"/>
  <c r="O516" i="2"/>
  <c r="O519" i="2"/>
  <c r="O524" i="2"/>
  <c r="O540" i="2"/>
  <c r="O543" i="2"/>
  <c r="O548" i="2"/>
  <c r="O564" i="2"/>
  <c r="O567" i="2"/>
  <c r="O570" i="2"/>
  <c r="O578" i="2"/>
  <c r="O584" i="2"/>
  <c r="O587" i="2"/>
  <c r="O598" i="2"/>
  <c r="O604" i="2"/>
  <c r="O607" i="2"/>
  <c r="O627" i="2"/>
  <c r="O630" i="2"/>
  <c r="O650" i="2"/>
  <c r="O656" i="2"/>
  <c r="O659" i="2"/>
  <c r="O670" i="2"/>
  <c r="O676" i="2"/>
  <c r="O679" i="2"/>
  <c r="O718" i="2"/>
  <c r="O735" i="2"/>
  <c r="O113" i="2"/>
  <c r="O157" i="2"/>
  <c r="O165" i="2"/>
  <c r="O218" i="2"/>
  <c r="O226" i="2"/>
  <c r="O240" i="2"/>
  <c r="O284" i="2"/>
  <c r="O124" i="2"/>
  <c r="O137" i="2"/>
  <c r="O150" i="2"/>
  <c r="O155" i="2"/>
  <c r="O183" i="2"/>
  <c r="O194" i="2"/>
  <c r="O208" i="2"/>
  <c r="O238" i="2"/>
  <c r="O254" i="2"/>
  <c r="O277" i="2"/>
  <c r="O292" i="2"/>
  <c r="O310" i="2"/>
  <c r="O345" i="2"/>
  <c r="O359" i="2"/>
  <c r="O381" i="2"/>
  <c r="O407" i="2"/>
  <c r="O472" i="2"/>
  <c r="O493" i="2"/>
  <c r="O496" i="2"/>
  <c r="O517" i="2"/>
  <c r="O520" i="2"/>
  <c r="O544" i="2"/>
  <c r="O571" i="2"/>
  <c r="O582" i="2"/>
  <c r="O608" i="2"/>
  <c r="O611" i="2"/>
  <c r="O622" i="2"/>
  <c r="O631" i="2"/>
  <c r="O694" i="2"/>
  <c r="O730" i="2"/>
  <c r="O119" i="2"/>
  <c r="O181" i="2"/>
  <c r="O184" i="2"/>
  <c r="O206" i="2"/>
  <c r="O214" i="2"/>
  <c r="O262" i="2"/>
  <c r="O275" i="2"/>
  <c r="O303" i="2"/>
  <c r="O308" i="2"/>
  <c r="O405" i="2"/>
  <c r="O435" i="2"/>
  <c r="O507" i="2"/>
  <c r="O512" i="2"/>
  <c r="O528" i="2"/>
  <c r="O531" i="2"/>
  <c r="O536" i="2"/>
  <c r="O560" i="2"/>
  <c r="O731" i="2"/>
  <c r="O20" i="1"/>
  <c r="O95" i="1"/>
  <c r="O137" i="1"/>
  <c r="O149" i="1"/>
  <c r="O154" i="1"/>
  <c r="O157" i="1"/>
  <c r="O162" i="1"/>
  <c r="O165" i="1"/>
  <c r="O168" i="1"/>
  <c r="O171" i="1"/>
  <c r="O174" i="1"/>
  <c r="O177" i="1"/>
  <c r="O180" i="1"/>
  <c r="O183" i="1"/>
  <c r="O186" i="1"/>
  <c r="O189" i="1"/>
  <c r="O192" i="1"/>
  <c r="O195" i="1"/>
  <c r="O253" i="1"/>
  <c r="O283" i="1"/>
  <c r="O298" i="1"/>
  <c r="O301" i="1"/>
  <c r="O304" i="1"/>
  <c r="O307" i="1"/>
  <c r="O313" i="1"/>
  <c r="O423" i="1"/>
  <c r="O426" i="1"/>
  <c r="O14" i="2"/>
  <c r="O91" i="1"/>
  <c r="O57" i="1"/>
  <c r="O60" i="1"/>
  <c r="O63" i="1"/>
  <c r="O66" i="1"/>
  <c r="O70" i="1"/>
  <c r="O77" i="1"/>
  <c r="O78" i="1" s="1"/>
  <c r="O81" i="1"/>
  <c r="O84" i="1"/>
  <c r="O87" i="1"/>
  <c r="O104" i="1"/>
  <c r="O131" i="1"/>
  <c r="O143" i="1"/>
  <c r="O203" i="1"/>
  <c r="O391" i="1"/>
  <c r="O145" i="2"/>
  <c r="O74" i="1"/>
  <c r="O129" i="1"/>
  <c r="O141" i="1"/>
  <c r="O153" i="1"/>
  <c r="O156" i="1"/>
  <c r="O164" i="1"/>
  <c r="O167" i="1"/>
  <c r="O170" i="1"/>
  <c r="O173" i="1"/>
  <c r="O176" i="1"/>
  <c r="O179" i="1"/>
  <c r="O182" i="1"/>
  <c r="O185" i="1"/>
  <c r="O188" i="1"/>
  <c r="O191" i="1"/>
  <c r="O194" i="1"/>
  <c r="O201" i="1"/>
  <c r="O211" i="1"/>
  <c r="O235" i="1"/>
  <c r="O315" i="1"/>
  <c r="O318" i="1"/>
  <c r="O321" i="1"/>
  <c r="O324" i="1"/>
  <c r="O333" i="1"/>
  <c r="O336" i="1"/>
  <c r="O345" i="1"/>
  <c r="O348" i="1"/>
  <c r="O16" i="2"/>
  <c r="O27" i="2"/>
  <c r="O215" i="1"/>
  <c r="O227" i="1"/>
  <c r="O239" i="1"/>
  <c r="O252" i="1"/>
  <c r="O264" i="1"/>
  <c r="O268" i="1"/>
  <c r="O297" i="1"/>
  <c r="O300" i="1"/>
  <c r="O309" i="1"/>
  <c r="O312" i="1"/>
  <c r="O326" i="1"/>
  <c r="O329" i="1"/>
  <c r="O332" i="1"/>
  <c r="O344" i="1"/>
  <c r="O355" i="1"/>
  <c r="O370" i="1"/>
  <c r="O373" i="1"/>
  <c r="O376" i="1"/>
  <c r="O379" i="1"/>
  <c r="O405" i="1"/>
  <c r="O408" i="1"/>
  <c r="O417" i="1"/>
  <c r="O420" i="1"/>
  <c r="O434" i="1"/>
  <c r="O437" i="1"/>
  <c r="O123" i="2"/>
  <c r="O135" i="2"/>
  <c r="O147" i="2"/>
  <c r="O159" i="2"/>
  <c r="O192" i="2"/>
  <c r="O200" i="2"/>
  <c r="O252" i="2"/>
  <c r="O264" i="2"/>
  <c r="O290" i="2"/>
  <c r="O302" i="2"/>
  <c r="O314" i="2"/>
  <c r="O326" i="2"/>
  <c r="O379" i="2"/>
  <c r="O391" i="2"/>
  <c r="O415" i="2"/>
  <c r="O431" i="2"/>
  <c r="O371" i="1"/>
  <c r="O403" i="1"/>
  <c r="O319" i="1"/>
  <c r="O427" i="1"/>
  <c r="O115" i="2"/>
  <c r="O127" i="2"/>
  <c r="O139" i="2"/>
  <c r="O151" i="2"/>
  <c r="O163" i="2"/>
  <c r="O244" i="2"/>
  <c r="O256" i="2"/>
  <c r="O282" i="2"/>
  <c r="O294" i="2"/>
  <c r="O318" i="2"/>
  <c r="O371" i="2"/>
  <c r="O383" i="2"/>
  <c r="O395" i="2"/>
  <c r="O217" i="1"/>
  <c r="O299" i="1"/>
  <c r="O331" i="1"/>
  <c r="O407" i="1"/>
  <c r="O439" i="1"/>
  <c r="O304" i="2"/>
  <c r="O316" i="2"/>
  <c r="O328" i="2"/>
  <c r="O334" i="2"/>
  <c r="O340" i="2"/>
  <c r="O417" i="2"/>
  <c r="O421" i="2"/>
  <c r="O569" i="2"/>
  <c r="O581" i="2"/>
  <c r="O593" i="2"/>
  <c r="O605" i="2"/>
  <c r="O617" i="2"/>
  <c r="O629" i="2"/>
  <c r="O641" i="2"/>
  <c r="O653" i="2"/>
  <c r="O665" i="2"/>
  <c r="O677" i="2"/>
  <c r="O689" i="2"/>
  <c r="O701" i="2"/>
  <c r="O713" i="2"/>
  <c r="O725" i="2"/>
  <c r="O577" i="2"/>
  <c r="O589" i="2"/>
  <c r="O601" i="2"/>
  <c r="O613" i="2"/>
  <c r="O625" i="2"/>
  <c r="O637" i="2"/>
  <c r="O649" i="2"/>
  <c r="O661" i="2"/>
  <c r="O673" i="2"/>
  <c r="O685" i="2"/>
  <c r="O697" i="2"/>
  <c r="O709" i="2"/>
  <c r="O721" i="2"/>
  <c r="O733" i="2"/>
  <c r="O621" i="2"/>
  <c r="O633" i="2"/>
  <c r="O681" i="2"/>
  <c r="O667" i="2"/>
  <c r="O691" i="2"/>
  <c r="O703" i="2"/>
  <c r="O715" i="2"/>
  <c r="O727" i="2"/>
  <c r="O107" i="1"/>
  <c r="O110" i="1"/>
  <c r="O113" i="1"/>
  <c r="O116" i="1"/>
  <c r="O119" i="1"/>
  <c r="O122" i="1"/>
  <c r="O125" i="1"/>
  <c r="O5" i="1"/>
  <c r="O266" i="1"/>
  <c r="O270" i="1"/>
  <c r="O287" i="1"/>
  <c r="O159" i="1"/>
  <c r="O11" i="1"/>
  <c r="O14" i="1"/>
  <c r="O25" i="1"/>
  <c r="O28" i="1"/>
  <c r="O31" i="1"/>
  <c r="O34" i="1"/>
  <c r="O37" i="1"/>
  <c r="O40" i="1"/>
  <c r="O43" i="1"/>
  <c r="O46" i="1"/>
  <c r="O80" i="1"/>
  <c r="O83" i="1"/>
  <c r="O86" i="1"/>
  <c r="O255" i="1"/>
  <c r="O256" i="1" s="1"/>
  <c r="O265" i="1"/>
  <c r="O278" i="1"/>
  <c r="O281" i="1"/>
  <c r="O292" i="1"/>
  <c r="O303" i="1"/>
  <c r="O306" i="1"/>
  <c r="O311" i="1"/>
  <c r="O314" i="1"/>
  <c r="O317" i="1"/>
  <c r="O328" i="1"/>
  <c r="O339" i="1"/>
  <c r="O342" i="1"/>
  <c r="O347" i="1"/>
  <c r="O350" i="1"/>
  <c r="O353" i="1"/>
  <c r="O364" i="1"/>
  <c r="O375" i="1"/>
  <c r="O378" i="1"/>
  <c r="O383" i="1"/>
  <c r="O386" i="1"/>
  <c r="O389" i="1"/>
  <c r="O400" i="1"/>
  <c r="O411" i="1"/>
  <c r="O414" i="1"/>
  <c r="O422" i="1"/>
  <c r="O425" i="1"/>
  <c r="O436" i="1"/>
  <c r="O323" i="1"/>
  <c r="O359" i="1"/>
  <c r="O395" i="1"/>
  <c r="O310" i="1"/>
  <c r="O360" i="1"/>
  <c r="O382" i="1"/>
  <c r="O393" i="1"/>
  <c r="O396" i="1"/>
  <c r="O404" i="1"/>
  <c r="O429" i="1"/>
  <c r="O432" i="1"/>
  <c r="O440" i="1"/>
  <c r="O443" i="1"/>
  <c r="O13" i="1"/>
  <c r="O24" i="1"/>
  <c r="O27" i="1"/>
  <c r="O30" i="1"/>
  <c r="O33" i="1"/>
  <c r="O36" i="1"/>
  <c r="O39" i="1"/>
  <c r="O42" i="1"/>
  <c r="O45" i="1"/>
  <c r="O50" i="1"/>
  <c r="O51" i="1" s="1"/>
  <c r="O79" i="1"/>
  <c r="O82" i="1"/>
  <c r="O85" i="1"/>
  <c r="O88" i="1"/>
  <c r="O280" i="1"/>
  <c r="O291" i="1"/>
  <c r="O294" i="1"/>
  <c r="O302" i="1"/>
  <c r="O305" i="1"/>
  <c r="O316" i="1"/>
  <c r="O327" i="1"/>
  <c r="O330" i="1"/>
  <c r="O338" i="1"/>
  <c r="O341" i="1"/>
  <c r="O352" i="1"/>
  <c r="O363" i="1"/>
  <c r="O366" i="1"/>
  <c r="O374" i="1"/>
  <c r="O377" i="1"/>
  <c r="O388" i="1"/>
  <c r="O399" i="1"/>
  <c r="O402" i="1"/>
  <c r="O410" i="1"/>
  <c r="O413" i="1"/>
  <c r="O424" i="1"/>
  <c r="O435" i="1"/>
  <c r="O438" i="1"/>
  <c r="O446" i="1"/>
  <c r="O102" i="1"/>
  <c r="O192" i="6" l="1"/>
  <c r="O129" i="6"/>
  <c r="O16" i="6"/>
  <c r="O116" i="5"/>
  <c r="O375" i="6"/>
  <c r="O33" i="6"/>
  <c r="O388" i="6"/>
  <c r="O378" i="6"/>
  <c r="O12" i="6"/>
  <c r="O125" i="6"/>
  <c r="O121" i="6"/>
  <c r="O106" i="6"/>
  <c r="O284" i="6"/>
  <c r="O189" i="6"/>
  <c r="O78" i="6"/>
  <c r="O214" i="6"/>
  <c r="O24" i="6"/>
  <c r="O371" i="6"/>
  <c r="O159" i="6"/>
  <c r="O84" i="6"/>
  <c r="O646" i="6"/>
  <c r="O11" i="4"/>
  <c r="O7" i="2"/>
  <c r="O201" i="2"/>
  <c r="O267" i="5"/>
  <c r="O263" i="5"/>
  <c r="O92" i="4"/>
  <c r="O150" i="5"/>
  <c r="O109" i="5"/>
  <c r="O387" i="5"/>
  <c r="O13" i="5"/>
  <c r="O174" i="5"/>
  <c r="O394" i="5"/>
  <c r="O182" i="4"/>
  <c r="O255" i="5"/>
  <c r="O230" i="5"/>
  <c r="O196" i="5"/>
  <c r="O328" i="5"/>
  <c r="O384" i="5"/>
  <c r="O350" i="4"/>
  <c r="O40" i="4"/>
  <c r="O7" i="4"/>
  <c r="O406" i="3"/>
  <c r="O86" i="4"/>
  <c r="O706" i="5"/>
  <c r="O168" i="5"/>
  <c r="O116" i="4"/>
  <c r="O108" i="4"/>
  <c r="O25" i="2"/>
  <c r="O10" i="1"/>
  <c r="O35" i="4"/>
  <c r="O21" i="4"/>
  <c r="O22" i="2"/>
  <c r="O597" i="4"/>
  <c r="O243" i="4"/>
  <c r="O66" i="4"/>
  <c r="O10" i="3"/>
  <c r="O172" i="2"/>
  <c r="O214" i="3"/>
  <c r="O315" i="4"/>
  <c r="O169" i="4"/>
  <c r="O335" i="4"/>
  <c r="O431" i="3"/>
  <c r="O418" i="3"/>
  <c r="O415" i="3"/>
  <c r="O117" i="3"/>
  <c r="O433" i="2"/>
  <c r="O221" i="3"/>
  <c r="O103" i="1"/>
  <c r="O72" i="1"/>
  <c r="O425" i="2"/>
  <c r="O22" i="1"/>
  <c r="O356" i="3"/>
  <c r="O210" i="3"/>
  <c r="O13" i="2"/>
  <c r="O161" i="3"/>
  <c r="O147" i="3"/>
  <c r="O279" i="2"/>
  <c r="O139" i="3"/>
  <c r="O104" i="3"/>
  <c r="O740" i="3"/>
  <c r="O99" i="2"/>
  <c r="O100" i="1"/>
  <c r="O177" i="3"/>
  <c r="O263" i="1"/>
  <c r="O401" i="3"/>
  <c r="O93" i="3"/>
  <c r="O196" i="2"/>
  <c r="O271" i="1"/>
  <c r="O69" i="1"/>
  <c r="O438" i="2"/>
  <c r="O111" i="2"/>
  <c r="O271" i="2"/>
  <c r="O418" i="2"/>
  <c r="O76" i="1"/>
  <c r="O237" i="2"/>
  <c r="O348" i="2"/>
  <c r="O190" i="2"/>
  <c r="O160" i="1"/>
  <c r="O196" i="1"/>
  <c r="O268" i="2"/>
  <c r="O150" i="1"/>
  <c r="O92" i="2"/>
  <c r="O15" i="1"/>
  <c r="O254" i="1"/>
  <c r="O48" i="1"/>
  <c r="O737" i="2"/>
  <c r="O447" i="1"/>
  <c r="O341" i="2"/>
  <c r="O251" i="1"/>
  <c r="O428" i="2"/>
  <c r="O31" i="2"/>
  <c r="O267" i="1"/>
  <c r="O169" i="2"/>
  <c r="O127" i="1"/>
  <c r="O89" i="1"/>
  <c r="O18" i="2"/>
  <c r="O648" i="6" l="1"/>
  <c r="O708" i="5"/>
  <c r="O599" i="4"/>
  <c r="O742" i="3"/>
  <c r="O739" i="2"/>
  <c r="O6" i="1" l="1"/>
  <c r="O449" i="1"/>
</calcChain>
</file>

<file path=xl/sharedStrings.xml><?xml version="1.0" encoding="utf-8"?>
<sst xmlns="http://schemas.openxmlformats.org/spreadsheetml/2006/main" count="7082" uniqueCount="1599">
  <si>
    <t>Resume P&amp;L Product periode 1 - 30 April 2024</t>
  </si>
  <si>
    <t>Factory</t>
  </si>
  <si>
    <t>Buyer</t>
  </si>
  <si>
    <t>Line</t>
  </si>
  <si>
    <t>Item</t>
  </si>
  <si>
    <t>Style</t>
  </si>
  <si>
    <t>CM (USD)</t>
  </si>
  <si>
    <t>Sum of QTY</t>
  </si>
  <si>
    <t>Sum of Amount.CM(USD)</t>
  </si>
  <si>
    <t>Sum of Cost.Proporsional(US)</t>
  </si>
  <si>
    <t>Sum of Profit.Lost(USD)</t>
  </si>
  <si>
    <t>FOB</t>
  </si>
  <si>
    <t>CMT</t>
  </si>
  <si>
    <t>Sum of FOB</t>
  </si>
  <si>
    <t>Sum of CMT</t>
  </si>
  <si>
    <t>Total Sales</t>
  </si>
  <si>
    <t>CBA</t>
  </si>
  <si>
    <t>MARUBENI CORPORATION JEPANG</t>
  </si>
  <si>
    <t>L3</t>
  </si>
  <si>
    <t>CRPAN</t>
  </si>
  <si>
    <t>CRPANMCUG-8015    SN24</t>
  </si>
  <si>
    <t>MARUBENI CORPORATION JEPANG Total</t>
  </si>
  <si>
    <t>MARUBENI INTEX Co., Ltd.</t>
  </si>
  <si>
    <t>L1</t>
  </si>
  <si>
    <t xml:space="preserve">JCT  </t>
  </si>
  <si>
    <t>JCT  MCUGA-3910   SN24</t>
  </si>
  <si>
    <t>L2</t>
  </si>
  <si>
    <t>CRPANMCUGA-3915   SN24</t>
  </si>
  <si>
    <t>MARUBENI INTEX Co., Ltd. Total</t>
  </si>
  <si>
    <t>SHINATOMO CO .,LTD</t>
  </si>
  <si>
    <t xml:space="preserve">LSL  </t>
  </si>
  <si>
    <t>LSL  SMO0050011901SN24</t>
  </si>
  <si>
    <t>LSL  SMO0050012041SN24</t>
  </si>
  <si>
    <t xml:space="preserve">SSL  </t>
  </si>
  <si>
    <t>SSL  SMO0050011911SN24</t>
  </si>
  <si>
    <t>SSL  SMO0050012051SN24</t>
  </si>
  <si>
    <t>SHINATOMO CO .,LTD Total</t>
  </si>
  <si>
    <t>CBA Total</t>
  </si>
  <si>
    <t>CHW</t>
  </si>
  <si>
    <t>APPTEX</t>
  </si>
  <si>
    <t>UWEAR</t>
  </si>
  <si>
    <t>UWEARAPTDROE243074FL24</t>
  </si>
  <si>
    <t>APPTEX Total</t>
  </si>
  <si>
    <t>EIGERINDO MULTI PRODUK INDUSTRI, PT.</t>
  </si>
  <si>
    <t>SPANT</t>
  </si>
  <si>
    <t>SPANTEIG910007293 LC24</t>
  </si>
  <si>
    <t>SPANTEIG910009476 LC23</t>
  </si>
  <si>
    <t>SWEAT</t>
  </si>
  <si>
    <t>SWEATEIG910007623 LC24</t>
  </si>
  <si>
    <t>EIGERINDO MULTI PRODUK INDUSTRI, PT. Total</t>
  </si>
  <si>
    <t>RS MITRA KELUARGA</t>
  </si>
  <si>
    <t xml:space="preserve">TOP  </t>
  </si>
  <si>
    <t>TOP  RMKWOMAN TOP 24L1</t>
  </si>
  <si>
    <t>TOP  RMKWOMAN TOP LC24</t>
  </si>
  <si>
    <t>TOP  RMKWOMEN TOP2LC24</t>
  </si>
  <si>
    <t>TOP  RMKWOMEN TOP7LC24</t>
  </si>
  <si>
    <t>JLBAB</t>
  </si>
  <si>
    <t>JLBABRMKJILBAB    24L1</t>
  </si>
  <si>
    <t>JLBABRMKJILBAB    LC24</t>
  </si>
  <si>
    <t>JLBABRMKJILBAB 2  24L1</t>
  </si>
  <si>
    <t>JLBABRMKJILBAB 2  LC24</t>
  </si>
  <si>
    <t>JLBABRMKJILBAB 3  24S1</t>
  </si>
  <si>
    <t>JLBABRMKJILBAB 3  LC24</t>
  </si>
  <si>
    <t>JLBABRMKJILBAB 5  LC24</t>
  </si>
  <si>
    <t>JLBABRMKJILBAB 7  LC24</t>
  </si>
  <si>
    <t>MANST</t>
  </si>
  <si>
    <t>MANSTRMKMANSET    24L1</t>
  </si>
  <si>
    <t>MANSTRMKMANSET    LC24</t>
  </si>
  <si>
    <t>MANSTRMKMANSET 2  24L1</t>
  </si>
  <si>
    <t>MANSTRMKMANSET 2  LC24</t>
  </si>
  <si>
    <t>MANSTRMKMANSET 3  24L1</t>
  </si>
  <si>
    <t>MANSTRMKMANSET 5  LC24</t>
  </si>
  <si>
    <t>MANSTRMKMANSET 7  LC24</t>
  </si>
  <si>
    <t>L4</t>
  </si>
  <si>
    <t>BOTTM</t>
  </si>
  <si>
    <t>BOTTMRMKWOMAN BOTM24L1</t>
  </si>
  <si>
    <t>BOTTMRMKWOMAN BOTMLC24</t>
  </si>
  <si>
    <t>BOTTMRMKWOMAN BTM224L1</t>
  </si>
  <si>
    <t>BOTTMRMKWOMAN BTM2LC24</t>
  </si>
  <si>
    <t>BOTTMRMKWOMAN BTM724L1</t>
  </si>
  <si>
    <t>BOTTMRMKWOMAN BTM7LC24</t>
  </si>
  <si>
    <t>RS MITRA KELUARGA Total</t>
  </si>
  <si>
    <t>CHW Total</t>
  </si>
  <si>
    <t>CJL</t>
  </si>
  <si>
    <t>HEXAPOLE COMPANY LIMITED</t>
  </si>
  <si>
    <t>JCT  HEX6018294   24FW</t>
  </si>
  <si>
    <t>HEXAPOLE COMPANY LIMITED Total</t>
  </si>
  <si>
    <t>PANTS</t>
  </si>
  <si>
    <t>PANTSMCUKZN839-90 SN24</t>
  </si>
  <si>
    <t>CJL Total</t>
  </si>
  <si>
    <t>CNJ2</t>
  </si>
  <si>
    <t>LSVSH</t>
  </si>
  <si>
    <t>LSVSHMCU8409      SN24</t>
  </si>
  <si>
    <t>SSVSH</t>
  </si>
  <si>
    <t>SSVSHMCU8408      SN24</t>
  </si>
  <si>
    <t>TOP  MCU133-61    SN24</t>
  </si>
  <si>
    <t>TOP  MCU133-65    SN24</t>
  </si>
  <si>
    <t>TOP  MCU133-73    SN24</t>
  </si>
  <si>
    <t>TOP  MCU133-93    SN24</t>
  </si>
  <si>
    <t>TOP  MCU133-98    SN24</t>
  </si>
  <si>
    <t>PANTSMCU155-78    SN24</t>
  </si>
  <si>
    <t>PANTSMCU155-85    SN24</t>
  </si>
  <si>
    <t>TOP  MCU133-91    SN24</t>
  </si>
  <si>
    <t>TOP  MCU133-95    SN24</t>
  </si>
  <si>
    <t>L6</t>
  </si>
  <si>
    <t>PANTSMCU155-91    SN24</t>
  </si>
  <si>
    <t>MARUBENI FASHION LINK LTD.</t>
  </si>
  <si>
    <t>L5</t>
  </si>
  <si>
    <t xml:space="preserve">LEG  </t>
  </si>
  <si>
    <t>LEG  MFL54145     24AH</t>
  </si>
  <si>
    <t>MARUBENI FASHION LINK LTD. Total</t>
  </si>
  <si>
    <t>PT. BUANA DAYA GEMILANG</t>
  </si>
  <si>
    <t>TSHRT</t>
  </si>
  <si>
    <t>TSHRTBDGOREGON    LC24</t>
  </si>
  <si>
    <t>PT. BUANA DAYA GEMILANG Total</t>
  </si>
  <si>
    <t>PT.VIGINDO INTIUSAHA PERDANA</t>
  </si>
  <si>
    <t>BOXER</t>
  </si>
  <si>
    <t>BOXERVGO01        LC24</t>
  </si>
  <si>
    <t>PT.VIGINDO INTIUSAHA PERDANA Total</t>
  </si>
  <si>
    <t>BOTTMRMKMEN'S BOTM24L1</t>
  </si>
  <si>
    <t>BOTTMRMKMEN'S BOTMLC24</t>
  </si>
  <si>
    <t>BOTTMRMKMEN'S BTM224L1</t>
  </si>
  <si>
    <t>BOTTMRMKMEN'S BTM224L2</t>
  </si>
  <si>
    <t>BOTTMRMKMEN'S BTM2LC24</t>
  </si>
  <si>
    <t>BOTTMRMKMEN'S BTM424L1</t>
  </si>
  <si>
    <t>BOTTMRMKMEN'S BTM424L2</t>
  </si>
  <si>
    <t>BOTTMRMKMEN'S BTM4LC24</t>
  </si>
  <si>
    <t>TOP  RMKMEN'S TOP 24L2</t>
  </si>
  <si>
    <t>TOP  RMKMEN'S TOP2LC24</t>
  </si>
  <si>
    <t>CNJ2 Total</t>
  </si>
  <si>
    <t>CVA</t>
  </si>
  <si>
    <t>ASMARA KARYA ABADI, PT.</t>
  </si>
  <si>
    <t>LEG  ARASK2152    SS24</t>
  </si>
  <si>
    <t>TOP  ARASK2142    SS24</t>
  </si>
  <si>
    <t>TOP  ARASK2143    SS24</t>
  </si>
  <si>
    <t>TOP  ARASK2150    SS24</t>
  </si>
  <si>
    <t>TOP  ARASK2153    SS24</t>
  </si>
  <si>
    <t>ASMARA KARYA ABADI, PT. Total</t>
  </si>
  <si>
    <t>SPANTEIG910008640 LC24</t>
  </si>
  <si>
    <t>KANMO RETAIL GROUP</t>
  </si>
  <si>
    <t>L7</t>
  </si>
  <si>
    <t>LEG  MOTHC612     SS24</t>
  </si>
  <si>
    <t>LEG  MOTHC639     SS24</t>
  </si>
  <si>
    <t>LEG  MOTHC659     SS24</t>
  </si>
  <si>
    <t>LEG  MOTHC912     SS24</t>
  </si>
  <si>
    <t>LEG  MOTHC927     SS24</t>
  </si>
  <si>
    <t>SPANTMOTHD583     SS24</t>
  </si>
  <si>
    <t>TS SS</t>
  </si>
  <si>
    <t>TS SSMOTHD118     SS24</t>
  </si>
  <si>
    <t>TS SSMOTHD521     SS24</t>
  </si>
  <si>
    <t>TS SSMOTHD589     SS24</t>
  </si>
  <si>
    <t>TSHRTMOTHD517     SS24</t>
  </si>
  <si>
    <t>TSHRTMOTHD578     SS24</t>
  </si>
  <si>
    <t>L8</t>
  </si>
  <si>
    <t>SPANTMOTHD121     SS24</t>
  </si>
  <si>
    <t>KANMO RETAIL GROUP Total</t>
  </si>
  <si>
    <t>L10</t>
  </si>
  <si>
    <t>LEG  MFL24140     24AH</t>
  </si>
  <si>
    <t>LEG  MFL24140N    24AH</t>
  </si>
  <si>
    <t>LEG  MFL58119     24AH</t>
  </si>
  <si>
    <t>PANTSMFL28116     24AH</t>
  </si>
  <si>
    <t>SKIRT</t>
  </si>
  <si>
    <t>SKIRTMFL28106     24AH</t>
  </si>
  <si>
    <t>LEG  MFL54141     24AH</t>
  </si>
  <si>
    <t>LEG  MFL54141.2   24AH</t>
  </si>
  <si>
    <t>L9</t>
  </si>
  <si>
    <t>CVA Total</t>
  </si>
  <si>
    <t>CVA2</t>
  </si>
  <si>
    <t>LEG  MFL28142     24AH</t>
  </si>
  <si>
    <t>LEG  MFL28145     24AH</t>
  </si>
  <si>
    <t>CVA2 Total</t>
  </si>
  <si>
    <t>KLB</t>
  </si>
  <si>
    <t>AGRON, INC.</t>
  </si>
  <si>
    <t>L1A</t>
  </si>
  <si>
    <t xml:space="preserve">BRF  </t>
  </si>
  <si>
    <t>BRF  ADS5152376   24R5</t>
  </si>
  <si>
    <t>BRF  ADS5152376XXL24R4</t>
  </si>
  <si>
    <t>BRF  ADS5158041   24R1</t>
  </si>
  <si>
    <t>BRF  ADS5158042   24R4</t>
  </si>
  <si>
    <t>BRF  ADS5158043   24R3</t>
  </si>
  <si>
    <t>BRF  ADS5158607   24R1</t>
  </si>
  <si>
    <t>L1B</t>
  </si>
  <si>
    <t>L2A</t>
  </si>
  <si>
    <t>BRF  ADS5158043XXLSN24</t>
  </si>
  <si>
    <t>L2B</t>
  </si>
  <si>
    <t>L3A</t>
  </si>
  <si>
    <t>L3B</t>
  </si>
  <si>
    <t>AGRON, INC. Total</t>
  </si>
  <si>
    <t>KLB Total</t>
  </si>
  <si>
    <t>MJ1</t>
  </si>
  <si>
    <t>BRF  ADS5152367   24R3</t>
  </si>
  <si>
    <t>BRF  ADS5157996   24R4</t>
  </si>
  <si>
    <t>BRF  ADS5158009   24R3</t>
  </si>
  <si>
    <t>BRF  ADS5158582   24R1</t>
  </si>
  <si>
    <t>BRF  ADS5158583   24R1</t>
  </si>
  <si>
    <t>BRF  ADS5158584   24R1</t>
  </si>
  <si>
    <t>BRF  ADS5158584XXL24R1</t>
  </si>
  <si>
    <t>BRF  ADS5158587   24R1</t>
  </si>
  <si>
    <t>BRF  ADS5158590   24R1</t>
  </si>
  <si>
    <t>BRF  ADS5158591   24R1</t>
  </si>
  <si>
    <t>BRF  ADS5158592   24R1</t>
  </si>
  <si>
    <t>BRF  ADS5158618   24R1</t>
  </si>
  <si>
    <t>L11</t>
  </si>
  <si>
    <t>BRF  ADS5157977   24R4</t>
  </si>
  <si>
    <t>BRF  ADS5157977XXL24R1</t>
  </si>
  <si>
    <t>BRF  ADS5157983   24R3</t>
  </si>
  <si>
    <t>BRF  ADS5157983XXL24R1</t>
  </si>
  <si>
    <t>BRF  ADS5158007   24R2</t>
  </si>
  <si>
    <t>BRF  ADS5158583XXL24R1</t>
  </si>
  <si>
    <t>BRF  ADS5158599   24R1</t>
  </si>
  <si>
    <t>L12</t>
  </si>
  <si>
    <t>BRF  ADS5151824   24R4</t>
  </si>
  <si>
    <t>BRF  ADS5151824XXL24R3</t>
  </si>
  <si>
    <t>CNECK</t>
  </si>
  <si>
    <t>CNECKADS5157982   24R3</t>
  </si>
  <si>
    <t xml:space="preserve">TATO </t>
  </si>
  <si>
    <t>TATO ADS5157998   24R3</t>
  </si>
  <si>
    <t>CV. BI-ENSI FESYENINDO</t>
  </si>
  <si>
    <t>TSHRTBSIFAMO      LC24</t>
  </si>
  <si>
    <t>CV. BI-ENSI FESYENINDO Total</t>
  </si>
  <si>
    <t>TIGHT</t>
  </si>
  <si>
    <t>TIGHTHEX6018328   24FW</t>
  </si>
  <si>
    <t>RED WING SHOE COMPANY</t>
  </si>
  <si>
    <t xml:space="preserve">CVRL </t>
  </si>
  <si>
    <t>CVRL RED61105-53  4R18</t>
  </si>
  <si>
    <t>CVRL RED61105-57  4R14</t>
  </si>
  <si>
    <t>CVRL RED61105-57  4R25</t>
  </si>
  <si>
    <t>CVRL RED61105-57  4R26</t>
  </si>
  <si>
    <t>CVRL RED61105-58  4R15</t>
  </si>
  <si>
    <t>CVRL RED61105-58  4R17</t>
  </si>
  <si>
    <t>RED WING SHOE COMPANY Total</t>
  </si>
  <si>
    <t>RED WING SHOE COMPANY LLC</t>
  </si>
  <si>
    <t>CVRL RED61105-54  24R9</t>
  </si>
  <si>
    <t>CVRL RED61105-54  4R20</t>
  </si>
  <si>
    <t>CVRL RED61105-57  4R27</t>
  </si>
  <si>
    <t>RED WING SHOE COMPANY LLC Total</t>
  </si>
  <si>
    <t>LSL  SMO0050011871SN24</t>
  </si>
  <si>
    <t>LSL  SMO0050012031SN24</t>
  </si>
  <si>
    <t>MJ1 Total</t>
  </si>
  <si>
    <t>MJ2</t>
  </si>
  <si>
    <t>BRF  ADS5155037   24R5</t>
  </si>
  <si>
    <t>BRF  ADS5158039   24R2</t>
  </si>
  <si>
    <t>BRF  ADS5158041   24R2</t>
  </si>
  <si>
    <t>BRF  ADS5158586   24R1</t>
  </si>
  <si>
    <t>BRF  ADS5158594XXL24R1</t>
  </si>
  <si>
    <t>BRF  ADS5158609   24R1</t>
  </si>
  <si>
    <t>BRF  ADS5158611   24R1</t>
  </si>
  <si>
    <t>BRF  ADS5158617   24R1</t>
  </si>
  <si>
    <t>BRF  ADS5151821   24R5</t>
  </si>
  <si>
    <t>BRF  ADS5157977   24R3</t>
  </si>
  <si>
    <t>BRF  ADS5157980   24R1</t>
  </si>
  <si>
    <t>BRF  ADS5157983   24R2</t>
  </si>
  <si>
    <t>BRF  ADS5157985   24R3</t>
  </si>
  <si>
    <t>BRF  ADS5157991   24R2</t>
  </si>
  <si>
    <t>BRF  ADS5157992   24R3</t>
  </si>
  <si>
    <t>BRF  ADS5157994   24R3</t>
  </si>
  <si>
    <t>BRF  ADS5158004   24R1</t>
  </si>
  <si>
    <t>BRF  ADS5158614   24R1</t>
  </si>
  <si>
    <t>BRF  ADS5158614XXL24R1</t>
  </si>
  <si>
    <t>BRF  ADS5158619   24R1</t>
  </si>
  <si>
    <t>BRF  ADS5157976   24R3</t>
  </si>
  <si>
    <t>BRF  ADS5157996   24R3</t>
  </si>
  <si>
    <t>BRF  ADS5157997   24R3</t>
  </si>
  <si>
    <t>BRF  ADS5158038   24R2</t>
  </si>
  <si>
    <t>BRF  ADS5158585   SN24</t>
  </si>
  <si>
    <t>BRF  ADS5158589   SN24</t>
  </si>
  <si>
    <t>BRF  ADS5158600   SN24</t>
  </si>
  <si>
    <t>BRF  ADS5158604   SN24</t>
  </si>
  <si>
    <t>BRF  ADS5158605   SN24</t>
  </si>
  <si>
    <t>BRF  ADS5158616   SN24</t>
  </si>
  <si>
    <t>L13</t>
  </si>
  <si>
    <t>BRF  ADS5157978   24R2</t>
  </si>
  <si>
    <t>BRF  ADS5157987   24R3</t>
  </si>
  <si>
    <t>BRF  ADS5157987XXL24R1</t>
  </si>
  <si>
    <t>BRF  ADS5157989   24R1</t>
  </si>
  <si>
    <t>BRF  ADS5158003   24R3</t>
  </si>
  <si>
    <t>BRF  ADS5158044   24R2</t>
  </si>
  <si>
    <t>BRF  ADS5158615   24R1</t>
  </si>
  <si>
    <t>BRF  ADS5158722   SN24</t>
  </si>
  <si>
    <t>BRF  ADS5158722XXLSN24</t>
  </si>
  <si>
    <t>BRF  ADS5151821XXL24R3</t>
  </si>
  <si>
    <t>BRF  ADS5158040   24R3</t>
  </si>
  <si>
    <t>BRF  ADS5158040XXLSN24</t>
  </si>
  <si>
    <t>BRF  ADS5158041XXLSN24</t>
  </si>
  <si>
    <t>BRF  ADS5158588   24R1</t>
  </si>
  <si>
    <t>BRF  ADS5158598   24R1</t>
  </si>
  <si>
    <t>BRF  ADS5158602   24R1</t>
  </si>
  <si>
    <t>BRF  ADS5158603   24R1</t>
  </si>
  <si>
    <t>BRF  ADS5158608   24R1</t>
  </si>
  <si>
    <t>BRF  ADS5158610   24R1</t>
  </si>
  <si>
    <t>BRF  ADS5158613   24R1</t>
  </si>
  <si>
    <t>BRF  ADS5158620   24R1</t>
  </si>
  <si>
    <t>BRF  ADS5151835XXL24R2</t>
  </si>
  <si>
    <t>BRF  ADS5158617   24R2</t>
  </si>
  <si>
    <t>MJ2 Total</t>
  </si>
  <si>
    <t>Grand Total</t>
  </si>
  <si>
    <t>Resume P&amp;L Product periode 1 - 31 May 2024</t>
  </si>
  <si>
    <t>JCT  MCUGA-3930   SN24</t>
  </si>
  <si>
    <t>SPANTMCUGA-3936   SN23</t>
  </si>
  <si>
    <t>JCT  MCUGA-3910   24R1</t>
  </si>
  <si>
    <t>CRPANMCUGA-3915   24R1</t>
  </si>
  <si>
    <t>UWEARAPTDROE243070FL24</t>
  </si>
  <si>
    <t>MATSUOKA TRADING CO., LTD.</t>
  </si>
  <si>
    <t>LPANT</t>
  </si>
  <si>
    <t>LPANTMATATW-871DOT25SS</t>
  </si>
  <si>
    <t>LPANTMATATW-872DOT25SS</t>
  </si>
  <si>
    <t>LPANTMATSNW5701.Q 25SS</t>
  </si>
  <si>
    <t>LPANTMATSW5701.Q  25SS</t>
  </si>
  <si>
    <t>SPANTMATATA-891.Q 25SS</t>
  </si>
  <si>
    <t>MATSUOKA TRADING CO., LTD. Total</t>
  </si>
  <si>
    <t>TOP  RMKWOMAN TOP 24L2</t>
  </si>
  <si>
    <t>TOP  RMKWOMEN TOP224L1</t>
  </si>
  <si>
    <t>TOP  RMKWOMEN TOP224L2</t>
  </si>
  <si>
    <t>TOP  RMKWOMEN TOP324L1</t>
  </si>
  <si>
    <t>TOP  RMKWOMEN TOP3LC24</t>
  </si>
  <si>
    <t>TOP  RMKWOMEN TOP424L1</t>
  </si>
  <si>
    <t>TOP  RMKWOMEN TOP424L2</t>
  </si>
  <si>
    <t>TOP  RMKWOMEN TOP4LC24</t>
  </si>
  <si>
    <t>TOP  RMKWOMEN TOP524L1</t>
  </si>
  <si>
    <t>TOP  RMKWOMEN TOP524L2</t>
  </si>
  <si>
    <t>TOP  RMKWOMEN TOP5LC24</t>
  </si>
  <si>
    <t>TOP  RMKWOMEN TOP624L1</t>
  </si>
  <si>
    <t>TOP  RMKWOMEN TOP624L2</t>
  </si>
  <si>
    <t>TOP  RMKWOMEN TOP6LC24</t>
  </si>
  <si>
    <t>TOP  RMKWOMEN TOP724L1</t>
  </si>
  <si>
    <t>TOP  RMKWOMEN TOP8LC24</t>
  </si>
  <si>
    <t>JLBABRMKJILBAB 4  LC24</t>
  </si>
  <si>
    <t>JLBABRMKJILBAB    24L2</t>
  </si>
  <si>
    <t>JLBABRMKJILBAB 2  24L2</t>
  </si>
  <si>
    <t>JLBABRMKJILBAB 5  24L1</t>
  </si>
  <si>
    <t>JLBABRMKJILBAB 7  24L1</t>
  </si>
  <si>
    <t>JLBABRMKJILBAB 8  LC24</t>
  </si>
  <si>
    <t>MANSTRMKMANSET    24L2</t>
  </si>
  <si>
    <t>MANSTRMKMANSET 2  24L2</t>
  </si>
  <si>
    <t>MANSTRMKMANSET 3  24L2</t>
  </si>
  <si>
    <t>MANSTRMKMANSET 4  24L2</t>
  </si>
  <si>
    <t>MANSTRMKMANSET 4  LC24</t>
  </si>
  <si>
    <t>MANSTRMKMANSET 5  24L1</t>
  </si>
  <si>
    <t>MANSTRMKMANSET 5  24L2</t>
  </si>
  <si>
    <t>MANSTRMKMANSET 6  24L1</t>
  </si>
  <si>
    <t>MANSTRMKMANSET 6  LC24</t>
  </si>
  <si>
    <t>MANSTRMKMANSET 7  24L1</t>
  </si>
  <si>
    <t>MANSTRMKMANSET 7  24L2</t>
  </si>
  <si>
    <t>BOTTMRMKWOMAN BOTM24L2</t>
  </si>
  <si>
    <t>BOTTMRMKWOMAN BTM224L2</t>
  </si>
  <si>
    <t>BOTTMRMKWOMAN BTM324L1</t>
  </si>
  <si>
    <t>BOTTMRMKWOMAN BTM3LC24</t>
  </si>
  <si>
    <t>BOTTMRMKWOMAN BTM424L1</t>
  </si>
  <si>
    <t>BOTTMRMKWOMAN BTM424L2</t>
  </si>
  <si>
    <t>BOTTMRMKWOMAN BTM4LC24</t>
  </si>
  <si>
    <t>BOTTMRMKWOMAN BTM524L1</t>
  </si>
  <si>
    <t>BOTTMRMKWOMAN BTM524L2</t>
  </si>
  <si>
    <t>BOTTMRMKWOMAN BTM5LC24</t>
  </si>
  <si>
    <t>BOTTMRMKWOMAN BTM624L1</t>
  </si>
  <si>
    <t>BOTTMRMKWOMAN BTM624L2</t>
  </si>
  <si>
    <t>BOTTMRMKWOMAN BTM6LC24</t>
  </si>
  <si>
    <t>BOTTMRMKWOMAN BTM724L2</t>
  </si>
  <si>
    <t>BOTTMRMKWOMAN BTM8LC24</t>
  </si>
  <si>
    <t>DAVID KURNIAWAN WINARTO</t>
  </si>
  <si>
    <t xml:space="preserve">OVRL </t>
  </si>
  <si>
    <t>OVRL DKWD&amp;J 4     LC24</t>
  </si>
  <si>
    <t>OVRL DKWD&amp;J 5     LC24</t>
  </si>
  <si>
    <t>SHIRT</t>
  </si>
  <si>
    <t>SHIRTDKWD&amp;J 6     LC24</t>
  </si>
  <si>
    <t>TSHRTDKWD&amp;J 7     LC24</t>
  </si>
  <si>
    <t xml:space="preserve">VEST </t>
  </si>
  <si>
    <t>VEST DKWD&amp;J 8     LC24</t>
  </si>
  <si>
    <t>DAVID KURNIAWAN WINARTO Total</t>
  </si>
  <si>
    <t>SPANTEIG910009115 LC23</t>
  </si>
  <si>
    <t>JCT  MATATW-821.Q 25SS</t>
  </si>
  <si>
    <t>JCT  MATATW-823.Q 25SS</t>
  </si>
  <si>
    <t>JCT  MATATW-824.Q 25SS</t>
  </si>
  <si>
    <t>JCT  MATATW-831.Q 25SS</t>
  </si>
  <si>
    <t>JCT  MATATW-843DOT25SS</t>
  </si>
  <si>
    <t>JCT  MATSNW5501.  25SS</t>
  </si>
  <si>
    <t>JCT  MATSW5202.Q  25SS</t>
  </si>
  <si>
    <t>H&amp;M</t>
  </si>
  <si>
    <t>BOXERHNM891895CH  /S0</t>
  </si>
  <si>
    <t>BOXERHNM891895DE  /S0</t>
  </si>
  <si>
    <t>BOXERHNM891895IX  /S0</t>
  </si>
  <si>
    <t>BOXERHNM891895ME  /S0</t>
  </si>
  <si>
    <t>BOXERHNM891895MX  /S0</t>
  </si>
  <si>
    <t>BOXERHNM891895NLBE/S0</t>
  </si>
  <si>
    <t>BOXERHNM891895SE  /S0</t>
  </si>
  <si>
    <t>BOXERHNM891895TR  /S0</t>
  </si>
  <si>
    <t>BOXERHNM894130LD  /S0</t>
  </si>
  <si>
    <t>BOXERHNM894130LH  /S0</t>
  </si>
  <si>
    <t>BOXERHNM894130NLOE/S0</t>
  </si>
  <si>
    <t>BOXERHNM894130OD  /S0</t>
  </si>
  <si>
    <t>BOXERHNM891895DK  /S0</t>
  </si>
  <si>
    <t>BOXERHNM891895EC  /S0</t>
  </si>
  <si>
    <t>BOXERHNM891895PA  /S0</t>
  </si>
  <si>
    <t>H&amp;M Total</t>
  </si>
  <si>
    <t>PANTSMAC155-99    SN24</t>
  </si>
  <si>
    <t>BOTTMRMKMEN'S BTM324L1</t>
  </si>
  <si>
    <t>BOTTMRMKMEN'S BTM3LC24</t>
  </si>
  <si>
    <t>TOP  RMKMEN'S TOP 24L1</t>
  </si>
  <si>
    <t>TOP  RMKMEN'S TOP LC24</t>
  </si>
  <si>
    <t>TOP  RMKMEN'S TOP224L1</t>
  </si>
  <si>
    <t>TOP  RMKMEN'S TOP224L2</t>
  </si>
  <si>
    <t>TOP  RMKMEN'S TOP324L1</t>
  </si>
  <si>
    <t>TOP  RMKMEN'S TOP324L2</t>
  </si>
  <si>
    <t>TOP  RMKMEN'S TOP3LC24</t>
  </si>
  <si>
    <t>TOP  RMKMEN'S TOP424L1</t>
  </si>
  <si>
    <t>TOP  RMKMEN'S TOP424L2</t>
  </si>
  <si>
    <t xml:space="preserve">BRA  </t>
  </si>
  <si>
    <t>BRA  ARASK2151    SS24</t>
  </si>
  <si>
    <t>PANTSEIG910008637 LC24</t>
  </si>
  <si>
    <t xml:space="preserve">JOG  </t>
  </si>
  <si>
    <t>JOG  MOTHD047     SS24</t>
  </si>
  <si>
    <t>SPANTMOTHD499     SS24</t>
  </si>
  <si>
    <t>SPANTMOTHD528     SS24</t>
  </si>
  <si>
    <t>SPANTMOTHD542     SS24</t>
  </si>
  <si>
    <t>SPANTMOTHD549     SS24</t>
  </si>
  <si>
    <t>TS SSMOTHD507     SS24</t>
  </si>
  <si>
    <t>TS SSMOTHD509     SS24</t>
  </si>
  <si>
    <t>TS SSMOTHD553     SS24</t>
  </si>
  <si>
    <t>TSHRTMOTHD500     SS24</t>
  </si>
  <si>
    <t>TSHRTMOTHD524     SS24</t>
  </si>
  <si>
    <t>VE&amp;SH</t>
  </si>
  <si>
    <t>VE&amp;SHMOTHD547     SS24</t>
  </si>
  <si>
    <t>TSHRTMOTHD508     SS24</t>
  </si>
  <si>
    <t>TSHRTMOTHD551     SS24</t>
  </si>
  <si>
    <t>LEG  MFL54142     24AH</t>
  </si>
  <si>
    <t>LEG  MFL54142N    24AH</t>
  </si>
  <si>
    <t>LEG  MFL54145N    24AH</t>
  </si>
  <si>
    <t>PANTSMFL58116     24AH</t>
  </si>
  <si>
    <t>SKIRTMFL58106     24AH</t>
  </si>
  <si>
    <t xml:space="preserve">BLS  </t>
  </si>
  <si>
    <t>BLS  MFL08119     24AH</t>
  </si>
  <si>
    <t>BLS  MFL08ML102   24AH</t>
  </si>
  <si>
    <t>BLS  MFL34119     24AH</t>
  </si>
  <si>
    <t>PT TIGRA CAKRA NUSANTARA</t>
  </si>
  <si>
    <t>SPANTTIGBRU-CONICNSS24</t>
  </si>
  <si>
    <t>PT TIGRA CAKRA NUSANTARA Total</t>
  </si>
  <si>
    <t>BLS  MFL38119     24AH</t>
  </si>
  <si>
    <t>BRF  ADS5158037   24R4</t>
  </si>
  <si>
    <t>BRF  ADS5158037   24R5</t>
  </si>
  <si>
    <t>BRF  ADS5158037XXL24R1</t>
  </si>
  <si>
    <t>BRF  ADS5158042   24R5</t>
  </si>
  <si>
    <t>BRF  ADS5158042XXLSN24</t>
  </si>
  <si>
    <t>BRF  ADS5158043   24R4</t>
  </si>
  <si>
    <t>BRF  ADS5158060   SN24</t>
  </si>
  <si>
    <t>BRF  ADS5158614   24R2</t>
  </si>
  <si>
    <t>BRF  ADS5158060XXLSN24</t>
  </si>
  <si>
    <t>BRF  ADS5158043   24R5</t>
  </si>
  <si>
    <t>BRF  ADS5158614XXL24R2</t>
  </si>
  <si>
    <t>UWEARAPTDROE243071FL24</t>
  </si>
  <si>
    <t>UWEARAPTDROE243072FL24</t>
  </si>
  <si>
    <t>UWEARAPTDROE243073FL24</t>
  </si>
  <si>
    <t>BRF  ADS5158001   24R3</t>
  </si>
  <si>
    <t>BRF  ADS5158001XXL24R1</t>
  </si>
  <si>
    <t>BRF  ADS5158009   24R4</t>
  </si>
  <si>
    <t>BRF  ADS5158040   24R2</t>
  </si>
  <si>
    <t>BRF  ADS5158590   24R2</t>
  </si>
  <si>
    <t>BRF  ADS5158590XXL24R1</t>
  </si>
  <si>
    <t>BRF  ADS5158592   24R2</t>
  </si>
  <si>
    <t>BRF  ADS5158592XXL24R1</t>
  </si>
  <si>
    <t>BRF  ADS5158607   24R2</t>
  </si>
  <si>
    <t>BRF  ADS5158607XXL24R1</t>
  </si>
  <si>
    <t>BRF  ADS5158618   24R2</t>
  </si>
  <si>
    <t>BRF  ADS5158618XXL24R1</t>
  </si>
  <si>
    <t>BRF  ADS5158619   24R2</t>
  </si>
  <si>
    <t>BRF  ADS5157980   24R2</t>
  </si>
  <si>
    <t>BRF  ADS5157980XXL24R1</t>
  </si>
  <si>
    <t>BRF  ADS5157992   24R4</t>
  </si>
  <si>
    <t>BRF  ADS5157992XXL24R1</t>
  </si>
  <si>
    <t>BRF  ADS5158007   24R3</t>
  </si>
  <si>
    <t>BRF  ADS5158007XXL24R1</t>
  </si>
  <si>
    <t>BRF  ADS5158619XXL24R1</t>
  </si>
  <si>
    <t>BRF  ADS5158039   24R4</t>
  </si>
  <si>
    <t>CNECKADS5157982   24R4</t>
  </si>
  <si>
    <t>TATO ADS5158006   24R3</t>
  </si>
  <si>
    <t>TATO ADS5157998   24R5</t>
  </si>
  <si>
    <t>TATO ADS5157998   24R4</t>
  </si>
  <si>
    <t>PANTSHEX5060009   24FW</t>
  </si>
  <si>
    <t>PANTSHEX5060535   24FW</t>
  </si>
  <si>
    <t>PANTSHEX6018590   24FW</t>
  </si>
  <si>
    <t>CVRL RED MC - 57  4R23</t>
  </si>
  <si>
    <t>CVRL RED MC - 57  4R24</t>
  </si>
  <si>
    <t>CVRL RED61105-57  4R30</t>
  </si>
  <si>
    <t>CVRL RED61105-57  4R31</t>
  </si>
  <si>
    <t>BRF  ADS5157996   24R5</t>
  </si>
  <si>
    <t>BRF  ADS5158038   24R3</t>
  </si>
  <si>
    <t>BRF  ADS5158039   24R3</t>
  </si>
  <si>
    <t>BRF  ADS5158058   24R2</t>
  </si>
  <si>
    <t>BRF  ADS5158059   24R2</t>
  </si>
  <si>
    <t>BRF  ADS5158592   24R3</t>
  </si>
  <si>
    <t>BRF  ADS5158594   24R3</t>
  </si>
  <si>
    <t>BRF  ADS5158594XXL24R3</t>
  </si>
  <si>
    <t>BRF  ADS5158598   24R2</t>
  </si>
  <si>
    <t>BRF  ADS5158609   24R2</t>
  </si>
  <si>
    <t>BRF  ADS5158610   24R2</t>
  </si>
  <si>
    <t>BRF  ADS5157985   24R4</t>
  </si>
  <si>
    <t>BRF  ADS5157985XXL24R2</t>
  </si>
  <si>
    <t>BRF  ADS5157991   24R3</t>
  </si>
  <si>
    <t>BRF  ADS5157991XXL24R2</t>
  </si>
  <si>
    <t>BRF  ADS5157994   24R4</t>
  </si>
  <si>
    <t>BRF  ADS5157994XXL24R2</t>
  </si>
  <si>
    <t>BRF  ADS5158002   24R2</t>
  </si>
  <si>
    <t>BRF  ADS5158002XXL24R1</t>
  </si>
  <si>
    <t>BRF  ADS5158583   24R2</t>
  </si>
  <si>
    <t>BRF  ADS5158583XXL24R2</t>
  </si>
  <si>
    <t>BRF  ADS5158587   24R2</t>
  </si>
  <si>
    <t>BRF  ADS5158587XXL24R1</t>
  </si>
  <si>
    <t>BRF  ADS5158596   24R2</t>
  </si>
  <si>
    <t>BRF  ADS5158596XXL24R1</t>
  </si>
  <si>
    <t>BRF  ADS5158599   24R2</t>
  </si>
  <si>
    <t>BRF  ADS5158599XXL24R1</t>
  </si>
  <si>
    <t>BRF  ADS5158602   24R2</t>
  </si>
  <si>
    <t>BRF  ADS5158602XXL24R1</t>
  </si>
  <si>
    <t>BRF  ADS5158611   24R2</t>
  </si>
  <si>
    <t>BRF  ADS5158611XXL24R1</t>
  </si>
  <si>
    <t>BRF  ADS5158618   24R3</t>
  </si>
  <si>
    <t>BRF  ADS5158610XXL24R1</t>
  </si>
  <si>
    <t>BRF  ADS5157997   24R4</t>
  </si>
  <si>
    <t>BRF  ADS5158003   24R5</t>
  </si>
  <si>
    <t>BRF  ADS5158584   24R2</t>
  </si>
  <si>
    <t>BRF  ADS5158584XXL24R2</t>
  </si>
  <si>
    <t>BRF  ADS5158585   24R1</t>
  </si>
  <si>
    <t>BRF  ADS5158589   24R1</t>
  </si>
  <si>
    <t>BRF  ADS5158594   24R2</t>
  </si>
  <si>
    <t>BRF  ADS5158594XXL24R2</t>
  </si>
  <si>
    <t>BRF  ADS5158600   24R1</t>
  </si>
  <si>
    <t>BRF  ADS5158616   24R1</t>
  </si>
  <si>
    <t>BRF  ADS5158582   24R2</t>
  </si>
  <si>
    <t>BRF  ADS5158586   24R2</t>
  </si>
  <si>
    <t>BRF  ADS5158586XXL24R1</t>
  </si>
  <si>
    <t>BRF  ADS5158591   24R2</t>
  </si>
  <si>
    <t>BRF  ADS5158599   24R3</t>
  </si>
  <si>
    <t>BRF  ADS5158603   24R2</t>
  </si>
  <si>
    <t>BRF  ADS5158613   24R2</t>
  </si>
  <si>
    <t>BRF  ADS5158615   24R2</t>
  </si>
  <si>
    <t>BRF  ADS5158615XXL24R1</t>
  </si>
  <si>
    <t>BRF  ADS5158620   24R2</t>
  </si>
  <si>
    <t>Resume P&amp;L Product periode 2 - 31 January 2024</t>
  </si>
  <si>
    <t>CRPANMCUGA-3935   SN24</t>
  </si>
  <si>
    <t>CRPANMCUGA-3916   SN24</t>
  </si>
  <si>
    <t>HOODI</t>
  </si>
  <si>
    <t>HOODIEIG910009478 LC23</t>
  </si>
  <si>
    <t>JCT  MATSNW8501   24SS</t>
  </si>
  <si>
    <t>LPANTMAT1R1A710   24SS</t>
  </si>
  <si>
    <t>LPANTMATSNW6700   24S2</t>
  </si>
  <si>
    <t>LPANTMATSNW6703   24S1</t>
  </si>
  <si>
    <t>SPANTMATATA-850Q  24SS</t>
  </si>
  <si>
    <t>SPANTMATATA-892Q  24SS</t>
  </si>
  <si>
    <t>SPANTMATSA5801Q   24SS</t>
  </si>
  <si>
    <t>SPANTMATSNA6800   24S1</t>
  </si>
  <si>
    <t>SPANTMATSNA6800   24S2</t>
  </si>
  <si>
    <t>SPANTMATSNA6801   24SS</t>
  </si>
  <si>
    <t>SPANTMATSNA6802   24S1</t>
  </si>
  <si>
    <t>SPANTMATSNA6802   24SS</t>
  </si>
  <si>
    <t>SPANTMATSNA6887   24SS</t>
  </si>
  <si>
    <t>SPANTMATSNA7810   24S1</t>
  </si>
  <si>
    <t>SPANTMATSNA7811   24S1</t>
  </si>
  <si>
    <t>SPANTMATSNA8800   24SS</t>
  </si>
  <si>
    <t>LPANTMATATW-870   24SS</t>
  </si>
  <si>
    <t>LPANTMATS-1422R   24SS</t>
  </si>
  <si>
    <t>LPANTMATSEW-61    24SS</t>
  </si>
  <si>
    <t>LPANTMATSJW-1706  24SS</t>
  </si>
  <si>
    <t>LPANTMATSNW1700   24SS</t>
  </si>
  <si>
    <t>LPANTMATSNW1706   24SS</t>
  </si>
  <si>
    <t>LPANTMATSNW6700   24S1</t>
  </si>
  <si>
    <t>LPANTMATSNW6700   24SS</t>
  </si>
  <si>
    <t>LPANTMATSNW6702   24S1</t>
  </si>
  <si>
    <t>LPANTMATSNW6704   24S1</t>
  </si>
  <si>
    <t>LPANTMATSNW6704   24SS</t>
  </si>
  <si>
    <t>LPANTMATSNW6705   24SS</t>
  </si>
  <si>
    <t>LPANTMATSNW7700   24S1</t>
  </si>
  <si>
    <t>LPANTMATSNW7700   24SS</t>
  </si>
  <si>
    <t>LPANTMATSNW7702   24S1</t>
  </si>
  <si>
    <t>LPANTMATSNW7704   24SS</t>
  </si>
  <si>
    <t>LPANTMATSNW7710   24S1</t>
  </si>
  <si>
    <t>LPANTMATSNW7710   24SS</t>
  </si>
  <si>
    <t>LPANTMATSNW7711   24SS</t>
  </si>
  <si>
    <t>LPANTMATSNW8700   24SS</t>
  </si>
  <si>
    <t>LPANTMATSNW879N   24SS</t>
  </si>
  <si>
    <t>LPANTMATSW5701Q   24SS</t>
  </si>
  <si>
    <t>JCT  MAT1RSV720   24SS</t>
  </si>
  <si>
    <t>JCT  MATATW-821   24SS</t>
  </si>
  <si>
    <t>JCT  MATATW-843   24SS</t>
  </si>
  <si>
    <t>JCT  MATSJW-725   24SS</t>
  </si>
  <si>
    <t>JCT  MATSNW1500   24SS</t>
  </si>
  <si>
    <t>JCT  MATSNW3401   24SS</t>
  </si>
  <si>
    <t>JCT  MATSNW3500B  24SS</t>
  </si>
  <si>
    <t>JCT  MATSNW3501   24SS</t>
  </si>
  <si>
    <t>JCT  MATSNW6402   24SS</t>
  </si>
  <si>
    <t>JCT  MATSNW6404   24SS</t>
  </si>
  <si>
    <t>JCT  MATSNW6501   24SS</t>
  </si>
  <si>
    <t>JCT  MATSNW6502   24SS</t>
  </si>
  <si>
    <t>JCT  MATSNW6504   24SS</t>
  </si>
  <si>
    <t>JCT  MATSNW6505   24SS</t>
  </si>
  <si>
    <t>JCT  MATSNW7100   24SS</t>
  </si>
  <si>
    <t>JCT  MATSNW714    24SS</t>
  </si>
  <si>
    <t>JCT  MATSNW7202   24SS</t>
  </si>
  <si>
    <t>JCT  MATSNW7400   24SS</t>
  </si>
  <si>
    <t>JCT  MATSNW7410   24S1</t>
  </si>
  <si>
    <t>JCT  MATSNW7412   24S1</t>
  </si>
  <si>
    <t>JCT  MATSNW7412   24SS</t>
  </si>
  <si>
    <t>JCT  MATSNW7500   24SS</t>
  </si>
  <si>
    <t>JCT  MATSW5202Q   24SS</t>
  </si>
  <si>
    <t>SPANTMATSNA7800   24S1</t>
  </si>
  <si>
    <t>SPANTMATSNA7802   24S1</t>
  </si>
  <si>
    <t>SPANTMATSNA7802T  24S1</t>
  </si>
  <si>
    <t>SPANTMATSNA7812   24S1</t>
  </si>
  <si>
    <t>TSHRTMATSJR111    24SS</t>
  </si>
  <si>
    <t>TSHRTMATSJR-607   24SS</t>
  </si>
  <si>
    <t>TSHRTMATSJR612S   24SS</t>
  </si>
  <si>
    <t>TSHRTMATSNR110    24S1</t>
  </si>
  <si>
    <t>TSHRTMATSNR111    24S1</t>
  </si>
  <si>
    <t>TSHRTMATSNR111    24SS</t>
  </si>
  <si>
    <t>TSHRTMATSNR111M   24SS</t>
  </si>
  <si>
    <t>TSHRTMATSNR300    24SS</t>
  </si>
  <si>
    <t>TSHRTMATSNR330    24SS</t>
  </si>
  <si>
    <t>TSHRTMATSNR602S   24SS</t>
  </si>
  <si>
    <t>TSHRTMATSNR603S   24SS</t>
  </si>
  <si>
    <t>TSHRTMATSNR608HS  24SS</t>
  </si>
  <si>
    <t>TSHRTMATSNR612S   24SS</t>
  </si>
  <si>
    <t>TSHRTMATSTC301    24SS</t>
  </si>
  <si>
    <t>STYLEM HONGKONG</t>
  </si>
  <si>
    <t>SKIRTSTYLF524001TK24R1</t>
  </si>
  <si>
    <t>STYLEM HONGKONG Total</t>
  </si>
  <si>
    <t>HOODIEIG910009451 LC23</t>
  </si>
  <si>
    <t>JCT  MATSNW6500   24SS</t>
  </si>
  <si>
    <t>JCT  MATSNW7102   24SS</t>
  </si>
  <si>
    <t>JCT  MATSNW7402   24SS</t>
  </si>
  <si>
    <t>JCT  MATSNW7510   24SS</t>
  </si>
  <si>
    <t>PT MERDEKA COOPER GOLD</t>
  </si>
  <si>
    <t>PANTSPNIPANI GOLD LC23</t>
  </si>
  <si>
    <t>PT MERDEKA COOPER GOLD Total</t>
  </si>
  <si>
    <t>BOXERHNM797915LH  /S9</t>
  </si>
  <si>
    <t>BOXERHNM797915OF  /S9</t>
  </si>
  <si>
    <t>BOXERHNM797915OG  /S9</t>
  </si>
  <si>
    <t>BOXERHNM797915OO  /S9</t>
  </si>
  <si>
    <t>BOXERHNM797915SW  /S9</t>
  </si>
  <si>
    <t>BOXERHNM828664DR  /S9</t>
  </si>
  <si>
    <t>BOXERHNM828664NLOE/S9</t>
  </si>
  <si>
    <t xml:space="preserve">FDWR </t>
  </si>
  <si>
    <t>FDWR MCU397-90    SN24</t>
  </si>
  <si>
    <t>JCT  MCUKZN407-90 SN24</t>
  </si>
  <si>
    <t>PANTSMCUZ7860025  SN23</t>
  </si>
  <si>
    <t>UNIFM</t>
  </si>
  <si>
    <t>UNIFMMCUH2N-USHIROSN24</t>
  </si>
  <si>
    <t>UNIFMMCUH3N-SHIEN SN24</t>
  </si>
  <si>
    <t xml:space="preserve">BAG  </t>
  </si>
  <si>
    <t>BAG  MCU393       SN24</t>
  </si>
  <si>
    <t>BAG  MCUF1N       SN24</t>
  </si>
  <si>
    <t>BAG  MCUKZN393-80 24R1</t>
  </si>
  <si>
    <t>BAG  MCUKZN393-80 SN24</t>
  </si>
  <si>
    <t>BAG  MCUMAEBASI-39SN24</t>
  </si>
  <si>
    <t>BAG  MCUSENDAI-393SN24</t>
  </si>
  <si>
    <t xml:space="preserve">CAP  </t>
  </si>
  <si>
    <t>CAP  MCUC1N       SN24</t>
  </si>
  <si>
    <t>CAP  MCUKZN392-80 24R1</t>
  </si>
  <si>
    <t>CAP  MCUMAEBASI-C1SN24</t>
  </si>
  <si>
    <t>TOP  MAC133-98    SN24</t>
  </si>
  <si>
    <t>TOP  MCU133-98    23R4</t>
  </si>
  <si>
    <t>UNIFMMCUKZN397-80 SN24</t>
  </si>
  <si>
    <t>UNIFMMCUMAEBASI-39SN24</t>
  </si>
  <si>
    <t>UNIFMMCUSENDAI-397SN24</t>
  </si>
  <si>
    <t>TOP  MAC133-91    SN24</t>
  </si>
  <si>
    <t>PANTSMAC155-98    SN24</t>
  </si>
  <si>
    <t>PANTSMFL28MN301   SU24</t>
  </si>
  <si>
    <t>PANTSMFL58MN301   SU24</t>
  </si>
  <si>
    <t>TOP  ARASK2139    SS24</t>
  </si>
  <si>
    <t>TOP  ARASK2141    SS24</t>
  </si>
  <si>
    <t>TOP  ARASK2144    SS24</t>
  </si>
  <si>
    <t>TOP  ARASK2148    SS24</t>
  </si>
  <si>
    <t>TOP  ARASK2140    SS24</t>
  </si>
  <si>
    <t>TS SSMOTHD042     SS24</t>
  </si>
  <si>
    <t>TSHRTMOTBB123     SS24</t>
  </si>
  <si>
    <t>TSHRTMOTBB124     SS24</t>
  </si>
  <si>
    <t>TSHRTMOTBB198     SS24</t>
  </si>
  <si>
    <t>TSHRTMOTBB199     SS24</t>
  </si>
  <si>
    <t>TSHRTMOTHD214     SS24</t>
  </si>
  <si>
    <t>PSHRT</t>
  </si>
  <si>
    <t>PSHRTMFL07ML301   SU24</t>
  </si>
  <si>
    <t>LEG  MFL28352     SU24</t>
  </si>
  <si>
    <t>LEG  MFL28354     SU24</t>
  </si>
  <si>
    <t>PANTSMFL24M-G5401 SU24</t>
  </si>
  <si>
    <t>PANTSMFL27MN301   SU24</t>
  </si>
  <si>
    <t>PANTSMFL57MN301   SU24</t>
  </si>
  <si>
    <t>PANTSMFLALBG501   SU24</t>
  </si>
  <si>
    <t>SPANTMFL54305     SU24</t>
  </si>
  <si>
    <t>PSHRTMFL37ML301   SU24</t>
  </si>
  <si>
    <t>PANTSMFL24M-G2803 SU24</t>
  </si>
  <si>
    <t>LEG  MOTHC498     SS24</t>
  </si>
  <si>
    <t>BRF  ADS5152354   SN24</t>
  </si>
  <si>
    <t>BRF  ADS5152358   24R1</t>
  </si>
  <si>
    <t>BRF  ADS5152358   24R2</t>
  </si>
  <si>
    <t>BRF  ADS5152358XXL24R1</t>
  </si>
  <si>
    <t>BRF  ADS5152361   24R2</t>
  </si>
  <si>
    <t>BRF  ADS5152361   24R3</t>
  </si>
  <si>
    <t>BRF  ADS5152361XXLSN24</t>
  </si>
  <si>
    <t>BRF  ADS5152367   24R1</t>
  </si>
  <si>
    <t>BRF  ADS5152376   24R1</t>
  </si>
  <si>
    <t>BRF  ADS5152376   24R2</t>
  </si>
  <si>
    <t>BRF  ADS5152378   24R1</t>
  </si>
  <si>
    <t>BRF  ADS5152378   24R2</t>
  </si>
  <si>
    <t>BRF  ADS5155034   24R1</t>
  </si>
  <si>
    <t>BRF  ADS5155037   24R2</t>
  </si>
  <si>
    <t>BRF  ADS5156187   24R1</t>
  </si>
  <si>
    <t>BRF  ADS5156187XXLSN24</t>
  </si>
  <si>
    <t>BRF  ADS5158592   SN24</t>
  </si>
  <si>
    <t>BRF  ADS5158592XXLSN24</t>
  </si>
  <si>
    <t>BRF  ADS5158614   SN24</t>
  </si>
  <si>
    <t>BRF  ADS5158614XXLSN24</t>
  </si>
  <si>
    <t>BRF  ADS5158619   SN24</t>
  </si>
  <si>
    <t>BRF  ADS5158619XXLSN24</t>
  </si>
  <si>
    <t>BRF  ADS5152361   24R1</t>
  </si>
  <si>
    <t>BRF  ADS5152367XXLSN24</t>
  </si>
  <si>
    <t>BRF  ADS5155034XXLSN24</t>
  </si>
  <si>
    <t>BRF  ADS5152388   24R2</t>
  </si>
  <si>
    <t>BRF  ADS5158607   SN24</t>
  </si>
  <si>
    <t>BRF  ADS5158607XXLSN24</t>
  </si>
  <si>
    <t>BRF  ADS5152376   24R3</t>
  </si>
  <si>
    <t>BRF  ADS5152376XXL24R2</t>
  </si>
  <si>
    <t>BRF  ADS5152370   24R1</t>
  </si>
  <si>
    <t>BRF  ADS5152387   24R1</t>
  </si>
  <si>
    <t>BRF  ADS5153202   24R2</t>
  </si>
  <si>
    <t>BRF  ADS5155034   24R2</t>
  </si>
  <si>
    <t>BRF  ADS5155370   24R1</t>
  </si>
  <si>
    <t>BRF  ADS5156851   SN24</t>
  </si>
  <si>
    <t>BRF  ADS5156873   SN24</t>
  </si>
  <si>
    <t>BRF  ADS5157984   SN24</t>
  </si>
  <si>
    <t>BRF  ADS5157985   24R1</t>
  </si>
  <si>
    <t>BRF  ADS5157985XXL24R1</t>
  </si>
  <si>
    <t>BRF  ADS5157990   SN24</t>
  </si>
  <si>
    <t>BRF  ADSIR1039    24R1</t>
  </si>
  <si>
    <t>BRF  ADS5152378   24R3</t>
  </si>
  <si>
    <t>BRF  ADS5152388   24R3</t>
  </si>
  <si>
    <t>BRF  ADS5155037   24R3</t>
  </si>
  <si>
    <t>CNECKADS5157982   SN24</t>
  </si>
  <si>
    <t>TATO ADS5157998   SN24</t>
  </si>
  <si>
    <t>BRF  ADS5157979   SN24</t>
  </si>
  <si>
    <t>BRF  ADS5157993   SN24</t>
  </si>
  <si>
    <t>BRF  ADSGC3032    SN24</t>
  </si>
  <si>
    <t>BRF  ADSIR1040    SN24</t>
  </si>
  <si>
    <t>CNECKADS5157982   24R1</t>
  </si>
  <si>
    <t>TATO ADS5157998   24R1</t>
  </si>
  <si>
    <t>TATO ADS5158006   SN24</t>
  </si>
  <si>
    <t>PANTSEIG910007536 23L1</t>
  </si>
  <si>
    <t>PANTSEIG910007536 LC23</t>
  </si>
  <si>
    <t>PANTSEIG910009550 LC23</t>
  </si>
  <si>
    <t>LSPAN</t>
  </si>
  <si>
    <t>LSPANHEX3066      S24</t>
  </si>
  <si>
    <t>LSPANHEX3067      1S24</t>
  </si>
  <si>
    <t>SPANTHEX3211      1S24</t>
  </si>
  <si>
    <t>SPANTHEX3212      1S24</t>
  </si>
  <si>
    <t>LPANTHEX3186      1S24</t>
  </si>
  <si>
    <t>LPANTHEX3209      1S24</t>
  </si>
  <si>
    <t>LPANTHEX3210      1S24</t>
  </si>
  <si>
    <t>SPANTHEX3190      1S24</t>
  </si>
  <si>
    <t>UNIFMBTRMMS_1     LC23</t>
  </si>
  <si>
    <t>UNIFMPNIPANI GOLD LC23</t>
  </si>
  <si>
    <t>CVRL RED61105-54  23R7</t>
  </si>
  <si>
    <t>CVRL RED61105-54  23R8</t>
  </si>
  <si>
    <t>CVRL RED61105-57  23R9</t>
  </si>
  <si>
    <t>CVRL RED61105-57  24R1</t>
  </si>
  <si>
    <t>CVRL RED61105-57  24R2</t>
  </si>
  <si>
    <t>CVRL RED61805-54  SN23</t>
  </si>
  <si>
    <t>BRF  ADS5152370   24R2</t>
  </si>
  <si>
    <t>BRF  ADS5153203   SN24</t>
  </si>
  <si>
    <t>BRF  ADS5153207   24R1</t>
  </si>
  <si>
    <t>BRF  ADS5153211   24R2</t>
  </si>
  <si>
    <t>BRF  ADS5153211   24R3</t>
  </si>
  <si>
    <t>BRF  ADS5153211   24R4</t>
  </si>
  <si>
    <t>BRF  ADS5158042   24R1</t>
  </si>
  <si>
    <t>BRF  ADS5158586   SN24</t>
  </si>
  <si>
    <t>BRF  ADS5158586XXLSN24</t>
  </si>
  <si>
    <t>BRF  ADS5151816   24R1</t>
  </si>
  <si>
    <t>BRF  ADS5151816   24R2</t>
  </si>
  <si>
    <t>BRF  ADS5151816   24R3</t>
  </si>
  <si>
    <t>BRF  ADS5151816XXLSN24</t>
  </si>
  <si>
    <t>BRF  ADS5151821   24R3</t>
  </si>
  <si>
    <t>BRF  ADS5151821   24R4</t>
  </si>
  <si>
    <t>BRF  ADS5151821XXL24R2</t>
  </si>
  <si>
    <t>BRF  ADS5151824   24R2</t>
  </si>
  <si>
    <t>BRF  ADS5151824   24R3</t>
  </si>
  <si>
    <t>BRF  ADS5151824XXL24R1</t>
  </si>
  <si>
    <t>BRF  ADS5151824XXL24R2</t>
  </si>
  <si>
    <t>BRF  ADS5151835   24R4</t>
  </si>
  <si>
    <t>BRF  ADS5151835XXL24R1</t>
  </si>
  <si>
    <t>BRF  ADS5152355   24R1</t>
  </si>
  <si>
    <t>BRF  ADS5152388   24R1</t>
  </si>
  <si>
    <t>BRF  ADS5152388XXLSN24</t>
  </si>
  <si>
    <t>BRF  ADS5155037   24R1</t>
  </si>
  <si>
    <t>BRF  ADS5155037XXLSN24</t>
  </si>
  <si>
    <t>BRF  ADS5156187   24R2</t>
  </si>
  <si>
    <t>BRF  ADS5156187XXL24R1</t>
  </si>
  <si>
    <t>BRF  ADS5157977   24R1</t>
  </si>
  <si>
    <t>BRF  ADS5157980   SN24</t>
  </si>
  <si>
    <t>BRF  ADS5157980XXLSN24</t>
  </si>
  <si>
    <t>BRF  ADS5157983   24R1</t>
  </si>
  <si>
    <t>BRF  ADS5157992   24R1</t>
  </si>
  <si>
    <t>BRF  ADS5157994   24R1</t>
  </si>
  <si>
    <t>BRF  ADS5158007   24R1</t>
  </si>
  <si>
    <t>BRF  ADS5158037   24R1</t>
  </si>
  <si>
    <t>BRF  ADS5158043   24R1</t>
  </si>
  <si>
    <t>BRF  ADS5158059   SN24</t>
  </si>
  <si>
    <t>BRF  ADS5158596   SN24</t>
  </si>
  <si>
    <t>BRF  ADS5158596XXLSN24</t>
  </si>
  <si>
    <t>BRF  ADS5158610   SN24</t>
  </si>
  <si>
    <t>BRF  ADS5158610XXLSN24</t>
  </si>
  <si>
    <t>BRF  ADS5151821   24R1</t>
  </si>
  <si>
    <t>BRF  ADS5151821XXLSN24</t>
  </si>
  <si>
    <t>BRF  ADS5151824   24R1</t>
  </si>
  <si>
    <t>BRF  ADS5151835   24R1</t>
  </si>
  <si>
    <t>BRF  ADS5151835   24R3</t>
  </si>
  <si>
    <t>BRF  ADS5156185   24R1</t>
  </si>
  <si>
    <t>BRF  ADS5156853   24R1</t>
  </si>
  <si>
    <t>BRF  ADS5157997   24R1</t>
  </si>
  <si>
    <t>BRF  ADS5158059   24R1</t>
  </si>
  <si>
    <t>BRF  ADS5151821   24R2</t>
  </si>
  <si>
    <t>BRF  ADS5151821XXL24R1</t>
  </si>
  <si>
    <t>BRF  ADS5151835   24R2</t>
  </si>
  <si>
    <t>BRF  ADS5151835XXLSN24</t>
  </si>
  <si>
    <t>BRF  ADS5152361   24R4</t>
  </si>
  <si>
    <t>BRF  ADS5152361XXL24R1</t>
  </si>
  <si>
    <t>BRF  ADS5153203   24R1</t>
  </si>
  <si>
    <t>BRF  ADS5153205   24R1</t>
  </si>
  <si>
    <t>BRF  ADS5153205   24R3</t>
  </si>
  <si>
    <t>BRF  ADS5156870   24R1</t>
  </si>
  <si>
    <t>BRF  ADS5157987   24R1</t>
  </si>
  <si>
    <t>BRF  ADS5157996   24R1</t>
  </si>
  <si>
    <t>BRF  ADS5158003   24R1</t>
  </si>
  <si>
    <t>BRF  ADS5158003XXLSN24</t>
  </si>
  <si>
    <t>BRF  ADS5158009   24R1</t>
  </si>
  <si>
    <t>BRF  ADS5158587   SN24</t>
  </si>
  <si>
    <t>BRF  ADS5152355   24R2</t>
  </si>
  <si>
    <t>BRF  ADS5152355XXLSN24</t>
  </si>
  <si>
    <t>BRF  ADS5152378   24R4</t>
  </si>
  <si>
    <t>BRF  ADS5153202   24R1</t>
  </si>
  <si>
    <t>BRF  ADS5153204   24R1</t>
  </si>
  <si>
    <t>BRF  ADS5153204   24R2</t>
  </si>
  <si>
    <t>BRF  ADS5153205   24R2</t>
  </si>
  <si>
    <t>BRF  ADS5153211   24R1</t>
  </si>
  <si>
    <t>BRF  ADS5156190   SN24</t>
  </si>
  <si>
    <t>BRF  ADS5156194   24R1</t>
  </si>
  <si>
    <t>BRF  ADS5156858   24R1</t>
  </si>
  <si>
    <t>BRF  ADS5156858   24R2</t>
  </si>
  <si>
    <t>BRF  ADS5156861   24R1</t>
  </si>
  <si>
    <t>BRF  ADS5156861   24R2</t>
  </si>
  <si>
    <t>BRF  ADS5157976   24R1</t>
  </si>
  <si>
    <t>BRF  ADS5157976XXLSN24</t>
  </si>
  <si>
    <t>BRF  ADS5158597   SN24</t>
  </si>
  <si>
    <t>BRF  ADS5157977XXLSN24</t>
  </si>
  <si>
    <t>Resume P&amp;L Product periode 1 - 30 March 2024</t>
  </si>
  <si>
    <t>SSL  EIG910007641 LC24</t>
  </si>
  <si>
    <t>LSL  EIG910007644 LC24</t>
  </si>
  <si>
    <t>LSL  EIG910008679 23L1</t>
  </si>
  <si>
    <t>PANTSEIG910007146 LC23</t>
  </si>
  <si>
    <t>SHIRTEIG910007145 LC23</t>
  </si>
  <si>
    <t>LPANTMATSNW875N   24SS</t>
  </si>
  <si>
    <t>SPANTMATATA-891Q  24SS</t>
  </si>
  <si>
    <t>JCT  MATSNW6401   24SS</t>
  </si>
  <si>
    <t>STYLEM JAPAN</t>
  </si>
  <si>
    <t>SKIRTSTYLF524001TKSN24</t>
  </si>
  <si>
    <t>STYLEM JAPAN Total</t>
  </si>
  <si>
    <t>BOXERHNM700392AU  /S9</t>
  </si>
  <si>
    <t>BOXERHNM700392UY  /S9</t>
  </si>
  <si>
    <t>BOXERHNM700392ZA  /S9</t>
  </si>
  <si>
    <t>BOXERHNM729822AU  /S9</t>
  </si>
  <si>
    <t>BOXERHNM729822CL  /S9</t>
  </si>
  <si>
    <t>BOXERHNM729822PE  /S9</t>
  </si>
  <si>
    <t>BOXERHNM729822UY  /S9</t>
  </si>
  <si>
    <t>BOXERHNM729822ZA  /S9</t>
  </si>
  <si>
    <t>BOXERHNM849942DR  /S9</t>
  </si>
  <si>
    <t>BOXERHNM849942NLOE/S9</t>
  </si>
  <si>
    <t>BOXERHNM849942OD  /S9</t>
  </si>
  <si>
    <t>BOXERHNM849942OF  /S9</t>
  </si>
  <si>
    <t>BOXERHNM849942OJ  /S9</t>
  </si>
  <si>
    <t>BOXERHNM849942OK  /S9</t>
  </si>
  <si>
    <t>BOXERHNM849942OO  /S9</t>
  </si>
  <si>
    <t>BOXERHNM849942OT  /S9</t>
  </si>
  <si>
    <t>BOXERHNM849942OU  /S9</t>
  </si>
  <si>
    <t>BOXERHNM849942SW  /S9</t>
  </si>
  <si>
    <t>TOP  MCU133-78    SN24</t>
  </si>
  <si>
    <t>TOP  MCU133-92    SN24</t>
  </si>
  <si>
    <t>TOP  MCU136-91    SN24</t>
  </si>
  <si>
    <t>TOP  MCU136-92    SN24</t>
  </si>
  <si>
    <t>TOP  MCU136-98    SN24</t>
  </si>
  <si>
    <t>UNIFMMCUKZN397-80 24R1</t>
  </si>
  <si>
    <t>TOP  MAC133-93    SN24</t>
  </si>
  <si>
    <t>TOP  MCU133-83    SN24</t>
  </si>
  <si>
    <t>TOP  MCU133-85    SN24</t>
  </si>
  <si>
    <t>PANTSMCU154-91    SN24</t>
  </si>
  <si>
    <t>PANTSMCU154-92    SN24</t>
  </si>
  <si>
    <t>PANTSMCU155-93    SN24</t>
  </si>
  <si>
    <t>PANTSMCU155-95    SN24</t>
  </si>
  <si>
    <t>PANTSMCU155-98    SN24</t>
  </si>
  <si>
    <t>PANTSSMO0050012061SN24</t>
  </si>
  <si>
    <t>PANTSSMOB-3263    23R2</t>
  </si>
  <si>
    <t>LEG  ARASK2147    SS24</t>
  </si>
  <si>
    <t>TS SSMOTHD114     SS24</t>
  </si>
  <si>
    <t>TSHRTMOTHC855     SS24</t>
  </si>
  <si>
    <t>LEG  MFL28141     24AH</t>
  </si>
  <si>
    <t>BRF  ADS5152358   24R3</t>
  </si>
  <si>
    <t>BRF  ADS5152367   24R2</t>
  </si>
  <si>
    <t>BRF  ADS5158001   24R2</t>
  </si>
  <si>
    <t>BRF  ADS5158037   24R3</t>
  </si>
  <si>
    <t>BRF  ADS5158037XXLSN24</t>
  </si>
  <si>
    <t>BRF  ADS5158039   24R1</t>
  </si>
  <si>
    <t>BRF  ADS5158042   24R3</t>
  </si>
  <si>
    <t>BRF  ADS5158618   SN24</t>
  </si>
  <si>
    <t>BRF  ADS5158618XXLSN24</t>
  </si>
  <si>
    <t>BRF  ADS5152355   24R3</t>
  </si>
  <si>
    <t>BRF  ADS5153205   24R5</t>
  </si>
  <si>
    <t>BRF  ADS5153211   24R5</t>
  </si>
  <si>
    <t>BRF  ADS5157985   24R2</t>
  </si>
  <si>
    <t>BRF  ADS5157991   24R1</t>
  </si>
  <si>
    <t>BRF  ADS5157991XXL24R1</t>
  </si>
  <si>
    <t>BRF  ADS5157994   24R2</t>
  </si>
  <si>
    <t>BRF  ADS5157994XXL24R1</t>
  </si>
  <si>
    <t>BRF  ADS5158002   24R1</t>
  </si>
  <si>
    <t>BRF  ADS5158002XXLSN24</t>
  </si>
  <si>
    <t>BRF  ADS5158008   SN24</t>
  </si>
  <si>
    <t>BRF  ADS5158037   24R2</t>
  </si>
  <si>
    <t>BRF  ADS5158611   SN24</t>
  </si>
  <si>
    <t>BRF  ADS5158611XXLSN24</t>
  </si>
  <si>
    <t>BRF  ADS5152355XXL24R1</t>
  </si>
  <si>
    <t>BRF  ADS5153207   24R3</t>
  </si>
  <si>
    <t>BRF  ADS5158582   SN24</t>
  </si>
  <si>
    <t>BRF  ADS5158609   SN24</t>
  </si>
  <si>
    <t>BRF  ADS5158596   24R1</t>
  </si>
  <si>
    <t>CNECKADS5157982   24R2</t>
  </si>
  <si>
    <t>CNECKADS5158005   SN24</t>
  </si>
  <si>
    <t>TATO ADS5157998   24R2</t>
  </si>
  <si>
    <t>TATO ADS5158006   24R1</t>
  </si>
  <si>
    <t>TATO ADS5158006   24R2</t>
  </si>
  <si>
    <t>SPANTHEX3189      1S24</t>
  </si>
  <si>
    <t>CVRL RED61105-55  24R5</t>
  </si>
  <si>
    <t>CVRL RED61105-55  24R6</t>
  </si>
  <si>
    <t>CVRL RED61105-57  4R11</t>
  </si>
  <si>
    <t>CVRL RED61105-57  4R12</t>
  </si>
  <si>
    <t>CVRL RED61105-57  4R13</t>
  </si>
  <si>
    <t>CVRL RED61105-58  4R16</t>
  </si>
  <si>
    <t>CVRL RED61105-57  24R3</t>
  </si>
  <si>
    <t>CVRL RED61105-57  SN24</t>
  </si>
  <si>
    <t>CVRL RED61805-54  24R7</t>
  </si>
  <si>
    <t>CVRL RED61805-54  24R8</t>
  </si>
  <si>
    <t>BRF  ADS5151835   24R5</t>
  </si>
  <si>
    <t>BRF  ADS5157978   24R1</t>
  </si>
  <si>
    <t>BRF  ADS5157978XXL24R1</t>
  </si>
  <si>
    <t>BRF  ADS5157996   24R2</t>
  </si>
  <si>
    <t>BRF  ADS5158001   24R1</t>
  </si>
  <si>
    <t>BRF  ADS5158038   24R1</t>
  </si>
  <si>
    <t>BRF  ADS5158584   SN24</t>
  </si>
  <si>
    <t>BRF  ADS5158584XXLSN24</t>
  </si>
  <si>
    <t>BRF  ADS5158591   SN24</t>
  </si>
  <si>
    <t>BRF  ADS5158594   24R1</t>
  </si>
  <si>
    <t>BRF  ADS5158594   SN24</t>
  </si>
  <si>
    <t>BRF  ADS5158594XXLSN24</t>
  </si>
  <si>
    <t>BRF  ADS5152361   24R5</t>
  </si>
  <si>
    <t>BRF  ADS5152361XXL24R2</t>
  </si>
  <si>
    <t>BRF  ADS5157977   24R2</t>
  </si>
  <si>
    <t>BRF  ADS5157992   24R2</t>
  </si>
  <si>
    <t>BRF  ADS5158004   SN24</t>
  </si>
  <si>
    <t>BRF  ADS5158004XXLSN24</t>
  </si>
  <si>
    <t>BRF  ADS5158044   24R1</t>
  </si>
  <si>
    <t>BRF  ADS5158058   24R1</t>
  </si>
  <si>
    <t>BRF  ADS5158597   24R1</t>
  </si>
  <si>
    <t>BRF  ADS5158602   SN24</t>
  </si>
  <si>
    <t>BRF  ADS5158602XXLSN24</t>
  </si>
  <si>
    <t>BRF  ADS5152378   24R5</t>
  </si>
  <si>
    <t>BRF  ADS5152378XXL24R2</t>
  </si>
  <si>
    <t>BRF  ADS5156851   24R1</t>
  </si>
  <si>
    <t>BRF  ADS5156851XXLSN24</t>
  </si>
  <si>
    <t>BRF  ADS5156864   SN24</t>
  </si>
  <si>
    <t>BRF  ADS5158041   SN24</t>
  </si>
  <si>
    <t>BRF  ADS5158043   24R2</t>
  </si>
  <si>
    <t>BRF  ADS5158599   SN24</t>
  </si>
  <si>
    <t>BRF  ADS5158599XXLSN24</t>
  </si>
  <si>
    <t>BRF  ADS5157976   24R2</t>
  </si>
  <si>
    <t>BRF  ADS5157987   24R2</t>
  </si>
  <si>
    <t>BRF  ADS5157997   24R2</t>
  </si>
  <si>
    <t>BRF  ADS5157997XXLSN24</t>
  </si>
  <si>
    <t>BRF  ADS5158003   24R2</t>
  </si>
  <si>
    <t>BRF  ADS5158009   24R2</t>
  </si>
  <si>
    <t>BRF  ADS5158615   SN24</t>
  </si>
  <si>
    <t>BRF  ADS5158615XXLSN24</t>
  </si>
  <si>
    <t>BRF  ADS5158620   SN24</t>
  </si>
  <si>
    <t>BRF  ADS5156871   SN24</t>
  </si>
  <si>
    <t>BRF  ADS5156871XXLSN24</t>
  </si>
  <si>
    <t>BRF  ADS5157291   SN24</t>
  </si>
  <si>
    <t>BRF  ADS5157291XXLSN24</t>
  </si>
  <si>
    <t>BRF  ADS5157981   24R1</t>
  </si>
  <si>
    <t>BRF  ADS5158042   24R2</t>
  </si>
  <si>
    <t>BRF  ADS5158587XXLSN24</t>
  </si>
  <si>
    <t>BRF  ADS5158603   SN24</t>
  </si>
  <si>
    <t>Resume P&amp;L Product periode 1 - 29 February 2024</t>
  </si>
  <si>
    <t>JCT  MATSNW6500   24S1</t>
  </si>
  <si>
    <t>JCT  MATSNW6504   24S1</t>
  </si>
  <si>
    <t>LPANTMATSNW7702T  24S1</t>
  </si>
  <si>
    <t>LPANTMATSNW7711   24S1</t>
  </si>
  <si>
    <t>LPANTMATSNW7712   24S1</t>
  </si>
  <si>
    <t>SPANTMATSJR-780   24SS</t>
  </si>
  <si>
    <t>SPANTMATSNA7810   24SS</t>
  </si>
  <si>
    <t>SPANTMATSNR780    24SS</t>
  </si>
  <si>
    <t>SPANTMATSNR790    24SS</t>
  </si>
  <si>
    <t>LPANTMATATW-871   24SS</t>
  </si>
  <si>
    <t>LPANTMATATW871Q   24SS</t>
  </si>
  <si>
    <t>LPANTMATATW872Q   24SS</t>
  </si>
  <si>
    <t>LPANTMATMIW177    24S1</t>
  </si>
  <si>
    <t>LPANTMATSNW1707   24SS</t>
  </si>
  <si>
    <t>LPANTMATSNW-1736  24SS</t>
  </si>
  <si>
    <t>LPANTMATSNW6701   24SS</t>
  </si>
  <si>
    <t>LPANTMATSNW6702   24SS</t>
  </si>
  <si>
    <t>LPANTMATSNW6703   24SS</t>
  </si>
  <si>
    <t>LPANTMATSNW7712   24SS</t>
  </si>
  <si>
    <t>LPANTMATSNW8701   24SS</t>
  </si>
  <si>
    <t>LPANTMATSNWC879   24SS</t>
  </si>
  <si>
    <t>LPANTMATSW5701    24SS</t>
  </si>
  <si>
    <t>SPANTMATATA-850   24SS</t>
  </si>
  <si>
    <t>SPANTMATATA-892   24SS</t>
  </si>
  <si>
    <t>JCT  MAT1RCA710   24SS</t>
  </si>
  <si>
    <t>JCT  MATATW-821   24S1</t>
  </si>
  <si>
    <t>JCT  MATATW-824Q  24SS</t>
  </si>
  <si>
    <t>JCT  MATATW-831Q  24SS</t>
  </si>
  <si>
    <t>JCT  MATATW-843Q  24SS</t>
  </si>
  <si>
    <t>JCT  MATSNW6200   24SS</t>
  </si>
  <si>
    <t>JCT  MATSNW7410   24SS</t>
  </si>
  <si>
    <t>JCT  MATSNW7502   24SS</t>
  </si>
  <si>
    <t>JCT  MATSNW7511   24SS</t>
  </si>
  <si>
    <t>PSHRTMATSNR310    24SS</t>
  </si>
  <si>
    <t>TSHRTMAT9A010OW   24SS</t>
  </si>
  <si>
    <t>TSHRTMATSER603S   24SS</t>
  </si>
  <si>
    <t>TSHRTMATSNR110    24SS</t>
  </si>
  <si>
    <t>TSHRTMATSNR112    24S1</t>
  </si>
  <si>
    <t>TSHRTMATSNR112    24SS</t>
  </si>
  <si>
    <t>TSHRTMATSNR160    24SS</t>
  </si>
  <si>
    <t>TSHRTMATSNR301    24SS</t>
  </si>
  <si>
    <t>TSHRTMATSNR301T2  24SS</t>
  </si>
  <si>
    <t>TSHRTMATSNR303    24SS</t>
  </si>
  <si>
    <t>TSHRTMATSNR608S   24SS</t>
  </si>
  <si>
    <t>TSHRTMATSNR616S   24SS</t>
  </si>
  <si>
    <t>TSHRTMATSNR626S   24SS</t>
  </si>
  <si>
    <t>PT BERJAYA SERVICE INDONESIA</t>
  </si>
  <si>
    <t>HIJAB</t>
  </si>
  <si>
    <t>HIJABWIF1035-02   LC24</t>
  </si>
  <si>
    <t>PT BERJAYA SERVICE INDONESIA Total</t>
  </si>
  <si>
    <t>STYLEM TAIWAN</t>
  </si>
  <si>
    <t>SKIRTSTYLF524001TK24R2</t>
  </si>
  <si>
    <t>STYLEM TAIWAN Total</t>
  </si>
  <si>
    <t>JCT  MCUZ7860024  SN24</t>
  </si>
  <si>
    <t>PT FINDORA INTERNUSA</t>
  </si>
  <si>
    <t xml:space="preserve">BKT  </t>
  </si>
  <si>
    <t>BKT  FRAFINDORA.6 LC24</t>
  </si>
  <si>
    <t>PT FINDORA INTERNUSA Total</t>
  </si>
  <si>
    <t>BOXERHNM828664OD  /S9</t>
  </si>
  <si>
    <t>BOXERHNM828664OF  /S9</t>
  </si>
  <si>
    <t>BOXERHNM828664OK  /S9</t>
  </si>
  <si>
    <t>BOXERHNM828664OO  /S9</t>
  </si>
  <si>
    <t>BOXERHNM828664OT  /S9</t>
  </si>
  <si>
    <t>BOXERHNM828664SW  /S9</t>
  </si>
  <si>
    <t>BOXERHNM700392CL  /S9</t>
  </si>
  <si>
    <t>BOXERHNM700392PE  /S9</t>
  </si>
  <si>
    <t>TOP  MAC133-78    SN24</t>
  </si>
  <si>
    <t>TOP  MAC133-97    SN24</t>
  </si>
  <si>
    <t>TOP  MAC133-95    SN24</t>
  </si>
  <si>
    <t>PANTSMAC155-78    SN24</t>
  </si>
  <si>
    <t>PANTSMAC155-95    SN24</t>
  </si>
  <si>
    <t>PANTSMAC155-91    SN24</t>
  </si>
  <si>
    <t>PANTSMAC155-97    SN24</t>
  </si>
  <si>
    <t>PANTSSMOB-1761    23R2</t>
  </si>
  <si>
    <t>TOP  ARASK2145    SS24</t>
  </si>
  <si>
    <t>LEG  ARASK2146    SS24</t>
  </si>
  <si>
    <t>LEG  ARASK2149    SS24</t>
  </si>
  <si>
    <t>SPANTMOTHD049     SS24</t>
  </si>
  <si>
    <t>TS SSMOTHD044     SS24</t>
  </si>
  <si>
    <t>TSHRTMOTHD035     SS24</t>
  </si>
  <si>
    <t>TSHRTMOTHC826     SS24</t>
  </si>
  <si>
    <t>TSHRTMOTHD213     SS24</t>
  </si>
  <si>
    <t>PANTSMOTHC877     SS24</t>
  </si>
  <si>
    <t>BRF  ADS5152376   24R4</t>
  </si>
  <si>
    <t>BRF  ADS5152376XXL24R3</t>
  </si>
  <si>
    <t>BRF  ADS5158590   SN24</t>
  </si>
  <si>
    <t>BRF  ADS5158590XXLSN24</t>
  </si>
  <si>
    <t>BRF  ADS5153205   24R4</t>
  </si>
  <si>
    <t>BRF  ADS5153207   24R2</t>
  </si>
  <si>
    <t>BRF  ADS5158598   SN24</t>
  </si>
  <si>
    <t>BRF  ADS5158608   SN24</t>
  </si>
  <si>
    <t>BRF  ADS5158613   SN24</t>
  </si>
  <si>
    <t>BRF  ADS5158617   SN24</t>
  </si>
  <si>
    <t>LPANTHEX3187      1S24</t>
  </si>
  <si>
    <t>BRF  ADS5157996XXL24R1</t>
  </si>
  <si>
    <t>BRF  ADS5152388   24R4</t>
  </si>
  <si>
    <t>BRF  ADS5156185   24R2</t>
  </si>
  <si>
    <t>BRF  ADS5158583   SN24</t>
  </si>
  <si>
    <t>BRF  ADS5158583XXLSN24</t>
  </si>
  <si>
    <t>BRF  ADS5152378XXL24R1</t>
  </si>
  <si>
    <t>BRF  ADS5155037   24R4</t>
  </si>
  <si>
    <t>BRF  ADS5158588   SN24</t>
  </si>
  <si>
    <t>Resume P&amp;L Product periode 1 - 29 June 2024</t>
  </si>
  <si>
    <t>TOP  MCU133-91    24R1</t>
  </si>
  <si>
    <t>TOP  MCU133-98    24R1</t>
  </si>
  <si>
    <t>PANTSMCUG-8013    SN24</t>
  </si>
  <si>
    <t>SHIRTEIG910007674 LC23</t>
  </si>
  <si>
    <t>PANTSEIG910007536 LC24</t>
  </si>
  <si>
    <t>BOXERHNM902788ID  /S0</t>
  </si>
  <si>
    <t>BOXERHNM902788IN  /S0</t>
  </si>
  <si>
    <t>BOXERHNM902788JP  /S0</t>
  </si>
  <si>
    <t>BOXERHNM902788KR  /S0</t>
  </si>
  <si>
    <t>BOXERHNM902788MY  /S0</t>
  </si>
  <si>
    <t>BOXERHNM902788PH  /S0</t>
  </si>
  <si>
    <t>BOXERHNM902788TH  /S0</t>
  </si>
  <si>
    <t>LPANTMATATW-874.Q 25SS</t>
  </si>
  <si>
    <t>SPANTMATATA-850.Q 25SS</t>
  </si>
  <si>
    <t>SPANTMATATA-892.Q 25SS</t>
  </si>
  <si>
    <t>SPANTMATSA5801.Q  25SS</t>
  </si>
  <si>
    <t>SPANTMATSNR5801.Q 25SS</t>
  </si>
  <si>
    <t>JLBABRMKJILBAB OFCLC24</t>
  </si>
  <si>
    <t>TOP  RMKWOMEN TOP324L2</t>
  </si>
  <si>
    <t>TOP  RMKWOMEN TOP724L2</t>
  </si>
  <si>
    <t>JLBABRMKJILBAB 6  LC24</t>
  </si>
  <si>
    <t>PANTSRMKWOMEN     24L1</t>
  </si>
  <si>
    <t>JLBABRMKJILBAB 3  24L2</t>
  </si>
  <si>
    <t>JLBABRMKJILBAB 4  24L1</t>
  </si>
  <si>
    <t>JLBABRMKJILBAB 5  24L2</t>
  </si>
  <si>
    <t>JLBABRMKJILBAB 6  24L1</t>
  </si>
  <si>
    <t>JLBABRMKJILBAB 6  24L2</t>
  </si>
  <si>
    <t>JLBABRMKJILBAB 7  24L2</t>
  </si>
  <si>
    <t>MANSTRMKMANSET 4  24L1</t>
  </si>
  <si>
    <t>MANSTRMKMANSET 6  24L2</t>
  </si>
  <si>
    <t>MANSTRMKMANSET OFCLC24</t>
  </si>
  <si>
    <t>BOTTMRMKWOMAN BTM324L2</t>
  </si>
  <si>
    <t>BUMI SUKSESINDO, PT.</t>
  </si>
  <si>
    <t>TSHRTBSO133722    LC24</t>
  </si>
  <si>
    <t>BUMI SUKSESINDO, PT. Total</t>
  </si>
  <si>
    <t>TIGHTHEX6024812   24FW</t>
  </si>
  <si>
    <t>BOXERHNM891895TH  /S0</t>
  </si>
  <si>
    <t>BOXERHNM902788DE  /S0</t>
  </si>
  <si>
    <t>FDWR MCU394-90    SN24</t>
  </si>
  <si>
    <t>FDWR MCU397-90    24R1</t>
  </si>
  <si>
    <t>HATCK</t>
  </si>
  <si>
    <t>HATCKMCU391-90    SN24</t>
  </si>
  <si>
    <t>POUCH</t>
  </si>
  <si>
    <t>POUCHMCU393-90    SN24</t>
  </si>
  <si>
    <t>FDWR MCU397-93    SN24</t>
  </si>
  <si>
    <t>FDWR MCU397-94    SN24</t>
  </si>
  <si>
    <t>PANTSMCU155-61    SN24</t>
  </si>
  <si>
    <t>PANTSMCU155-71    SN24</t>
  </si>
  <si>
    <t>PANTSMCU155-73    SN24</t>
  </si>
  <si>
    <t>PANTSMCU155-99    SN24</t>
  </si>
  <si>
    <t>TOP  MCU133-99    SN24</t>
  </si>
  <si>
    <t>SPANTMOTHD605     SS24</t>
  </si>
  <si>
    <t>SPANTMOTHD618     SS24</t>
  </si>
  <si>
    <t>SPANTMOTHD629     SS24</t>
  </si>
  <si>
    <t>TSHRTMOTHD503     SS24</t>
  </si>
  <si>
    <t>TSHRTMOTHD544     SS24</t>
  </si>
  <si>
    <t>TSHRTMOTHD591     SS24</t>
  </si>
  <si>
    <t>TSHRTMOTHD597     SS24</t>
  </si>
  <si>
    <t>SUITS</t>
  </si>
  <si>
    <t>SUITSMFLG1403     24AH</t>
  </si>
  <si>
    <t>TSHRTMFL34106     24AH</t>
  </si>
  <si>
    <t>SUITSMFLG1702     24AH</t>
  </si>
  <si>
    <t>TSHRTMFL08106     24AH</t>
  </si>
  <si>
    <t>BLS  MFL34ML102   24AH</t>
  </si>
  <si>
    <t>BRF  ADS5158037   24R6</t>
  </si>
  <si>
    <t>BRF  ADS5158041   24R3</t>
  </si>
  <si>
    <t>BRF  ADS5158043   24R6</t>
  </si>
  <si>
    <t>BRF  ADS5158058   24R3</t>
  </si>
  <si>
    <t>BRF  ADS5158060   24R1</t>
  </si>
  <si>
    <t>BRF  ADS5158607   24R4</t>
  </si>
  <si>
    <t>BRF  ADS5158614   24R3</t>
  </si>
  <si>
    <t>BRF  ADS5158619   24R4</t>
  </si>
  <si>
    <t>BRF  ADS5158723   SN24</t>
  </si>
  <si>
    <t>BRF  ADS5159305XXLSN24</t>
  </si>
  <si>
    <t>BRF  ADS5158613   24R3</t>
  </si>
  <si>
    <t>BRF  ADS5158614XXL24R3</t>
  </si>
  <si>
    <t>BRF  ADS5157997   24R5</t>
  </si>
  <si>
    <t>BRF  ADS5157997   24R6</t>
  </si>
  <si>
    <t>BRF  ADS5158001   24R6</t>
  </si>
  <si>
    <t>BRF  ADS5158038   24R4</t>
  </si>
  <si>
    <t>BRF  ADS5158044   24R3</t>
  </si>
  <si>
    <t>BRF  ADS5158584   24R4</t>
  </si>
  <si>
    <t>BRF  ADS5158589   24R3</t>
  </si>
  <si>
    <t>BRF  ADS5158600   24R3</t>
  </si>
  <si>
    <t>BRF  ADS5158604   24R1</t>
  </si>
  <si>
    <t>BRF  ADS5158605   24R1</t>
  </si>
  <si>
    <t>BRF  ADS5158610   24R4</t>
  </si>
  <si>
    <t>BRF  ADS5158616   24R2</t>
  </si>
  <si>
    <t>BRF  ADS5158618   24R4</t>
  </si>
  <si>
    <t>BRF  ADS5158722   24R1</t>
  </si>
  <si>
    <t>BRF  ADS5159303   SN24</t>
  </si>
  <si>
    <t>BRF  ADS5157980   24R3</t>
  </si>
  <si>
    <t>BRF  ADS5157983   24R4</t>
  </si>
  <si>
    <t>BRF  ADS5157985   24R6</t>
  </si>
  <si>
    <t>BRF  ADS5157991   24R4</t>
  </si>
  <si>
    <t>BRF  ADS5157992   24R5</t>
  </si>
  <si>
    <t>BRF  ADS5157994   24R6</t>
  </si>
  <si>
    <t>BRF  ADS5158002   24R4</t>
  </si>
  <si>
    <t>BRF  ADS5158007   24R4</t>
  </si>
  <si>
    <t>BRF  ADS5158583   24R4</t>
  </si>
  <si>
    <t>BRF  ADS5158587   24R4</t>
  </si>
  <si>
    <t>BRF  ADS5158616   24R3</t>
  </si>
  <si>
    <t>BRF  ADS5159303XXLSN24</t>
  </si>
  <si>
    <t>BRF  ADS5158586   24R4</t>
  </si>
  <si>
    <t>BRF  ADS5158589   24R2</t>
  </si>
  <si>
    <t>BRF  ADS5158590   24R4</t>
  </si>
  <si>
    <t>BRF  ADS5158594   24R4</t>
  </si>
  <si>
    <t>BRF  ADS5158596   24R4</t>
  </si>
  <si>
    <t>BRF  ADS5158598   24R3</t>
  </si>
  <si>
    <t>BRF  ADS5158599   24R4</t>
  </si>
  <si>
    <t>BRF  ADS5158600   24R2</t>
  </si>
  <si>
    <t>BRF  ADS5158602   24R4</t>
  </si>
  <si>
    <t>BRF  ADS5158609   24R3</t>
  </si>
  <si>
    <t>BRF  ADS5158615   24R4</t>
  </si>
  <si>
    <t>BRF  ADS5158617   24R3</t>
  </si>
  <si>
    <t>BRF  ADS5158611   24R4</t>
  </si>
  <si>
    <t>TATO ADS5157998   24R6</t>
  </si>
  <si>
    <t>PANTSHEX6018574   24FW</t>
  </si>
  <si>
    <t>CVRL RED61805-53  4R38</t>
  </si>
  <si>
    <t>CVRL REDN1905-57  SN24</t>
  </si>
  <si>
    <t>CVRL RED61105-54  4R28</t>
  </si>
  <si>
    <t>CVRL RED61105-54  4R21</t>
  </si>
  <si>
    <t>CVRL RED61105-54  4R22</t>
  </si>
  <si>
    <t>CVRL RED61105-57  4R36</t>
  </si>
  <si>
    <t>CVRL RED61105-57  4R37</t>
  </si>
  <si>
    <t>BRF  ADS5157996   24R7</t>
  </si>
  <si>
    <t>BRF  ADS5158001   24R4</t>
  </si>
  <si>
    <t>BRF  ADS5158009   24R5</t>
  </si>
  <si>
    <t>BRF  ADS5158040   24R1</t>
  </si>
  <si>
    <t>BRF  ADS5158041   24R4</t>
  </si>
  <si>
    <t>BRF  ADS5158044   24R4</t>
  </si>
  <si>
    <t>BRF  ADS5158586   24R3</t>
  </si>
  <si>
    <t>BRF  ADS5158586XXL24R2</t>
  </si>
  <si>
    <t>BRF  ADS5158596   24R3</t>
  </si>
  <si>
    <t>BRF  ADS5158611   24R3</t>
  </si>
  <si>
    <t>BRF  ADS5157977   24R5</t>
  </si>
  <si>
    <t>BRF  ADS5157980   24R4</t>
  </si>
  <si>
    <t>BRF  ADS5157983   24R5</t>
  </si>
  <si>
    <t>BRF  ADS5157985   24R5</t>
  </si>
  <si>
    <t>BRF  ADS5157991   24R5</t>
  </si>
  <si>
    <t>BRF  ADS5157992   24R6</t>
  </si>
  <si>
    <t>BRF  ADS5157994   24R5</t>
  </si>
  <si>
    <t>BRF  ADS5158002   24R3</t>
  </si>
  <si>
    <t>BRF  ADS5158004   24R2</t>
  </si>
  <si>
    <t>BRF  ADS5158587   24R3</t>
  </si>
  <si>
    <t>BRF  ADS5158596   24R5</t>
  </si>
  <si>
    <t>BRF  ADS5158607   24R3</t>
  </si>
  <si>
    <t>BRF  ADS5158607XXL24R2</t>
  </si>
  <si>
    <t>BRF  ADS5158618XXL24R2</t>
  </si>
  <si>
    <t>BRF  ADS5158619   24R3</t>
  </si>
  <si>
    <t>BRF  ADS5158619XXL24R2</t>
  </si>
  <si>
    <t>BRF  ADS5157996   24R6</t>
  </si>
  <si>
    <t>BRF  ADS5158001   24R5</t>
  </si>
  <si>
    <t>BRF  ADS5158003   24R6</t>
  </si>
  <si>
    <t>BRF  ADS5158003   24R7</t>
  </si>
  <si>
    <t>BRF  ADS5158039   24R5</t>
  </si>
  <si>
    <t>BRF  ADS5158583   24R3</t>
  </si>
  <si>
    <t>BRF  ADS5158583XXL24R3</t>
  </si>
  <si>
    <t>BRF  ADS5158590   24R3</t>
  </si>
  <si>
    <t>BRF  ADS5158590XXL24R2</t>
  </si>
  <si>
    <t>BRF  ADS5158602   24R3</t>
  </si>
  <si>
    <t>BRF  ADS5158602XXL24R2</t>
  </si>
  <si>
    <t>BRF  ADS5158058   24R4</t>
  </si>
  <si>
    <t>BRF  ADS5158582   24R3</t>
  </si>
  <si>
    <t>BRF  ADS5158582   24R4</t>
  </si>
  <si>
    <t>BRF  ADS5158584   24R3</t>
  </si>
  <si>
    <t>BRF  ADS5158584XXL24R3</t>
  </si>
  <si>
    <t>BRF  ADS5158588   24R2</t>
  </si>
  <si>
    <t>BRF  ADS5158591   24R3</t>
  </si>
  <si>
    <t>BRF  ADS5158603   24R3</t>
  </si>
  <si>
    <t>BRF  ADS5158610   24R3</t>
  </si>
  <si>
    <t>BRF  ADS5158613   24R4</t>
  </si>
  <si>
    <t>BRF  ADS5158614   24R4</t>
  </si>
  <si>
    <t>BRF  ADS5158615   24R3</t>
  </si>
  <si>
    <t>BRF  ADS5158617   24R4</t>
  </si>
  <si>
    <t>BRF  ADS5158591   24R4</t>
  </si>
  <si>
    <t>BRF  ADS5158598   24R4</t>
  </si>
  <si>
    <t>BRF  ADS5158609   24R4</t>
  </si>
  <si>
    <t>BRF  ADS5157977   24R6</t>
  </si>
  <si>
    <t>Resume P&amp;L Product periode 1 - 31 July 2024</t>
  </si>
  <si>
    <t>TOP  MCU133-67    SN24</t>
  </si>
  <si>
    <t>TOP  MCU133-71    SN24</t>
  </si>
  <si>
    <t>TOP  MCU133-95    24R1</t>
  </si>
  <si>
    <t>TOP  MCU133-78    24R1</t>
  </si>
  <si>
    <t>TOP  MCU133-85    24R1</t>
  </si>
  <si>
    <t>TOP  MCU133-93    24R1</t>
  </si>
  <si>
    <t>TOP  MCU133-83    24R1</t>
  </si>
  <si>
    <t>TOP  MCU133-97    24R1</t>
  </si>
  <si>
    <t>TOP  MCU133-99    24R1</t>
  </si>
  <si>
    <t>JCT  MIXWA321     SN24</t>
  </si>
  <si>
    <t>JCT  MIXWA3220    SN24</t>
  </si>
  <si>
    <t>JCT  MIXWA322     SN24</t>
  </si>
  <si>
    <t>SHIRTMIXWA327     SN24</t>
  </si>
  <si>
    <t>SHIRTMIXWA329     SN24</t>
  </si>
  <si>
    <t>PANTSMIXWA325     SN24</t>
  </si>
  <si>
    <t>SWEATEIG910007623 24L1</t>
  </si>
  <si>
    <t>SSL  EIG910007576 LC24</t>
  </si>
  <si>
    <t>PANTSEIG910005663 LC24</t>
  </si>
  <si>
    <t>GTHS</t>
  </si>
  <si>
    <t>HOODITMHA4IK0392ROHL24</t>
  </si>
  <si>
    <t>HOODITMHA4IK0392BUHL24</t>
  </si>
  <si>
    <t>GTHS Total</t>
  </si>
  <si>
    <t>PT. FAJARINDO EKA MRIYAH JAYA</t>
  </si>
  <si>
    <t>PANTSFAZTRACK PANTLC24</t>
  </si>
  <si>
    <t>PT. FAJARINDO EKA MRIYAH JAYA Total</t>
  </si>
  <si>
    <t>PANTSRMKMEN'S     24L1</t>
  </si>
  <si>
    <t>MANSTRMKMANSET 3  LC24</t>
  </si>
  <si>
    <t>MANSTRMKMANSET 8  LC24</t>
  </si>
  <si>
    <t>PANTSRMKWOMEN     24L2</t>
  </si>
  <si>
    <t>TIGHTHEX6024771   24FW</t>
  </si>
  <si>
    <t>HATCKMCU392-90    SN24</t>
  </si>
  <si>
    <t>HATCKMCU392-93    SN24</t>
  </si>
  <si>
    <t>HATCKMCU392-94    SN24</t>
  </si>
  <si>
    <t>NKTIE</t>
  </si>
  <si>
    <t>NKTIEMCU477-90    SN24</t>
  </si>
  <si>
    <t>FDWR MCU396-90    SN24</t>
  </si>
  <si>
    <t>UNIFMMCUKZN397-80 24R2</t>
  </si>
  <si>
    <t>PANTSMCU154-91    24R1</t>
  </si>
  <si>
    <t>PANTSMCU155-67    SN24</t>
  </si>
  <si>
    <t>PANTSMCU155-78    24R1</t>
  </si>
  <si>
    <t>PANTSMCU155-83    SN24</t>
  </si>
  <si>
    <t>PANTSMCU155-91    24R1</t>
  </si>
  <si>
    <t>PANTSMCU155-93    24R1</t>
  </si>
  <si>
    <t>PANTSMCU155-95    24R1</t>
  </si>
  <si>
    <t>PANTSMCU155-97    24R1</t>
  </si>
  <si>
    <t>PANTSMCU155-98    24R1</t>
  </si>
  <si>
    <t>PANTSMCU155-99    24R1</t>
  </si>
  <si>
    <t>PANTSMIXWA24104R  SN24</t>
  </si>
  <si>
    <t>PANTSMIXWA323     SN24</t>
  </si>
  <si>
    <t>PANTSMIXWA3280    SN24</t>
  </si>
  <si>
    <t>PANTSFAZ4805      LC24</t>
  </si>
  <si>
    <t>HOODITMHA1GK1LB6BUHL24</t>
  </si>
  <si>
    <t>HOODITMHA1GK1LB6ROHL24</t>
  </si>
  <si>
    <t>DRESS</t>
  </si>
  <si>
    <t>DRESSTMHA4IK1KTCBUHL24</t>
  </si>
  <si>
    <t>DRESSTMHA4IK1KTCROHL24</t>
  </si>
  <si>
    <t>DRESSTMHA4IK1KTCWVHL24</t>
  </si>
  <si>
    <t>HOODITMHP1GK1LB6  HL24</t>
  </si>
  <si>
    <t>HOODIMOTHD502     SS24</t>
  </si>
  <si>
    <t>SPANTMOTJL226     24AH</t>
  </si>
  <si>
    <t>SPANTMOTJL249     24AH</t>
  </si>
  <si>
    <t>TSHRTMOTHD540     SS24</t>
  </si>
  <si>
    <t>LEG  MOTJL421     24AH</t>
  </si>
  <si>
    <t>SPANTMOTJL285     24AH</t>
  </si>
  <si>
    <t>LEG  MFLG2803     24AH</t>
  </si>
  <si>
    <t>SHIRTMFL34613     24AH</t>
  </si>
  <si>
    <t>LEG  MFL54156     24AH</t>
  </si>
  <si>
    <t>LEG  MFLG5801     24AH</t>
  </si>
  <si>
    <t>SHIRTMFL08613     24AH</t>
  </si>
  <si>
    <t>BRF  ADS5158037   24R7</t>
  </si>
  <si>
    <t>BRF  ADS5158037XXL24R2</t>
  </si>
  <si>
    <t>BRF  ADS5158059   24R3</t>
  </si>
  <si>
    <t>BRF  ADS5158060   24R2</t>
  </si>
  <si>
    <t>BRF  ADS5158607   24R5</t>
  </si>
  <si>
    <t>BRF  ADS5158614   24R5</t>
  </si>
  <si>
    <t>BRF  ADS5158614   24R6</t>
  </si>
  <si>
    <t>BRF  ADS5158618   24R5</t>
  </si>
  <si>
    <t>BRF  ADS5158723   24R1</t>
  </si>
  <si>
    <t>BRF  ADS5158723XXLSN24</t>
  </si>
  <si>
    <t>BRF  ADS5159296   SN24</t>
  </si>
  <si>
    <t>BRF  ADS5159296XXLSN24</t>
  </si>
  <si>
    <t>BRF  ADS5159305   SN24</t>
  </si>
  <si>
    <t>BRF  ADS5158590   24R6</t>
  </si>
  <si>
    <t>BRF  ADS5158614XXL24R5</t>
  </si>
  <si>
    <t>BRF  ADS5158060XXL24R1</t>
  </si>
  <si>
    <t>BRF  ADS5158614XXL24R6</t>
  </si>
  <si>
    <t>BRF  ADS5158042   24R6</t>
  </si>
  <si>
    <t>BRF  ADS5158042XXL24R1</t>
  </si>
  <si>
    <t>BRF  ADS5158043   24R7</t>
  </si>
  <si>
    <t>BRF  ADS5158043XXL24R1</t>
  </si>
  <si>
    <t>BRF  ADS5158594   24R5</t>
  </si>
  <si>
    <t>BRF  ADS5158611   24R5</t>
  </si>
  <si>
    <t>BRF  ADS5159296   24R1</t>
  </si>
  <si>
    <t>BRF  ADS5159296XXL24R1</t>
  </si>
  <si>
    <t>BRF  ADS5159301   SN24</t>
  </si>
  <si>
    <t>BRF  ADS5159301XXLSN24</t>
  </si>
  <si>
    <t>BRF  ADS5159303   24R1</t>
  </si>
  <si>
    <t>BRF  ADS5159303   24R2</t>
  </si>
  <si>
    <t>BRF  ADS5159305   24R1</t>
  </si>
  <si>
    <t>BRF  ADS5159305XXL24R1</t>
  </si>
  <si>
    <t>BRF  ADS5159307   24R1</t>
  </si>
  <si>
    <t>BRF  ADS5159308   SN24</t>
  </si>
  <si>
    <t>BRF  ADS5159308XXLSN24</t>
  </si>
  <si>
    <t>BRF  ADS5159310   SN24</t>
  </si>
  <si>
    <t>BRF  ADS5159310XXLSN24</t>
  </si>
  <si>
    <t>BRF  ADS5157977   24R8</t>
  </si>
  <si>
    <t>BRF  ADS5157986   SN24</t>
  </si>
  <si>
    <t>BRF  ADS5157986XXLSN24</t>
  </si>
  <si>
    <t>BRF  ADS5158586   24R5</t>
  </si>
  <si>
    <t>BRF  ADS5158594XXL24R4</t>
  </si>
  <si>
    <t>BRF  ADS5158602   24R5</t>
  </si>
  <si>
    <t>BRF  ADS5157976   24R5</t>
  </si>
  <si>
    <t>BRF  ADS5158586   24R6</t>
  </si>
  <si>
    <t>DRESSTMHP4IK1KTC  HL24</t>
  </si>
  <si>
    <t>PANTSHEX3186      FW24</t>
  </si>
  <si>
    <t>PANTSHEX3187      FW24</t>
  </si>
  <si>
    <t>CVRL RED61105-54  4R44</t>
  </si>
  <si>
    <t>CVRL RED61105-81  SN24</t>
  </si>
  <si>
    <t>CVRL RED77135     SN24</t>
  </si>
  <si>
    <t>CVRL RED77135-59  SN24</t>
  </si>
  <si>
    <t>CVRL RED77136     SN24</t>
  </si>
  <si>
    <t>CVRL RED61105-54  4R39</t>
  </si>
  <si>
    <t>CVRL RED61105-55  4R40</t>
  </si>
  <si>
    <t>CVRL RED61105-54  4R29</t>
  </si>
  <si>
    <t>CVRL RED61105-55  4R32</t>
  </si>
  <si>
    <t>CVRL RED61105-55  4R33</t>
  </si>
  <si>
    <t>CVRL RED61105-57  4R34</t>
  </si>
  <si>
    <t>CVRL RED61105-57  4R35</t>
  </si>
  <si>
    <t>BRF  ADS5157996XXL24R3</t>
  </si>
  <si>
    <t>BRF  ADS5157997   24R7</t>
  </si>
  <si>
    <t>BRF  ADS5158009   24R6</t>
  </si>
  <si>
    <t>BRF  ADS5158039   24R6</t>
  </si>
  <si>
    <t>BRF  ADS5158039XXLSN24</t>
  </si>
  <si>
    <t>BRF  ADS5158040   24R5</t>
  </si>
  <si>
    <t>BRF  ADS5158583   24R5</t>
  </si>
  <si>
    <t>BRF  ADS5158590   24R5</t>
  </si>
  <si>
    <t>BRF  ADS5158592   24R5</t>
  </si>
  <si>
    <t>BRF  ADS5158592XXL24R2</t>
  </si>
  <si>
    <t>BRF  ADS5158599   24R5</t>
  </si>
  <si>
    <t>BRF  ADS5158599XXL24R2</t>
  </si>
  <si>
    <t>BRF  ADS5158610   24R5</t>
  </si>
  <si>
    <t>BRF  ADS5158610XXL24R2</t>
  </si>
  <si>
    <t>BRF  ADS5158613   24R5</t>
  </si>
  <si>
    <t>BRF  ADS5158615   24R7</t>
  </si>
  <si>
    <t>BRF  ADS5158615XXL24R3</t>
  </si>
  <si>
    <t>BRF  ADS5158617   24R5</t>
  </si>
  <si>
    <t>BRF  ADS5158722   24R2</t>
  </si>
  <si>
    <t>BRF  ADS5157977   24R7</t>
  </si>
  <si>
    <t>BRF  ADS5157983   24R6</t>
  </si>
  <si>
    <t>BRF  ADS5157983XXL24R2</t>
  </si>
  <si>
    <t>BRF  ADS5157985   24R7</t>
  </si>
  <si>
    <t>BRF  ADS5157991   24R6</t>
  </si>
  <si>
    <t>BRF  ADS5157991XXL24R3</t>
  </si>
  <si>
    <t>BRF  ADS5157994   24R7</t>
  </si>
  <si>
    <t>BRF  ADS5158002   24R5</t>
  </si>
  <si>
    <t>BRF  ADS5158004   24R3</t>
  </si>
  <si>
    <t>BRF  ADS5158038   24R5</t>
  </si>
  <si>
    <t>BRF  ADS5158038XXLSN24</t>
  </si>
  <si>
    <t>BRF  ADS5158584   24R5</t>
  </si>
  <si>
    <t>BRF  ADS5159305   24R2</t>
  </si>
  <si>
    <t>BRF  ADS5159307   24R2</t>
  </si>
  <si>
    <t>BRF  ADS5159307   SN24</t>
  </si>
  <si>
    <t>BRF  ADS5159307XXL24R1</t>
  </si>
  <si>
    <t>BRF  ADS5159307XXLSN24</t>
  </si>
  <si>
    <t>BRF  ADS5158590XXL24R3</t>
  </si>
  <si>
    <t>L14</t>
  </si>
  <si>
    <t>BRF  ADS5158040   24R4</t>
  </si>
  <si>
    <t>BRF  ADS5158040XXL24R1</t>
  </si>
  <si>
    <t>BRF  ADS5158585   24R2</t>
  </si>
  <si>
    <t>BRF  ADS5158589   24R4</t>
  </si>
  <si>
    <t>BRF  ADS5158598   24R5</t>
  </si>
  <si>
    <t>BRF  ADS5158600   24R4</t>
  </si>
  <si>
    <t>BRF  ADS5158608   24R2</t>
  </si>
  <si>
    <t>BRF  ADS5158615   24R5</t>
  </si>
  <si>
    <t>BRF  ADS5158615XXL24R2</t>
  </si>
  <si>
    <t>BRF  ADS5158616   24R4</t>
  </si>
  <si>
    <t>BRF  ADS5158619   24R5</t>
  </si>
  <si>
    <t>BRF  ADS5158582   24R5</t>
  </si>
  <si>
    <t>BRF  ADS5158587   24R5</t>
  </si>
  <si>
    <t>BRF  ADS5158591   24R5</t>
  </si>
  <si>
    <t>BRF  ADS5158592   24R4</t>
  </si>
  <si>
    <t>BRF  ADS5158603   24R4</t>
  </si>
  <si>
    <t>BRF  ADS5158603   24R5</t>
  </si>
  <si>
    <t>BRF  ADS5158609   24R5</t>
  </si>
  <si>
    <t>BRF  ADS5158614XXL24R4</t>
  </si>
  <si>
    <t>BRF  ADS5159296   24R2</t>
  </si>
  <si>
    <t>BRF  ADS5159296XXL24R2</t>
  </si>
  <si>
    <t>BRF  ADS5159305XXL24R2</t>
  </si>
  <si>
    <t>Resume P&amp;L Product periode 1 - 31 August 2024</t>
  </si>
  <si>
    <t>SHIRTEIG910010189 LC24</t>
  </si>
  <si>
    <t>SHIRTEIG910010188 LC24</t>
  </si>
  <si>
    <t>JCT  MIXWA24101R  SN24</t>
  </si>
  <si>
    <t>PANTSMIXWA24105R  SN24</t>
  </si>
  <si>
    <t>PANTSMIXWA3250    SN24</t>
  </si>
  <si>
    <t>PANTSSMO0050011881SN24</t>
  </si>
  <si>
    <t>SHIRTEIG910010211 LC24</t>
  </si>
  <si>
    <t>SHIRTEIG910010286 LC24</t>
  </si>
  <si>
    <t>TSHRTEIG910010321 LC24</t>
  </si>
  <si>
    <t>SHIRTEIG910010183 LC24</t>
  </si>
  <si>
    <t>SHIRTEIG910010211 24L1</t>
  </si>
  <si>
    <t>SPANTEIG910007293 24L1</t>
  </si>
  <si>
    <t>LPANTEIG910006627 LC24</t>
  </si>
  <si>
    <t>LSHRT</t>
  </si>
  <si>
    <t>LSHRTEIG910006628 LC24</t>
  </si>
  <si>
    <t>SHIRTEIG910007374 LC24</t>
  </si>
  <si>
    <t>SHIRTEIG910010241 LC24</t>
  </si>
  <si>
    <t>SHIRTEIG910010307 LC24</t>
  </si>
  <si>
    <t>TSHRTTMHTPOT1111  HL24</t>
  </si>
  <si>
    <t>FDWR MCU397-90    24R2</t>
  </si>
  <si>
    <t>JCT  MCUZ7860024  24R1</t>
  </si>
  <si>
    <t>PANTSMCUZ7860025  SN24</t>
  </si>
  <si>
    <t>BAG  MCUKZN393-80 24R2</t>
  </si>
  <si>
    <t>CAP  MCUKZN392-80 24R2</t>
  </si>
  <si>
    <t>POUCHMCU393-92    SN24</t>
  </si>
  <si>
    <t>POUCHMCU393-94    SN24</t>
  </si>
  <si>
    <t>PANTSFAZ4848      LC24</t>
  </si>
  <si>
    <t>TSHRTTMHTP3T0674  HL24</t>
  </si>
  <si>
    <t>TSHRTTMHTPOT0946  HL24</t>
  </si>
  <si>
    <t>TSHRTTMHTPOT1433  HL24</t>
  </si>
  <si>
    <t>TSHRTMOTJL225     24AH</t>
  </si>
  <si>
    <t>TSHRTMOTJL284     24AH</t>
  </si>
  <si>
    <t>DRESSMOTJL431     24AH</t>
  </si>
  <si>
    <t>DRESSMOTJM399     24AH</t>
  </si>
  <si>
    <t>SWATR</t>
  </si>
  <si>
    <t>SWATRMOTJL211     24AH</t>
  </si>
  <si>
    <t>SWATRMOTJL240     24AH</t>
  </si>
  <si>
    <t>TSHRTMOTJL231     24AH</t>
  </si>
  <si>
    <t>TSHRTMOTJL288     24AH</t>
  </si>
  <si>
    <t>JOG  MOTJL222     24AH</t>
  </si>
  <si>
    <t>JOG  MOTJL299     24AH</t>
  </si>
  <si>
    <t>SPANTMOTJL727     24AH</t>
  </si>
  <si>
    <t>SW&amp;JO</t>
  </si>
  <si>
    <t>SW&amp;JOMOTJL228     24AH</t>
  </si>
  <si>
    <t>SW&amp;JOMOTJL424     24AH</t>
  </si>
  <si>
    <t>LEG  MFL24440     SP25</t>
  </si>
  <si>
    <t>LEG  MFL54456     SP25</t>
  </si>
  <si>
    <t>BRF  ADS5158038   24R7</t>
  </si>
  <si>
    <t>BRF  ADS5158039   24R8</t>
  </si>
  <si>
    <t>BRF  ADS5158584   24R6</t>
  </si>
  <si>
    <t>BRF  ADS5158584XXL24R4</t>
  </si>
  <si>
    <t>BRF  ADS5158592   24R6</t>
  </si>
  <si>
    <t>BRF  ADS5158594   24R7</t>
  </si>
  <si>
    <t>BRF  ADS5158596   24R7</t>
  </si>
  <si>
    <t>BRF  ADS5158599   24R6</t>
  </si>
  <si>
    <t>BRF  ADS5158599XXL24R3</t>
  </si>
  <si>
    <t>BRF  ADS5158607   24R6</t>
  </si>
  <si>
    <t>BRF  ADS5158607XXL24R3</t>
  </si>
  <si>
    <t>BRF  ADS5158614   24R7</t>
  </si>
  <si>
    <t>BRF  ADS5158618   24R6</t>
  </si>
  <si>
    <t>BRF  ADS5158618XXL24R3</t>
  </si>
  <si>
    <t>BRF  ADS5158619   24R6</t>
  </si>
  <si>
    <t>BRF  ADS5158619XXL24R3</t>
  </si>
  <si>
    <t>BRF  ADS5158043   24R8</t>
  </si>
  <si>
    <t>BRF  ADS5158582   24R6</t>
  </si>
  <si>
    <t>BRF  ADS5158596   24R6</t>
  </si>
  <si>
    <t>BRF  ADS5158596XXL24R2</t>
  </si>
  <si>
    <t>BRF  ADS5158604   24R2</t>
  </si>
  <si>
    <t>BRF  ADS5158605   24R2</t>
  </si>
  <si>
    <t>BRF  ADS5158609   24R6</t>
  </si>
  <si>
    <t>BRF  ADS5158722   24R3</t>
  </si>
  <si>
    <t>BRF  ADS5157977XXL24R2</t>
  </si>
  <si>
    <t>BRF  ADS5158583   24R6</t>
  </si>
  <si>
    <t>BRF  ADS5158583XXL24R4</t>
  </si>
  <si>
    <t>TATO ADS5157998   24R7</t>
  </si>
  <si>
    <t>BRF  ADS5158586XXL24R3</t>
  </si>
  <si>
    <t>BRF  ADS5159303XXL24R1</t>
  </si>
  <si>
    <t>HOODITMHA1GA1KRLBUHL24</t>
  </si>
  <si>
    <t>HOODITMHA1GK1JCAROHL24</t>
  </si>
  <si>
    <t>TSHRTTMHTPAT1429AMHL24</t>
  </si>
  <si>
    <t>CVRL RED61105-57  24R4</t>
  </si>
  <si>
    <t>CVRL RED61105     4R42</t>
  </si>
  <si>
    <t>CVRL RED61105-53  4R46</t>
  </si>
  <si>
    <t>CVRL RED61105-55  24R1</t>
  </si>
  <si>
    <t>CVRL RED61105-57  24R6</t>
  </si>
  <si>
    <t>CVRL RED61105-57  4R45</t>
  </si>
  <si>
    <t>CVRL RED61805-53  4R47</t>
  </si>
  <si>
    <t>CVRL RED61805-57  4R41</t>
  </si>
  <si>
    <t>CVRL RED61805-57  4R43</t>
  </si>
  <si>
    <t>CVRL RED61105-53  SN24</t>
  </si>
  <si>
    <t>CVRL RED61105-81  24R1</t>
  </si>
  <si>
    <t>CVRL RED61805-53  SN24</t>
  </si>
  <si>
    <t>CVRL RED81905-53  SN24</t>
  </si>
  <si>
    <t>BRF  ADS5157989   24R2</t>
  </si>
  <si>
    <t>BRF  ADS5157989XXL24R1</t>
  </si>
  <si>
    <t>BRF  ADS5157996   24R8</t>
  </si>
  <si>
    <t>BRF  ADS5158009   24R7</t>
  </si>
  <si>
    <t>BRF  ADS5158038   24R6</t>
  </si>
  <si>
    <t>BRF  ADS5158039   24R7</t>
  </si>
  <si>
    <t>BRF  ADS5158059   24R4</t>
  </si>
  <si>
    <t>BRF  ADS5158611   24R6</t>
  </si>
  <si>
    <t>BRF  ADS5158611XXL24R2</t>
  </si>
  <si>
    <t>BRF  ADS5158614   24R8</t>
  </si>
  <si>
    <t>BRF  ADS5157980   24R5</t>
  </si>
  <si>
    <t>BRF  ADS5157991   24R7</t>
  </si>
  <si>
    <t>BRF  ADS5157994   24R8</t>
  </si>
  <si>
    <t>BRF  ADS5158002   24R6</t>
  </si>
  <si>
    <t>BRF  ADS5158004   24R4</t>
  </si>
  <si>
    <t>BRF  ADS5158004XXL24R1</t>
  </si>
  <si>
    <t>BRF  ADS5158007   24R5</t>
  </si>
  <si>
    <t>BRF  ADS5158044   24R5</t>
  </si>
  <si>
    <t>BRF  ADS5158587   24R6</t>
  </si>
  <si>
    <t>BRF  ADS5158587XXL24R2</t>
  </si>
  <si>
    <t>BRF  ADS5158594   24R6</t>
  </si>
  <si>
    <t>BRF  ADS5158599   24R7</t>
  </si>
  <si>
    <t>BRF  ADS5158602   24R6</t>
  </si>
  <si>
    <t>BRF  ADS5158602XXL24R3</t>
  </si>
  <si>
    <t>BRF  ADS5159307   24R3</t>
  </si>
  <si>
    <t>BRF  ADS5157987   24R4</t>
  </si>
  <si>
    <t>BRF  ADS5158001   24R7</t>
  </si>
  <si>
    <t>BRF  ADS5157986   24R1</t>
  </si>
  <si>
    <t>BRF  ADS5158003   24R8</t>
  </si>
  <si>
    <t>BRF  ADS5158058   24R5</t>
  </si>
  <si>
    <t>BRF  ADS5158060   24R3</t>
  </si>
  <si>
    <t>BRF  ADS5157997   24R8</t>
  </si>
  <si>
    <t>BRF  ADS5158037   24R8</t>
  </si>
  <si>
    <t>BRF  ADS5158591   24R6</t>
  </si>
  <si>
    <t>BRF  ADS5158597   24R2</t>
  </si>
  <si>
    <t>BRF  ADS5158598   24R6</t>
  </si>
  <si>
    <t>BRF  ADS5158603   24R6</t>
  </si>
  <si>
    <t>BRF  ADS5158610   24R6</t>
  </si>
  <si>
    <t>BRF  ADS5158615   24R6</t>
  </si>
  <si>
    <t>BRF  ADS5158617   24R6</t>
  </si>
  <si>
    <t>BRF  ADS5158619   24R7</t>
  </si>
  <si>
    <t>BRF  ADS5159305   24R3</t>
  </si>
  <si>
    <t>BRF  ADS5158619XXL24R4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</si>
</sst>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38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/>
    <xf numFmtId="40" fontId="1" fillId="2" borderId="1" xfId="0" applyNumberFormat="1" applyFont="1" applyFill="1" applyBorder="1"/>
    <xf numFmtId="38" fontId="1" fillId="2" borderId="1" xfId="0" applyNumberFormat="1" applyFont="1" applyFill="1" applyBorder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40" fontId="0" fillId="0" borderId="1" xfId="0" applyNumberFormat="1" applyBorder="1"/>
    <xf numFmtId="38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3" fontId="1" fillId="3" borderId="1" xfId="0" applyNumberFormat="1" applyFont="1" applyFill="1" applyBorder="1"/>
    <xf numFmtId="40" fontId="1" fillId="3" borderId="1" xfId="0" applyNumberFormat="1" applyFont="1" applyFill="1" applyBorder="1"/>
    <xf numFmtId="38" fontId="1" fillId="3" borderId="1" xfId="0" applyNumberFormat="1" applyFont="1" applyFill="1" applyBorder="1"/>
    <xf numFmtId="0" fontId="0" fillId="0" borderId="0" xfId="0" applyAlignment="1">
      <alignment horizontal="center"/>
    </xf>
    <xf numFmtId="3" fontId="0" fillId="0" borderId="0" xfId="0" applyNumberFormat="1"/>
    <xf numFmtId="40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85A3-0165-40A2-9BBD-88A9BAAD82C1}">
  <sheetPr codeName="Sheet1"/>
  <dimension ref="A1:P742"/>
  <sheetViews>
    <sheetView zoomScale="70" zoomScaleNormal="70" workbookViewId="0">
      <selection activeCell="P11" sqref="P11"/>
    </sheetView>
  </sheetViews>
  <sheetFormatPr defaultRowHeight="15" x14ac:dyDescent="0.25"/>
  <cols>
    <col min="1" max="1" width="11.42578125" bestFit="1" customWidth="1"/>
    <col min="2" max="2" width="43.5703125" bestFit="1" customWidth="1"/>
    <col min="3" max="3" width="5.140625" style="18" bestFit="1" customWidth="1"/>
    <col min="4" max="4" width="7.140625" bestFit="1" customWidth="1"/>
    <col min="5" max="5" width="27.5703125" bestFit="1" customWidth="1"/>
    <col min="6" max="6" width="9.5703125" bestFit="1" customWidth="1"/>
    <col min="7" max="7" width="11.140625" style="19" bestFit="1" customWidth="1"/>
    <col min="8" max="8" width="23.85546875" style="20" bestFit="1" customWidth="1"/>
    <col min="9" max="9" width="27.7109375" style="20" bestFit="1" customWidth="1"/>
    <col min="10" max="10" width="22.28515625" style="20" bestFit="1" customWidth="1"/>
    <col min="11" max="12" width="7" bestFit="1" customWidth="1"/>
    <col min="13" max="13" width="11.140625" style="1" bestFit="1" customWidth="1"/>
    <col min="14" max="14" width="11.5703125" style="1" bestFit="1" customWidth="1"/>
    <col min="15" max="15" width="14.42578125" style="1" bestFit="1" customWidth="1"/>
  </cols>
  <sheetData>
    <row r="1" spans="1:16" ht="23.25" x14ac:dyDescent="0.35">
      <c r="A1" s="21" t="s">
        <v>535</v>
      </c>
      <c r="B1" s="21"/>
      <c r="C1" s="21"/>
      <c r="D1" s="21"/>
      <c r="E1" s="21"/>
      <c r="F1" s="21"/>
      <c r="G1" s="21"/>
      <c r="H1" s="21"/>
      <c r="I1" s="21"/>
      <c r="J1" s="21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17</v>
      </c>
      <c r="C5" s="9" t="s">
        <v>23</v>
      </c>
      <c r="D5" s="8" t="s">
        <v>24</v>
      </c>
      <c r="E5" s="8" t="s">
        <v>297</v>
      </c>
      <c r="F5" s="8">
        <v>3.9599999999999982</v>
      </c>
      <c r="G5" s="10">
        <v>4545</v>
      </c>
      <c r="H5" s="11">
        <v>17998.2</v>
      </c>
      <c r="I5" s="11">
        <v>15113.160000000002</v>
      </c>
      <c r="J5" s="11">
        <v>2885.0399999999986</v>
      </c>
      <c r="K5" s="8"/>
      <c r="L5" s="8">
        <v>4.45</v>
      </c>
      <c r="M5" s="12">
        <f t="shared" ref="M5:N68" si="0">$G5*K5</f>
        <v>0</v>
      </c>
      <c r="N5" s="12">
        <f t="shared" si="0"/>
        <v>20225.25</v>
      </c>
      <c r="O5" s="12">
        <f t="shared" ref="O5:O68" si="1">M5+N5</f>
        <v>20225.25</v>
      </c>
      <c r="P5" s="7"/>
    </row>
    <row r="6" spans="1:16" x14ac:dyDescent="0.25">
      <c r="A6" s="8"/>
      <c r="B6" s="8"/>
      <c r="C6" s="9" t="s">
        <v>26</v>
      </c>
      <c r="D6" s="8" t="s">
        <v>19</v>
      </c>
      <c r="E6" s="8" t="s">
        <v>536</v>
      </c>
      <c r="F6" s="8">
        <v>3.0600000000000014</v>
      </c>
      <c r="G6" s="10">
        <v>5700</v>
      </c>
      <c r="H6" s="11">
        <v>17441.999999999993</v>
      </c>
      <c r="I6" s="11">
        <v>15113.160000000002</v>
      </c>
      <c r="J6" s="11">
        <v>2328.84</v>
      </c>
      <c r="K6" s="8"/>
      <c r="L6" s="8">
        <v>3.45</v>
      </c>
      <c r="M6" s="12">
        <f t="shared" si="0"/>
        <v>0</v>
      </c>
      <c r="N6" s="12">
        <f t="shared" si="0"/>
        <v>19665</v>
      </c>
      <c r="O6" s="12">
        <f t="shared" si="1"/>
        <v>19665</v>
      </c>
      <c r="P6" s="7"/>
    </row>
    <row r="7" spans="1:16" x14ac:dyDescent="0.25">
      <c r="A7" s="8"/>
      <c r="B7" s="8"/>
      <c r="C7" s="9" t="s">
        <v>18</v>
      </c>
      <c r="D7" s="8" t="s">
        <v>19</v>
      </c>
      <c r="E7" s="8" t="s">
        <v>537</v>
      </c>
      <c r="F7" s="8">
        <v>2.95</v>
      </c>
      <c r="G7" s="10">
        <v>2490</v>
      </c>
      <c r="H7" s="11">
        <v>7345.5</v>
      </c>
      <c r="I7" s="11">
        <v>7320.1355555555556</v>
      </c>
      <c r="J7" s="11">
        <v>25.364444444444359</v>
      </c>
      <c r="K7" s="8"/>
      <c r="L7" s="8">
        <v>3.13</v>
      </c>
      <c r="M7" s="12">
        <f t="shared" si="0"/>
        <v>0</v>
      </c>
      <c r="N7" s="12">
        <f t="shared" si="0"/>
        <v>7793.7</v>
      </c>
      <c r="O7" s="12">
        <f t="shared" si="1"/>
        <v>7793.7</v>
      </c>
      <c r="P7" s="7"/>
    </row>
    <row r="8" spans="1:16" x14ac:dyDescent="0.25">
      <c r="A8" s="8"/>
      <c r="B8" s="8"/>
      <c r="C8" s="9"/>
      <c r="D8" s="8"/>
      <c r="E8" s="8" t="s">
        <v>536</v>
      </c>
      <c r="F8" s="8">
        <v>3.0599999999999996</v>
      </c>
      <c r="G8" s="10">
        <v>1350</v>
      </c>
      <c r="H8" s="11">
        <v>4131</v>
      </c>
      <c r="I8" s="11">
        <v>4318.7344444444443</v>
      </c>
      <c r="J8" s="11">
        <v>-187.73444444444453</v>
      </c>
      <c r="K8" s="8"/>
      <c r="L8" s="8">
        <v>3.45</v>
      </c>
      <c r="M8" s="12">
        <f t="shared" si="0"/>
        <v>0</v>
      </c>
      <c r="N8" s="12">
        <f t="shared" si="0"/>
        <v>4657.5</v>
      </c>
      <c r="O8" s="12">
        <f t="shared" si="1"/>
        <v>4657.5</v>
      </c>
      <c r="P8" s="7"/>
    </row>
    <row r="9" spans="1:16" x14ac:dyDescent="0.25">
      <c r="A9" s="8"/>
      <c r="B9" s="8"/>
      <c r="C9" s="9"/>
      <c r="D9" s="8" t="s">
        <v>44</v>
      </c>
      <c r="E9" s="8" t="s">
        <v>298</v>
      </c>
      <c r="F9" s="8">
        <v>2.9499999999999997</v>
      </c>
      <c r="G9" s="10">
        <v>1107</v>
      </c>
      <c r="H9" s="11">
        <v>3265.65</v>
      </c>
      <c r="I9" s="11">
        <v>3474.29</v>
      </c>
      <c r="J9" s="11">
        <v>-208.64000000000004</v>
      </c>
      <c r="K9" s="8"/>
      <c r="L9" s="8">
        <v>3.25</v>
      </c>
      <c r="M9" s="12">
        <f t="shared" si="0"/>
        <v>0</v>
      </c>
      <c r="N9" s="12">
        <f t="shared" si="0"/>
        <v>3597.75</v>
      </c>
      <c r="O9" s="12">
        <f t="shared" si="1"/>
        <v>3597.75</v>
      </c>
      <c r="P9" s="7"/>
    </row>
    <row r="10" spans="1:16" s="7" customFormat="1" x14ac:dyDescent="0.25">
      <c r="A10" s="13"/>
      <c r="B10" s="13" t="s">
        <v>21</v>
      </c>
      <c r="C10" s="14"/>
      <c r="D10" s="13"/>
      <c r="E10" s="13"/>
      <c r="F10" s="13"/>
      <c r="G10" s="15">
        <v>15192</v>
      </c>
      <c r="H10" s="16">
        <v>50182.350000000006</v>
      </c>
      <c r="I10" s="16">
        <v>45339.48000000001</v>
      </c>
      <c r="J10" s="16">
        <v>4842.8700000000008</v>
      </c>
      <c r="K10" s="13"/>
      <c r="L10" s="13"/>
      <c r="M10" s="17"/>
      <c r="N10" s="17"/>
      <c r="O10" s="17">
        <f>SUM(O5:O9)</f>
        <v>55939.199999999997</v>
      </c>
    </row>
    <row r="11" spans="1:16" s="7" customFormat="1" x14ac:dyDescent="0.25">
      <c r="A11" s="2" t="s">
        <v>37</v>
      </c>
      <c r="B11" s="2"/>
      <c r="C11" s="3"/>
      <c r="D11" s="2"/>
      <c r="E11" s="2"/>
      <c r="F11" s="2"/>
      <c r="G11" s="4">
        <v>15192</v>
      </c>
      <c r="H11" s="5">
        <v>50182.350000000006</v>
      </c>
      <c r="I11" s="5">
        <v>45339.48000000001</v>
      </c>
      <c r="J11" s="5">
        <v>4842.8700000000008</v>
      </c>
      <c r="K11" s="2"/>
      <c r="L11" s="2"/>
      <c r="M11" s="6"/>
      <c r="N11" s="6"/>
      <c r="O11" s="6"/>
    </row>
    <row r="12" spans="1:16" x14ac:dyDescent="0.25">
      <c r="A12" s="8" t="s">
        <v>38</v>
      </c>
      <c r="B12" s="8" t="s">
        <v>43</v>
      </c>
      <c r="C12" s="9" t="s">
        <v>18</v>
      </c>
      <c r="D12" s="8" t="s">
        <v>538</v>
      </c>
      <c r="E12" s="8" t="s">
        <v>539</v>
      </c>
      <c r="F12" s="8">
        <v>2.79</v>
      </c>
      <c r="G12" s="10">
        <v>432</v>
      </c>
      <c r="H12" s="11">
        <v>1205.28</v>
      </c>
      <c r="I12" s="11">
        <v>2295.4940170940172</v>
      </c>
      <c r="J12" s="11">
        <v>-1090.2140170940172</v>
      </c>
      <c r="K12" s="8">
        <v>8.34</v>
      </c>
      <c r="L12" s="8"/>
      <c r="M12" s="12">
        <f t="shared" si="0"/>
        <v>3602.88</v>
      </c>
      <c r="N12" s="12">
        <f t="shared" si="0"/>
        <v>0</v>
      </c>
      <c r="O12" s="12">
        <f t="shared" si="1"/>
        <v>3602.88</v>
      </c>
      <c r="P12" s="7"/>
    </row>
    <row r="13" spans="1:16" s="7" customFormat="1" x14ac:dyDescent="0.25">
      <c r="A13" s="13"/>
      <c r="B13" s="13" t="s">
        <v>49</v>
      </c>
      <c r="C13" s="14"/>
      <c r="D13" s="13"/>
      <c r="E13" s="13"/>
      <c r="F13" s="13"/>
      <c r="G13" s="15">
        <v>432</v>
      </c>
      <c r="H13" s="16">
        <v>1205.28</v>
      </c>
      <c r="I13" s="16">
        <v>2295.4940170940172</v>
      </c>
      <c r="J13" s="16">
        <v>-1090.2140170940172</v>
      </c>
      <c r="K13" s="13"/>
      <c r="L13" s="13"/>
      <c r="M13" s="17"/>
      <c r="N13" s="17"/>
      <c r="O13" s="17">
        <f>SUM(O12:O12)</f>
        <v>3602.88</v>
      </c>
    </row>
    <row r="14" spans="1:16" x14ac:dyDescent="0.25">
      <c r="A14" s="8"/>
      <c r="B14" s="8" t="s">
        <v>302</v>
      </c>
      <c r="C14" s="9" t="s">
        <v>23</v>
      </c>
      <c r="D14" s="8" t="s">
        <v>24</v>
      </c>
      <c r="E14" s="8" t="s">
        <v>540</v>
      </c>
      <c r="F14" s="8">
        <v>5</v>
      </c>
      <c r="G14" s="10">
        <v>12</v>
      </c>
      <c r="H14" s="11">
        <v>60</v>
      </c>
      <c r="I14" s="11">
        <v>98.909090909090907</v>
      </c>
      <c r="J14" s="11">
        <v>-38.909090909090907</v>
      </c>
      <c r="K14" s="8">
        <v>12.28</v>
      </c>
      <c r="L14" s="8"/>
      <c r="M14" s="12">
        <f t="shared" si="0"/>
        <v>147.35999999999999</v>
      </c>
      <c r="N14" s="12">
        <f t="shared" si="0"/>
        <v>0</v>
      </c>
      <c r="O14" s="12">
        <f t="shared" si="1"/>
        <v>147.35999999999999</v>
      </c>
      <c r="P14" s="7"/>
    </row>
    <row r="15" spans="1:16" x14ac:dyDescent="0.25">
      <c r="A15" s="8"/>
      <c r="B15" s="8"/>
      <c r="C15" s="9"/>
      <c r="D15" s="8" t="s">
        <v>303</v>
      </c>
      <c r="E15" s="8" t="s">
        <v>541</v>
      </c>
      <c r="F15" s="8">
        <v>4.5</v>
      </c>
      <c r="G15" s="10">
        <v>14</v>
      </c>
      <c r="H15" s="11">
        <v>63</v>
      </c>
      <c r="I15" s="11">
        <v>31.733333333333334</v>
      </c>
      <c r="J15" s="11">
        <v>31.266666666666666</v>
      </c>
      <c r="K15" s="8">
        <v>10.65</v>
      </c>
      <c r="L15" s="8"/>
      <c r="M15" s="12">
        <f t="shared" si="0"/>
        <v>149.1</v>
      </c>
      <c r="N15" s="12">
        <f t="shared" si="0"/>
        <v>0</v>
      </c>
      <c r="O15" s="12">
        <f t="shared" si="1"/>
        <v>149.1</v>
      </c>
      <c r="P15" s="7"/>
    </row>
    <row r="16" spans="1:16" x14ac:dyDescent="0.25">
      <c r="A16" s="8"/>
      <c r="B16" s="8"/>
      <c r="C16" s="9"/>
      <c r="D16" s="8"/>
      <c r="E16" s="8" t="s">
        <v>542</v>
      </c>
      <c r="F16" s="8">
        <v>4.5</v>
      </c>
      <c r="G16" s="10">
        <v>317</v>
      </c>
      <c r="H16" s="11">
        <v>1426.5</v>
      </c>
      <c r="I16" s="11">
        <v>531.28831494697567</v>
      </c>
      <c r="J16" s="11">
        <v>895.21168505302433</v>
      </c>
      <c r="K16" s="8">
        <v>10.199999999999999</v>
      </c>
      <c r="L16" s="8"/>
      <c r="M16" s="12">
        <f t="shared" si="0"/>
        <v>3233.3999999999996</v>
      </c>
      <c r="N16" s="12">
        <f t="shared" si="0"/>
        <v>0</v>
      </c>
      <c r="O16" s="12">
        <f t="shared" si="1"/>
        <v>3233.3999999999996</v>
      </c>
      <c r="P16" s="7"/>
    </row>
    <row r="17" spans="1:16" x14ac:dyDescent="0.25">
      <c r="A17" s="8"/>
      <c r="B17" s="8"/>
      <c r="C17" s="9"/>
      <c r="D17" s="8"/>
      <c r="E17" s="8" t="s">
        <v>543</v>
      </c>
      <c r="F17" s="8">
        <v>4.5</v>
      </c>
      <c r="G17" s="10">
        <v>1635</v>
      </c>
      <c r="H17" s="11">
        <v>7357.5</v>
      </c>
      <c r="I17" s="11">
        <v>3812.0618666977743</v>
      </c>
      <c r="J17" s="11">
        <v>3545.4381333022257</v>
      </c>
      <c r="K17" s="8">
        <v>9.48</v>
      </c>
      <c r="L17" s="8"/>
      <c r="M17" s="12">
        <f t="shared" si="0"/>
        <v>15499.800000000001</v>
      </c>
      <c r="N17" s="12">
        <f t="shared" si="0"/>
        <v>0</v>
      </c>
      <c r="O17" s="12">
        <f t="shared" si="1"/>
        <v>15499.800000000001</v>
      </c>
      <c r="P17" s="7"/>
    </row>
    <row r="18" spans="1:16" x14ac:dyDescent="0.25">
      <c r="A18" s="8"/>
      <c r="B18" s="8"/>
      <c r="C18" s="9"/>
      <c r="D18" s="8" t="s">
        <v>44</v>
      </c>
      <c r="E18" s="8" t="s">
        <v>544</v>
      </c>
      <c r="F18" s="8">
        <v>3.7</v>
      </c>
      <c r="G18" s="10">
        <v>10</v>
      </c>
      <c r="H18" s="11">
        <v>37</v>
      </c>
      <c r="I18" s="11">
        <v>22.666666666666664</v>
      </c>
      <c r="J18" s="11">
        <v>14.333333333333336</v>
      </c>
      <c r="K18" s="8">
        <v>8.86</v>
      </c>
      <c r="L18" s="8"/>
      <c r="M18" s="12">
        <f t="shared" si="0"/>
        <v>88.6</v>
      </c>
      <c r="N18" s="12">
        <f t="shared" si="0"/>
        <v>0</v>
      </c>
      <c r="O18" s="12">
        <f t="shared" si="1"/>
        <v>88.6</v>
      </c>
      <c r="P18" s="7"/>
    </row>
    <row r="19" spans="1:16" x14ac:dyDescent="0.25">
      <c r="A19" s="8"/>
      <c r="B19" s="8"/>
      <c r="C19" s="9"/>
      <c r="D19" s="8"/>
      <c r="E19" s="8" t="s">
        <v>545</v>
      </c>
      <c r="F19" s="8">
        <v>3.7</v>
      </c>
      <c r="G19" s="10">
        <v>12</v>
      </c>
      <c r="H19" s="11">
        <v>44.4</v>
      </c>
      <c r="I19" s="11">
        <v>43.52</v>
      </c>
      <c r="J19" s="11">
        <v>0.87999999999999545</v>
      </c>
      <c r="K19" s="8">
        <v>9.4499999999999993</v>
      </c>
      <c r="L19" s="8"/>
      <c r="M19" s="12">
        <f t="shared" si="0"/>
        <v>113.39999999999999</v>
      </c>
      <c r="N19" s="12">
        <f t="shared" si="0"/>
        <v>0</v>
      </c>
      <c r="O19" s="12">
        <f t="shared" si="1"/>
        <v>113.39999999999999</v>
      </c>
      <c r="P19" s="7"/>
    </row>
    <row r="20" spans="1:16" x14ac:dyDescent="0.25">
      <c r="A20" s="8"/>
      <c r="B20" s="8"/>
      <c r="C20" s="9"/>
      <c r="D20" s="8"/>
      <c r="E20" s="8" t="s">
        <v>546</v>
      </c>
      <c r="F20" s="8">
        <v>3.7</v>
      </c>
      <c r="G20" s="10">
        <v>9</v>
      </c>
      <c r="H20" s="11">
        <v>33.299999999999997</v>
      </c>
      <c r="I20" s="11">
        <v>20.399999999999999</v>
      </c>
      <c r="J20" s="11">
        <v>12.899999999999999</v>
      </c>
      <c r="K20" s="8">
        <v>10.050000000000001</v>
      </c>
      <c r="L20" s="8"/>
      <c r="M20" s="12">
        <f t="shared" si="0"/>
        <v>90.45</v>
      </c>
      <c r="N20" s="12">
        <f t="shared" si="0"/>
        <v>0</v>
      </c>
      <c r="O20" s="12">
        <f t="shared" si="1"/>
        <v>90.45</v>
      </c>
      <c r="P20" s="7"/>
    </row>
    <row r="21" spans="1:16" x14ac:dyDescent="0.25">
      <c r="A21" s="8"/>
      <c r="B21" s="8"/>
      <c r="C21" s="9"/>
      <c r="D21" s="8"/>
      <c r="E21" s="8" t="s">
        <v>547</v>
      </c>
      <c r="F21" s="8">
        <v>3.7</v>
      </c>
      <c r="G21" s="10">
        <v>1572</v>
      </c>
      <c r="H21" s="11">
        <v>5816.4000000000005</v>
      </c>
      <c r="I21" s="11">
        <v>4463.787878787879</v>
      </c>
      <c r="J21" s="11">
        <v>1352.6121212121211</v>
      </c>
      <c r="K21" s="8">
        <v>7.63</v>
      </c>
      <c r="L21" s="8"/>
      <c r="M21" s="12">
        <f t="shared" si="0"/>
        <v>11994.36</v>
      </c>
      <c r="N21" s="12">
        <f t="shared" si="0"/>
        <v>0</v>
      </c>
      <c r="O21" s="12">
        <f t="shared" si="1"/>
        <v>11994.36</v>
      </c>
      <c r="P21" s="7"/>
    </row>
    <row r="22" spans="1:16" x14ac:dyDescent="0.25">
      <c r="A22" s="8"/>
      <c r="B22" s="8"/>
      <c r="C22" s="9"/>
      <c r="D22" s="8"/>
      <c r="E22" s="8" t="s">
        <v>548</v>
      </c>
      <c r="F22" s="8">
        <v>3.7</v>
      </c>
      <c r="G22" s="10">
        <v>506</v>
      </c>
      <c r="H22" s="11">
        <v>1872.2</v>
      </c>
      <c r="I22" s="11">
        <v>1233.3185896530622</v>
      </c>
      <c r="J22" s="11">
        <v>638.88141034693786</v>
      </c>
      <c r="K22" s="8">
        <v>7.63</v>
      </c>
      <c r="L22" s="8"/>
      <c r="M22" s="12">
        <f t="shared" si="0"/>
        <v>3860.7799999999997</v>
      </c>
      <c r="N22" s="12">
        <f t="shared" si="0"/>
        <v>0</v>
      </c>
      <c r="O22" s="12">
        <f t="shared" si="1"/>
        <v>3860.7799999999997</v>
      </c>
      <c r="P22" s="7"/>
    </row>
    <row r="23" spans="1:16" x14ac:dyDescent="0.25">
      <c r="A23" s="8"/>
      <c r="B23" s="8"/>
      <c r="C23" s="9"/>
      <c r="D23" s="8"/>
      <c r="E23" s="8" t="s">
        <v>549</v>
      </c>
      <c r="F23" s="8">
        <v>3.7</v>
      </c>
      <c r="G23" s="10">
        <v>71</v>
      </c>
      <c r="H23" s="11">
        <v>262.7</v>
      </c>
      <c r="I23" s="11">
        <v>141.47985347985349</v>
      </c>
      <c r="J23" s="11">
        <v>121.2201465201465</v>
      </c>
      <c r="K23" s="8">
        <v>7.52</v>
      </c>
      <c r="L23" s="8"/>
      <c r="M23" s="12">
        <f t="shared" si="0"/>
        <v>533.91999999999996</v>
      </c>
      <c r="N23" s="12">
        <f t="shared" si="0"/>
        <v>0</v>
      </c>
      <c r="O23" s="12">
        <f t="shared" si="1"/>
        <v>533.91999999999996</v>
      </c>
      <c r="P23" s="7"/>
    </row>
    <row r="24" spans="1:16" x14ac:dyDescent="0.25">
      <c r="A24" s="8"/>
      <c r="B24" s="8"/>
      <c r="C24" s="9"/>
      <c r="D24" s="8"/>
      <c r="E24" s="8" t="s">
        <v>550</v>
      </c>
      <c r="F24" s="8">
        <v>3.7</v>
      </c>
      <c r="G24" s="10">
        <v>8</v>
      </c>
      <c r="H24" s="11">
        <v>29.6</v>
      </c>
      <c r="I24" s="11">
        <v>18.133333333333333</v>
      </c>
      <c r="J24" s="11">
        <v>11.466666666666669</v>
      </c>
      <c r="K24" s="8">
        <v>7.33</v>
      </c>
      <c r="L24" s="8"/>
      <c r="M24" s="12">
        <f t="shared" si="0"/>
        <v>58.64</v>
      </c>
      <c r="N24" s="12">
        <f t="shared" si="0"/>
        <v>0</v>
      </c>
      <c r="O24" s="12">
        <f t="shared" si="1"/>
        <v>58.64</v>
      </c>
      <c r="P24" s="7"/>
    </row>
    <row r="25" spans="1:16" x14ac:dyDescent="0.25">
      <c r="A25" s="8"/>
      <c r="B25" s="8"/>
      <c r="C25" s="9"/>
      <c r="D25" s="8"/>
      <c r="E25" s="8" t="s">
        <v>551</v>
      </c>
      <c r="F25" s="8">
        <v>3.7</v>
      </c>
      <c r="G25" s="10">
        <v>32</v>
      </c>
      <c r="H25" s="11">
        <v>118.4</v>
      </c>
      <c r="I25" s="11">
        <v>161.97965244865719</v>
      </c>
      <c r="J25" s="11">
        <v>-43.579652448657178</v>
      </c>
      <c r="K25" s="8">
        <v>7.33</v>
      </c>
      <c r="L25" s="8"/>
      <c r="M25" s="12">
        <f t="shared" si="0"/>
        <v>234.56</v>
      </c>
      <c r="N25" s="12">
        <f t="shared" si="0"/>
        <v>0</v>
      </c>
      <c r="O25" s="12">
        <f t="shared" si="1"/>
        <v>234.56</v>
      </c>
      <c r="P25" s="7"/>
    </row>
    <row r="26" spans="1:16" x14ac:dyDescent="0.25">
      <c r="A26" s="8"/>
      <c r="B26" s="8"/>
      <c r="C26" s="9"/>
      <c r="D26" s="8"/>
      <c r="E26" s="8" t="s">
        <v>552</v>
      </c>
      <c r="F26" s="8">
        <v>3.7</v>
      </c>
      <c r="G26" s="10">
        <v>30</v>
      </c>
      <c r="H26" s="11">
        <v>111</v>
      </c>
      <c r="I26" s="11">
        <v>96.859053431149775</v>
      </c>
      <c r="J26" s="11">
        <v>14.140946568850225</v>
      </c>
      <c r="K26" s="8">
        <v>7.18</v>
      </c>
      <c r="L26" s="8"/>
      <c r="M26" s="12">
        <f t="shared" si="0"/>
        <v>215.39999999999998</v>
      </c>
      <c r="N26" s="12">
        <f t="shared" si="0"/>
        <v>0</v>
      </c>
      <c r="O26" s="12">
        <f t="shared" si="1"/>
        <v>215.39999999999998</v>
      </c>
    </row>
    <row r="27" spans="1:16" x14ac:dyDescent="0.25">
      <c r="A27" s="8"/>
      <c r="B27" s="8"/>
      <c r="C27" s="9"/>
      <c r="D27" s="8"/>
      <c r="E27" s="8" t="s">
        <v>553</v>
      </c>
      <c r="F27" s="8">
        <v>3.7</v>
      </c>
      <c r="G27" s="10">
        <v>140</v>
      </c>
      <c r="H27" s="11">
        <v>518</v>
      </c>
      <c r="I27" s="11">
        <v>474.86666666666667</v>
      </c>
      <c r="J27" s="11">
        <v>43.133333333333269</v>
      </c>
      <c r="K27" s="8">
        <v>8.2100000000000009</v>
      </c>
      <c r="L27" s="8"/>
      <c r="M27" s="12">
        <f t="shared" si="0"/>
        <v>1149.4000000000001</v>
      </c>
      <c r="N27" s="12">
        <f t="shared" si="0"/>
        <v>0</v>
      </c>
      <c r="O27" s="12">
        <f t="shared" si="1"/>
        <v>1149.4000000000001</v>
      </c>
    </row>
    <row r="28" spans="1:16" x14ac:dyDescent="0.25">
      <c r="A28" s="8"/>
      <c r="B28" s="8"/>
      <c r="C28" s="9"/>
      <c r="D28" s="8"/>
      <c r="E28" s="8" t="s">
        <v>554</v>
      </c>
      <c r="F28" s="8">
        <v>3.6999999999999997</v>
      </c>
      <c r="G28" s="10">
        <v>400</v>
      </c>
      <c r="H28" s="11">
        <v>1480</v>
      </c>
      <c r="I28" s="11">
        <v>1357.0103516602094</v>
      </c>
      <c r="J28" s="11">
        <v>122.98964833979059</v>
      </c>
      <c r="K28" s="8">
        <v>8.1300000000000008</v>
      </c>
      <c r="L28" s="8"/>
      <c r="M28" s="12">
        <f t="shared" si="0"/>
        <v>3252.0000000000005</v>
      </c>
      <c r="N28" s="12">
        <f t="shared" si="0"/>
        <v>0</v>
      </c>
      <c r="O28" s="12">
        <f t="shared" si="1"/>
        <v>3252.0000000000005</v>
      </c>
    </row>
    <row r="29" spans="1:16" x14ac:dyDescent="0.25">
      <c r="A29" s="8"/>
      <c r="B29" s="8"/>
      <c r="C29" s="9"/>
      <c r="D29" s="8"/>
      <c r="E29" s="8" t="s">
        <v>555</v>
      </c>
      <c r="F29" s="8">
        <v>3.7</v>
      </c>
      <c r="G29" s="10">
        <v>2</v>
      </c>
      <c r="H29" s="11">
        <v>7.4</v>
      </c>
      <c r="I29" s="11">
        <v>3.9853479853479854</v>
      </c>
      <c r="J29" s="11">
        <v>3.414652014652015</v>
      </c>
      <c r="K29" s="8">
        <v>8.6999999999999993</v>
      </c>
      <c r="L29" s="8"/>
      <c r="M29" s="12">
        <f t="shared" si="0"/>
        <v>17.399999999999999</v>
      </c>
      <c r="N29" s="12">
        <f t="shared" si="0"/>
        <v>0</v>
      </c>
      <c r="O29" s="12">
        <f t="shared" si="1"/>
        <v>17.399999999999999</v>
      </c>
    </row>
    <row r="30" spans="1:16" x14ac:dyDescent="0.25">
      <c r="A30" s="8"/>
      <c r="B30" s="8"/>
      <c r="C30" s="9" t="s">
        <v>26</v>
      </c>
      <c r="D30" s="8" t="s">
        <v>303</v>
      </c>
      <c r="E30" s="8" t="s">
        <v>556</v>
      </c>
      <c r="F30" s="8">
        <v>4.5</v>
      </c>
      <c r="G30" s="10">
        <v>22</v>
      </c>
      <c r="H30" s="11">
        <v>99</v>
      </c>
      <c r="I30" s="11">
        <v>108.80000000000001</v>
      </c>
      <c r="J30" s="11">
        <v>-9.8000000000000114</v>
      </c>
      <c r="K30" s="8">
        <v>10.9</v>
      </c>
      <c r="L30" s="8"/>
      <c r="M30" s="12">
        <f t="shared" si="0"/>
        <v>239.8</v>
      </c>
      <c r="N30" s="12">
        <f t="shared" si="0"/>
        <v>0</v>
      </c>
      <c r="O30" s="12">
        <f t="shared" si="1"/>
        <v>239.8</v>
      </c>
    </row>
    <row r="31" spans="1:16" x14ac:dyDescent="0.25">
      <c r="A31" s="8"/>
      <c r="B31" s="8"/>
      <c r="C31" s="9"/>
      <c r="D31" s="8"/>
      <c r="E31" s="8" t="s">
        <v>557</v>
      </c>
      <c r="F31" s="8">
        <v>4.5</v>
      </c>
      <c r="G31" s="10">
        <v>7</v>
      </c>
      <c r="H31" s="11">
        <v>31.5</v>
      </c>
      <c r="I31" s="11">
        <v>19.040000000000003</v>
      </c>
      <c r="J31" s="11">
        <v>12.459999999999997</v>
      </c>
      <c r="K31" s="8">
        <v>12.08</v>
      </c>
      <c r="L31" s="8"/>
      <c r="M31" s="12">
        <f t="shared" si="0"/>
        <v>84.56</v>
      </c>
      <c r="N31" s="12">
        <f t="shared" si="0"/>
        <v>0</v>
      </c>
      <c r="O31" s="12">
        <f t="shared" si="1"/>
        <v>84.56</v>
      </c>
    </row>
    <row r="32" spans="1:16" x14ac:dyDescent="0.25">
      <c r="A32" s="8"/>
      <c r="B32" s="8"/>
      <c r="C32" s="9"/>
      <c r="D32" s="8"/>
      <c r="E32" s="8" t="s">
        <v>558</v>
      </c>
      <c r="F32" s="8">
        <v>4.5</v>
      </c>
      <c r="G32" s="10">
        <v>1</v>
      </c>
      <c r="H32" s="11">
        <v>4.5</v>
      </c>
      <c r="I32" s="11">
        <v>3.0222222222222221</v>
      </c>
      <c r="J32" s="11">
        <v>1.4777777777777779</v>
      </c>
      <c r="K32" s="8">
        <v>12.14</v>
      </c>
      <c r="L32" s="8"/>
      <c r="M32" s="12">
        <f t="shared" si="0"/>
        <v>12.14</v>
      </c>
      <c r="N32" s="12">
        <f t="shared" si="0"/>
        <v>0</v>
      </c>
      <c r="O32" s="12">
        <f t="shared" si="1"/>
        <v>12.14</v>
      </c>
    </row>
    <row r="33" spans="1:15" x14ac:dyDescent="0.25">
      <c r="A33" s="8"/>
      <c r="B33" s="8"/>
      <c r="C33" s="9"/>
      <c r="D33" s="8"/>
      <c r="E33" s="8" t="s">
        <v>559</v>
      </c>
      <c r="F33" s="8">
        <v>4.5</v>
      </c>
      <c r="G33" s="10">
        <v>4</v>
      </c>
      <c r="H33" s="11">
        <v>18</v>
      </c>
      <c r="I33" s="11">
        <v>9.4608695652173918</v>
      </c>
      <c r="J33" s="11">
        <v>8.5391304347826082</v>
      </c>
      <c r="K33" s="8">
        <v>9.58</v>
      </c>
      <c r="L33" s="8"/>
      <c r="M33" s="12">
        <f t="shared" si="0"/>
        <v>38.32</v>
      </c>
      <c r="N33" s="12">
        <f t="shared" si="0"/>
        <v>0</v>
      </c>
      <c r="O33" s="12">
        <f t="shared" si="1"/>
        <v>38.32</v>
      </c>
    </row>
    <row r="34" spans="1:15" x14ac:dyDescent="0.25">
      <c r="A34" s="8"/>
      <c r="B34" s="8"/>
      <c r="C34" s="9"/>
      <c r="D34" s="8"/>
      <c r="E34" s="8" t="s">
        <v>560</v>
      </c>
      <c r="F34" s="8">
        <v>4.5</v>
      </c>
      <c r="G34" s="10">
        <v>6</v>
      </c>
      <c r="H34" s="11">
        <v>27</v>
      </c>
      <c r="I34" s="11">
        <v>14.191304347826087</v>
      </c>
      <c r="J34" s="11">
        <v>12.808695652173913</v>
      </c>
      <c r="K34" s="8">
        <v>10.85</v>
      </c>
      <c r="L34" s="8"/>
      <c r="M34" s="12">
        <f t="shared" si="0"/>
        <v>65.099999999999994</v>
      </c>
      <c r="N34" s="12">
        <f t="shared" si="0"/>
        <v>0</v>
      </c>
      <c r="O34" s="12">
        <f t="shared" si="1"/>
        <v>65.099999999999994</v>
      </c>
    </row>
    <row r="35" spans="1:15" x14ac:dyDescent="0.25">
      <c r="A35" s="8"/>
      <c r="B35" s="8"/>
      <c r="C35" s="9"/>
      <c r="D35" s="8"/>
      <c r="E35" s="8" t="s">
        <v>561</v>
      </c>
      <c r="F35" s="8">
        <v>4.5</v>
      </c>
      <c r="G35" s="10">
        <v>17</v>
      </c>
      <c r="H35" s="11">
        <v>76.5</v>
      </c>
      <c r="I35" s="11">
        <v>38.986666666666665</v>
      </c>
      <c r="J35" s="11">
        <v>37.513333333333335</v>
      </c>
      <c r="K35" s="8">
        <v>10.72</v>
      </c>
      <c r="L35" s="8"/>
      <c r="M35" s="12">
        <f t="shared" si="0"/>
        <v>182.24</v>
      </c>
      <c r="N35" s="12">
        <f t="shared" si="0"/>
        <v>0</v>
      </c>
      <c r="O35" s="12">
        <f t="shared" si="1"/>
        <v>182.24</v>
      </c>
    </row>
    <row r="36" spans="1:15" x14ac:dyDescent="0.25">
      <c r="A36" s="8"/>
      <c r="B36" s="8"/>
      <c r="C36" s="9"/>
      <c r="D36" s="8"/>
      <c r="E36" s="8" t="s">
        <v>562</v>
      </c>
      <c r="F36" s="8">
        <v>4.5</v>
      </c>
      <c r="G36" s="10">
        <v>926</v>
      </c>
      <c r="H36" s="11">
        <v>4167</v>
      </c>
      <c r="I36" s="11">
        <v>2430.6715691523304</v>
      </c>
      <c r="J36" s="11">
        <v>1736.3284308476698</v>
      </c>
      <c r="K36" s="8">
        <v>10.220000000000001</v>
      </c>
      <c r="L36" s="8"/>
      <c r="M36" s="12">
        <f t="shared" si="0"/>
        <v>9463.7200000000012</v>
      </c>
      <c r="N36" s="12">
        <f t="shared" si="0"/>
        <v>0</v>
      </c>
      <c r="O36" s="12">
        <f t="shared" si="1"/>
        <v>9463.7200000000012</v>
      </c>
    </row>
    <row r="37" spans="1:15" x14ac:dyDescent="0.25">
      <c r="A37" s="8"/>
      <c r="B37" s="8"/>
      <c r="C37" s="9"/>
      <c r="D37" s="8"/>
      <c r="E37" s="8" t="s">
        <v>563</v>
      </c>
      <c r="F37" s="8">
        <v>4.5</v>
      </c>
      <c r="G37" s="10">
        <v>22</v>
      </c>
      <c r="H37" s="11">
        <v>99</v>
      </c>
      <c r="I37" s="11">
        <v>58.837894736842102</v>
      </c>
      <c r="J37" s="11">
        <v>40.162105263157898</v>
      </c>
      <c r="K37" s="8">
        <v>10.220000000000001</v>
      </c>
      <c r="L37" s="8"/>
      <c r="M37" s="12">
        <f t="shared" si="0"/>
        <v>224.84</v>
      </c>
      <c r="N37" s="12">
        <f t="shared" si="0"/>
        <v>0</v>
      </c>
      <c r="O37" s="12">
        <f t="shared" si="1"/>
        <v>224.84</v>
      </c>
    </row>
    <row r="38" spans="1:15" x14ac:dyDescent="0.25">
      <c r="A38" s="8"/>
      <c r="B38" s="8"/>
      <c r="C38" s="9"/>
      <c r="D38" s="8"/>
      <c r="E38" s="8" t="s">
        <v>564</v>
      </c>
      <c r="F38" s="8">
        <v>4.5</v>
      </c>
      <c r="G38" s="10">
        <v>82</v>
      </c>
      <c r="H38" s="11">
        <v>369</v>
      </c>
      <c r="I38" s="11">
        <v>223.04</v>
      </c>
      <c r="J38" s="11">
        <v>145.96</v>
      </c>
      <c r="K38" s="8">
        <v>9.48</v>
      </c>
      <c r="L38" s="8"/>
      <c r="M38" s="12">
        <f t="shared" si="0"/>
        <v>777.36</v>
      </c>
      <c r="N38" s="12">
        <f t="shared" si="0"/>
        <v>0</v>
      </c>
      <c r="O38" s="12">
        <f t="shared" si="1"/>
        <v>777.36</v>
      </c>
    </row>
    <row r="39" spans="1:15" x14ac:dyDescent="0.25">
      <c r="A39" s="8"/>
      <c r="B39" s="8"/>
      <c r="C39" s="9"/>
      <c r="D39" s="8"/>
      <c r="E39" s="8" t="s">
        <v>565</v>
      </c>
      <c r="F39" s="8">
        <v>4.5</v>
      </c>
      <c r="G39" s="10">
        <v>98</v>
      </c>
      <c r="H39" s="11">
        <v>441</v>
      </c>
      <c r="I39" s="11">
        <v>333.12</v>
      </c>
      <c r="J39" s="11">
        <v>107.88</v>
      </c>
      <c r="K39" s="8">
        <v>10</v>
      </c>
      <c r="L39" s="8"/>
      <c r="M39" s="12">
        <f t="shared" si="0"/>
        <v>980</v>
      </c>
      <c r="N39" s="12">
        <f t="shared" si="0"/>
        <v>0</v>
      </c>
      <c r="O39" s="12">
        <f t="shared" si="1"/>
        <v>980</v>
      </c>
    </row>
    <row r="40" spans="1:15" x14ac:dyDescent="0.25">
      <c r="A40" s="8"/>
      <c r="B40" s="8"/>
      <c r="C40" s="9"/>
      <c r="D40" s="8"/>
      <c r="E40" s="8" t="s">
        <v>566</v>
      </c>
      <c r="F40" s="8">
        <v>4.5</v>
      </c>
      <c r="G40" s="10">
        <v>3</v>
      </c>
      <c r="H40" s="11">
        <v>13.5</v>
      </c>
      <c r="I40" s="11">
        <v>8.16</v>
      </c>
      <c r="J40" s="11">
        <v>5.34</v>
      </c>
      <c r="K40" s="8">
        <v>10</v>
      </c>
      <c r="L40" s="8"/>
      <c r="M40" s="12">
        <f t="shared" si="0"/>
        <v>30</v>
      </c>
      <c r="N40" s="12">
        <f t="shared" si="0"/>
        <v>0</v>
      </c>
      <c r="O40" s="12">
        <f t="shared" si="1"/>
        <v>30</v>
      </c>
    </row>
    <row r="41" spans="1:15" x14ac:dyDescent="0.25">
      <c r="A41" s="8"/>
      <c r="B41" s="8"/>
      <c r="C41" s="9"/>
      <c r="D41" s="8"/>
      <c r="E41" s="8" t="s">
        <v>567</v>
      </c>
      <c r="F41" s="8">
        <v>4.5</v>
      </c>
      <c r="G41" s="10">
        <v>677</v>
      </c>
      <c r="H41" s="11">
        <v>3046.5</v>
      </c>
      <c r="I41" s="11">
        <v>1709.0485514485517</v>
      </c>
      <c r="J41" s="11">
        <v>1337.4514485514483</v>
      </c>
      <c r="K41" s="8">
        <v>9.99</v>
      </c>
      <c r="L41" s="8"/>
      <c r="M41" s="12">
        <f t="shared" si="0"/>
        <v>6763.2300000000005</v>
      </c>
      <c r="N41" s="12">
        <f t="shared" si="0"/>
        <v>0</v>
      </c>
      <c r="O41" s="12">
        <f t="shared" si="1"/>
        <v>6763.2300000000005</v>
      </c>
    </row>
    <row r="42" spans="1:15" x14ac:dyDescent="0.25">
      <c r="A42" s="8"/>
      <c r="B42" s="8"/>
      <c r="C42" s="9"/>
      <c r="D42" s="8"/>
      <c r="E42" s="8" t="s">
        <v>568</v>
      </c>
      <c r="F42" s="8">
        <v>4.5</v>
      </c>
      <c r="G42" s="10">
        <v>116</v>
      </c>
      <c r="H42" s="11">
        <v>522</v>
      </c>
      <c r="I42" s="11">
        <v>544</v>
      </c>
      <c r="J42" s="11">
        <v>-22</v>
      </c>
      <c r="K42" s="8">
        <v>11.05</v>
      </c>
      <c r="L42" s="8"/>
      <c r="M42" s="12">
        <f t="shared" si="0"/>
        <v>1281.8000000000002</v>
      </c>
      <c r="N42" s="12">
        <f t="shared" si="0"/>
        <v>0</v>
      </c>
      <c r="O42" s="12">
        <f t="shared" si="1"/>
        <v>1281.8000000000002</v>
      </c>
    </row>
    <row r="43" spans="1:15" x14ac:dyDescent="0.25">
      <c r="A43" s="8"/>
      <c r="B43" s="8"/>
      <c r="C43" s="9"/>
      <c r="D43" s="8"/>
      <c r="E43" s="8" t="s">
        <v>569</v>
      </c>
      <c r="F43" s="8">
        <v>4.5</v>
      </c>
      <c r="G43" s="10">
        <v>4</v>
      </c>
      <c r="H43" s="11">
        <v>18</v>
      </c>
      <c r="I43" s="11">
        <v>10.88</v>
      </c>
      <c r="J43" s="11">
        <v>7.1199999999999992</v>
      </c>
      <c r="K43" s="8">
        <v>11.05</v>
      </c>
      <c r="L43" s="8"/>
      <c r="M43" s="12">
        <f t="shared" si="0"/>
        <v>44.2</v>
      </c>
      <c r="N43" s="12">
        <f t="shared" si="0"/>
        <v>0</v>
      </c>
      <c r="O43" s="12">
        <f t="shared" si="1"/>
        <v>44.2</v>
      </c>
    </row>
    <row r="44" spans="1:15" x14ac:dyDescent="0.25">
      <c r="A44" s="8"/>
      <c r="B44" s="8"/>
      <c r="C44" s="9"/>
      <c r="D44" s="8"/>
      <c r="E44" s="8" t="s">
        <v>570</v>
      </c>
      <c r="F44" s="8">
        <v>4.5</v>
      </c>
      <c r="G44" s="10">
        <v>863</v>
      </c>
      <c r="H44" s="11">
        <v>3883.5</v>
      </c>
      <c r="I44" s="11">
        <v>1859.1042059389883</v>
      </c>
      <c r="J44" s="11">
        <v>2024.3957940610117</v>
      </c>
      <c r="K44" s="8">
        <v>10.82</v>
      </c>
      <c r="L44" s="8"/>
      <c r="M44" s="12">
        <f t="shared" si="0"/>
        <v>9337.66</v>
      </c>
      <c r="N44" s="12">
        <f t="shared" si="0"/>
        <v>0</v>
      </c>
      <c r="O44" s="12">
        <f t="shared" si="1"/>
        <v>9337.66</v>
      </c>
    </row>
    <row r="45" spans="1:15" x14ac:dyDescent="0.25">
      <c r="A45" s="8"/>
      <c r="B45" s="8"/>
      <c r="C45" s="9"/>
      <c r="D45" s="8"/>
      <c r="E45" s="8" t="s">
        <v>571</v>
      </c>
      <c r="F45" s="8">
        <v>4.5</v>
      </c>
      <c r="G45" s="10">
        <v>38</v>
      </c>
      <c r="H45" s="11">
        <v>171</v>
      </c>
      <c r="I45" s="11">
        <v>109.28618357487923</v>
      </c>
      <c r="J45" s="11">
        <v>61.713816425120768</v>
      </c>
      <c r="K45" s="8">
        <v>10.51</v>
      </c>
      <c r="L45" s="8"/>
      <c r="M45" s="12">
        <f t="shared" si="0"/>
        <v>399.38</v>
      </c>
      <c r="N45" s="12">
        <f t="shared" si="0"/>
        <v>0</v>
      </c>
      <c r="O45" s="12">
        <f t="shared" si="1"/>
        <v>399.38</v>
      </c>
    </row>
    <row r="46" spans="1:15" x14ac:dyDescent="0.25">
      <c r="A46" s="8"/>
      <c r="B46" s="8"/>
      <c r="C46" s="9"/>
      <c r="D46" s="8"/>
      <c r="E46" s="8" t="s">
        <v>572</v>
      </c>
      <c r="F46" s="8">
        <v>4.5</v>
      </c>
      <c r="G46" s="10">
        <v>798</v>
      </c>
      <c r="H46" s="11">
        <v>3591</v>
      </c>
      <c r="I46" s="11">
        <v>2125.1164289060571</v>
      </c>
      <c r="J46" s="11">
        <v>1465.8835710939429</v>
      </c>
      <c r="K46" s="8">
        <v>11.12</v>
      </c>
      <c r="L46" s="8"/>
      <c r="M46" s="12">
        <f t="shared" si="0"/>
        <v>8873.76</v>
      </c>
      <c r="N46" s="12">
        <f t="shared" si="0"/>
        <v>0</v>
      </c>
      <c r="O46" s="12">
        <f t="shared" si="1"/>
        <v>8873.76</v>
      </c>
    </row>
    <row r="47" spans="1:15" x14ac:dyDescent="0.25">
      <c r="A47" s="8"/>
      <c r="B47" s="8"/>
      <c r="C47" s="9"/>
      <c r="D47" s="8"/>
      <c r="E47" s="8" t="s">
        <v>573</v>
      </c>
      <c r="F47" s="8">
        <v>4.5</v>
      </c>
      <c r="G47" s="10">
        <v>2</v>
      </c>
      <c r="H47" s="11">
        <v>9</v>
      </c>
      <c r="I47" s="11">
        <v>4.9454545454545453</v>
      </c>
      <c r="J47" s="11">
        <v>4.0545454545454547</v>
      </c>
      <c r="K47" s="8">
        <v>11.12</v>
      </c>
      <c r="L47" s="8"/>
      <c r="M47" s="12">
        <f t="shared" si="0"/>
        <v>22.24</v>
      </c>
      <c r="N47" s="12">
        <f t="shared" si="0"/>
        <v>0</v>
      </c>
      <c r="O47" s="12">
        <f t="shared" si="1"/>
        <v>22.24</v>
      </c>
    </row>
    <row r="48" spans="1:15" x14ac:dyDescent="0.25">
      <c r="A48" s="8"/>
      <c r="B48" s="8"/>
      <c r="C48" s="9"/>
      <c r="D48" s="8"/>
      <c r="E48" s="8" t="s">
        <v>574</v>
      </c>
      <c r="F48" s="8">
        <v>4.5</v>
      </c>
      <c r="G48" s="10">
        <v>99</v>
      </c>
      <c r="H48" s="11">
        <v>445.5</v>
      </c>
      <c r="I48" s="11">
        <v>248.75636363636363</v>
      </c>
      <c r="J48" s="11">
        <v>196.74363636363637</v>
      </c>
      <c r="K48" s="8">
        <v>11.17</v>
      </c>
      <c r="L48" s="8"/>
      <c r="M48" s="12">
        <f t="shared" si="0"/>
        <v>1105.83</v>
      </c>
      <c r="N48" s="12">
        <f t="shared" si="0"/>
        <v>0</v>
      </c>
      <c r="O48" s="12">
        <f t="shared" si="1"/>
        <v>1105.83</v>
      </c>
    </row>
    <row r="49" spans="1:15" x14ac:dyDescent="0.25">
      <c r="A49" s="8"/>
      <c r="B49" s="8"/>
      <c r="C49" s="9"/>
      <c r="D49" s="8"/>
      <c r="E49" s="8" t="s">
        <v>575</v>
      </c>
      <c r="F49" s="8">
        <v>4.5</v>
      </c>
      <c r="G49" s="10">
        <v>51</v>
      </c>
      <c r="H49" s="11">
        <v>229.5</v>
      </c>
      <c r="I49" s="11">
        <v>125.61020733652313</v>
      </c>
      <c r="J49" s="11">
        <v>103.88979266347687</v>
      </c>
      <c r="K49" s="8">
        <v>12</v>
      </c>
      <c r="L49" s="8"/>
      <c r="M49" s="12">
        <f t="shared" si="0"/>
        <v>612</v>
      </c>
      <c r="N49" s="12">
        <f t="shared" si="0"/>
        <v>0</v>
      </c>
      <c r="O49" s="12">
        <f t="shared" si="1"/>
        <v>612</v>
      </c>
    </row>
    <row r="50" spans="1:15" x14ac:dyDescent="0.25">
      <c r="A50" s="8"/>
      <c r="B50" s="8"/>
      <c r="C50" s="9"/>
      <c r="D50" s="8"/>
      <c r="E50" s="8" t="s">
        <v>576</v>
      </c>
      <c r="F50" s="8">
        <v>4.5</v>
      </c>
      <c r="G50" s="10">
        <v>101</v>
      </c>
      <c r="H50" s="11">
        <v>454.5</v>
      </c>
      <c r="I50" s="11">
        <v>266.43636363636364</v>
      </c>
      <c r="J50" s="11">
        <v>188.06363636363636</v>
      </c>
      <c r="K50" s="8">
        <v>11.78</v>
      </c>
      <c r="L50" s="8"/>
      <c r="M50" s="12">
        <f t="shared" si="0"/>
        <v>1189.78</v>
      </c>
      <c r="N50" s="12">
        <f t="shared" si="0"/>
        <v>0</v>
      </c>
      <c r="O50" s="12">
        <f t="shared" si="1"/>
        <v>1189.78</v>
      </c>
    </row>
    <row r="51" spans="1:15" x14ac:dyDescent="0.25">
      <c r="A51" s="8"/>
      <c r="B51" s="8"/>
      <c r="C51" s="9"/>
      <c r="D51" s="8"/>
      <c r="E51" s="8" t="s">
        <v>577</v>
      </c>
      <c r="F51" s="8">
        <v>4.5</v>
      </c>
      <c r="G51" s="10">
        <v>33</v>
      </c>
      <c r="H51" s="11">
        <v>148.5</v>
      </c>
      <c r="I51" s="11">
        <v>85.48571428571428</v>
      </c>
      <c r="J51" s="11">
        <v>63.01428571428572</v>
      </c>
      <c r="K51" s="8">
        <v>13.57</v>
      </c>
      <c r="L51" s="8"/>
      <c r="M51" s="12">
        <f t="shared" si="0"/>
        <v>447.81</v>
      </c>
      <c r="N51" s="12">
        <f t="shared" si="0"/>
        <v>0</v>
      </c>
      <c r="O51" s="12">
        <f t="shared" si="1"/>
        <v>447.81</v>
      </c>
    </row>
    <row r="52" spans="1:15" x14ac:dyDescent="0.25">
      <c r="A52" s="8"/>
      <c r="B52" s="8"/>
      <c r="C52" s="9" t="s">
        <v>18</v>
      </c>
      <c r="D52" s="8" t="s">
        <v>24</v>
      </c>
      <c r="E52" s="8" t="s">
        <v>578</v>
      </c>
      <c r="F52" s="8">
        <v>5</v>
      </c>
      <c r="G52" s="10">
        <v>22</v>
      </c>
      <c r="H52" s="11">
        <v>110</v>
      </c>
      <c r="I52" s="11">
        <v>119.68</v>
      </c>
      <c r="J52" s="11">
        <v>-9.6800000000000068</v>
      </c>
      <c r="K52" s="8">
        <v>13.2</v>
      </c>
      <c r="L52" s="8"/>
      <c r="M52" s="12">
        <f t="shared" si="0"/>
        <v>290.39999999999998</v>
      </c>
      <c r="N52" s="12">
        <f t="shared" si="0"/>
        <v>0</v>
      </c>
      <c r="O52" s="12">
        <f t="shared" si="1"/>
        <v>290.39999999999998</v>
      </c>
    </row>
    <row r="53" spans="1:15" x14ac:dyDescent="0.25">
      <c r="A53" s="8"/>
      <c r="B53" s="8"/>
      <c r="C53" s="9"/>
      <c r="D53" s="8"/>
      <c r="E53" s="8" t="s">
        <v>579</v>
      </c>
      <c r="F53" s="8">
        <v>5</v>
      </c>
      <c r="G53" s="10">
        <v>4</v>
      </c>
      <c r="H53" s="11">
        <v>20</v>
      </c>
      <c r="I53" s="11">
        <v>27.200000000000003</v>
      </c>
      <c r="J53" s="11">
        <v>-7.2000000000000028</v>
      </c>
      <c r="K53" s="8">
        <v>11.96</v>
      </c>
      <c r="L53" s="8"/>
      <c r="M53" s="12">
        <f t="shared" si="0"/>
        <v>47.84</v>
      </c>
      <c r="N53" s="12">
        <f t="shared" si="0"/>
        <v>0</v>
      </c>
      <c r="O53" s="12">
        <f t="shared" si="1"/>
        <v>47.84</v>
      </c>
    </row>
    <row r="54" spans="1:15" x14ac:dyDescent="0.25">
      <c r="A54" s="8"/>
      <c r="B54" s="8"/>
      <c r="C54" s="9"/>
      <c r="D54" s="8"/>
      <c r="E54" s="8" t="s">
        <v>580</v>
      </c>
      <c r="F54" s="8">
        <v>4.8</v>
      </c>
      <c r="G54" s="10">
        <v>48</v>
      </c>
      <c r="H54" s="11">
        <v>230.4</v>
      </c>
      <c r="I54" s="11">
        <v>502.15384615384619</v>
      </c>
      <c r="J54" s="11">
        <v>-271.75384615384621</v>
      </c>
      <c r="K54" s="8">
        <v>13.5</v>
      </c>
      <c r="L54" s="8"/>
      <c r="M54" s="12">
        <f t="shared" si="0"/>
        <v>648</v>
      </c>
      <c r="N54" s="12">
        <f t="shared" si="0"/>
        <v>0</v>
      </c>
      <c r="O54" s="12">
        <f t="shared" si="1"/>
        <v>648</v>
      </c>
    </row>
    <row r="55" spans="1:15" x14ac:dyDescent="0.25">
      <c r="A55" s="8"/>
      <c r="B55" s="8"/>
      <c r="C55" s="9"/>
      <c r="D55" s="8"/>
      <c r="E55" s="8" t="s">
        <v>581</v>
      </c>
      <c r="F55" s="8">
        <v>5</v>
      </c>
      <c r="G55" s="10">
        <v>3</v>
      </c>
      <c r="H55" s="11">
        <v>15</v>
      </c>
      <c r="I55" s="11">
        <v>31.384615384615387</v>
      </c>
      <c r="J55" s="11">
        <v>-16.384615384615387</v>
      </c>
      <c r="K55" s="8">
        <v>10.56</v>
      </c>
      <c r="L55" s="8"/>
      <c r="M55" s="12">
        <f t="shared" si="0"/>
        <v>31.68</v>
      </c>
      <c r="N55" s="12">
        <f t="shared" si="0"/>
        <v>0</v>
      </c>
      <c r="O55" s="12">
        <f t="shared" si="1"/>
        <v>31.68</v>
      </c>
    </row>
    <row r="56" spans="1:15" x14ac:dyDescent="0.25">
      <c r="A56" s="8"/>
      <c r="B56" s="8"/>
      <c r="C56" s="9"/>
      <c r="D56" s="8"/>
      <c r="E56" s="8" t="s">
        <v>582</v>
      </c>
      <c r="F56" s="8">
        <v>5</v>
      </c>
      <c r="G56" s="10">
        <v>17</v>
      </c>
      <c r="H56" s="11">
        <v>85</v>
      </c>
      <c r="I56" s="11">
        <v>92.48</v>
      </c>
      <c r="J56" s="11">
        <v>-7.480000000000004</v>
      </c>
      <c r="K56" s="8">
        <v>11.91</v>
      </c>
      <c r="L56" s="8"/>
      <c r="M56" s="12">
        <f t="shared" si="0"/>
        <v>202.47</v>
      </c>
      <c r="N56" s="12">
        <f t="shared" si="0"/>
        <v>0</v>
      </c>
      <c r="O56" s="12">
        <f t="shared" si="1"/>
        <v>202.47</v>
      </c>
    </row>
    <row r="57" spans="1:15" x14ac:dyDescent="0.25">
      <c r="A57" s="8"/>
      <c r="B57" s="8"/>
      <c r="C57" s="9"/>
      <c r="D57" s="8"/>
      <c r="E57" s="8" t="s">
        <v>583</v>
      </c>
      <c r="F57" s="8">
        <v>4.8</v>
      </c>
      <c r="G57" s="10">
        <v>10</v>
      </c>
      <c r="H57" s="11">
        <v>48</v>
      </c>
      <c r="I57" s="11">
        <v>54.400000000000006</v>
      </c>
      <c r="J57" s="11">
        <v>-6.4000000000000057</v>
      </c>
      <c r="K57" s="8">
        <v>13.72</v>
      </c>
      <c r="L57" s="8"/>
      <c r="M57" s="12">
        <f t="shared" si="0"/>
        <v>137.20000000000002</v>
      </c>
      <c r="N57" s="12">
        <f t="shared" si="0"/>
        <v>0</v>
      </c>
      <c r="O57" s="12">
        <f t="shared" si="1"/>
        <v>137.20000000000002</v>
      </c>
    </row>
    <row r="58" spans="1:15" x14ac:dyDescent="0.25">
      <c r="A58" s="8"/>
      <c r="B58" s="8"/>
      <c r="C58" s="9"/>
      <c r="D58" s="8"/>
      <c r="E58" s="8" t="s">
        <v>584</v>
      </c>
      <c r="F58" s="8">
        <v>5</v>
      </c>
      <c r="G58" s="10">
        <v>6</v>
      </c>
      <c r="H58" s="11">
        <v>30</v>
      </c>
      <c r="I58" s="11">
        <v>40.799999999999997</v>
      </c>
      <c r="J58" s="11">
        <v>-10.799999999999997</v>
      </c>
      <c r="K58" s="8">
        <v>12.74</v>
      </c>
      <c r="L58" s="8"/>
      <c r="M58" s="12">
        <f t="shared" si="0"/>
        <v>76.44</v>
      </c>
      <c r="N58" s="12">
        <f t="shared" si="0"/>
        <v>0</v>
      </c>
      <c r="O58" s="12">
        <f t="shared" si="1"/>
        <v>76.44</v>
      </c>
    </row>
    <row r="59" spans="1:15" x14ac:dyDescent="0.25">
      <c r="A59" s="8"/>
      <c r="B59" s="8"/>
      <c r="C59" s="9"/>
      <c r="D59" s="8"/>
      <c r="E59" s="8" t="s">
        <v>585</v>
      </c>
      <c r="F59" s="8">
        <v>5</v>
      </c>
      <c r="G59" s="10">
        <v>15</v>
      </c>
      <c r="H59" s="11">
        <v>75</v>
      </c>
      <c r="I59" s="11">
        <v>69.743589743589737</v>
      </c>
      <c r="J59" s="11">
        <v>5.2564102564102626</v>
      </c>
      <c r="K59" s="8">
        <v>12.82</v>
      </c>
      <c r="L59" s="8"/>
      <c r="M59" s="12">
        <f t="shared" si="0"/>
        <v>192.3</v>
      </c>
      <c r="N59" s="12">
        <f t="shared" si="0"/>
        <v>0</v>
      </c>
      <c r="O59" s="12">
        <f t="shared" si="1"/>
        <v>192.3</v>
      </c>
    </row>
    <row r="60" spans="1:15" x14ac:dyDescent="0.25">
      <c r="A60" s="8"/>
      <c r="B60" s="8"/>
      <c r="C60" s="9"/>
      <c r="D60" s="8"/>
      <c r="E60" s="8" t="s">
        <v>586</v>
      </c>
      <c r="F60" s="8">
        <v>4.7999999999999989</v>
      </c>
      <c r="G60" s="10">
        <v>523</v>
      </c>
      <c r="H60" s="11">
        <v>2510.4000000000005</v>
      </c>
      <c r="I60" s="11">
        <v>3383.9759213994726</v>
      </c>
      <c r="J60" s="11">
        <v>-873.57592139947269</v>
      </c>
      <c r="K60" s="8">
        <v>11.05</v>
      </c>
      <c r="L60" s="8"/>
      <c r="M60" s="12">
        <f t="shared" si="0"/>
        <v>5779.1500000000005</v>
      </c>
      <c r="N60" s="12">
        <f t="shared" si="0"/>
        <v>0</v>
      </c>
      <c r="O60" s="12">
        <f t="shared" si="1"/>
        <v>5779.1500000000005</v>
      </c>
    </row>
    <row r="61" spans="1:15" x14ac:dyDescent="0.25">
      <c r="A61" s="8"/>
      <c r="B61" s="8"/>
      <c r="C61" s="9"/>
      <c r="D61" s="8"/>
      <c r="E61" s="8" t="s">
        <v>587</v>
      </c>
      <c r="F61" s="8">
        <v>4.8</v>
      </c>
      <c r="G61" s="10">
        <v>278</v>
      </c>
      <c r="H61" s="11">
        <v>1334.4</v>
      </c>
      <c r="I61" s="11">
        <v>1461.9825641025641</v>
      </c>
      <c r="J61" s="11">
        <v>-127.58256410256398</v>
      </c>
      <c r="K61" s="8">
        <v>11.28</v>
      </c>
      <c r="L61" s="8"/>
      <c r="M61" s="12">
        <f t="shared" si="0"/>
        <v>3135.8399999999997</v>
      </c>
      <c r="N61" s="12">
        <f t="shared" si="0"/>
        <v>0</v>
      </c>
      <c r="O61" s="12">
        <f t="shared" si="1"/>
        <v>3135.8399999999997</v>
      </c>
    </row>
    <row r="62" spans="1:15" x14ac:dyDescent="0.25">
      <c r="A62" s="8"/>
      <c r="B62" s="8"/>
      <c r="C62" s="9"/>
      <c r="D62" s="8"/>
      <c r="E62" s="8" t="s">
        <v>588</v>
      </c>
      <c r="F62" s="8">
        <v>5</v>
      </c>
      <c r="G62" s="10">
        <v>21</v>
      </c>
      <c r="H62" s="11">
        <v>105</v>
      </c>
      <c r="I62" s="11">
        <v>142.80000000000001</v>
      </c>
      <c r="J62" s="11">
        <v>-37.800000000000011</v>
      </c>
      <c r="K62" s="8">
        <v>11.13</v>
      </c>
      <c r="L62" s="8"/>
      <c r="M62" s="12">
        <f t="shared" si="0"/>
        <v>233.73000000000002</v>
      </c>
      <c r="N62" s="12">
        <f t="shared" si="0"/>
        <v>0</v>
      </c>
      <c r="O62" s="12">
        <f t="shared" si="1"/>
        <v>233.73000000000002</v>
      </c>
    </row>
    <row r="63" spans="1:15" x14ac:dyDescent="0.25">
      <c r="A63" s="8"/>
      <c r="B63" s="8"/>
      <c r="C63" s="9"/>
      <c r="D63" s="8"/>
      <c r="E63" s="8" t="s">
        <v>589</v>
      </c>
      <c r="F63" s="8">
        <v>5</v>
      </c>
      <c r="G63" s="10">
        <v>18</v>
      </c>
      <c r="H63" s="11">
        <v>90</v>
      </c>
      <c r="I63" s="11">
        <v>138.09230769230771</v>
      </c>
      <c r="J63" s="11">
        <v>-48.092307692307699</v>
      </c>
      <c r="K63" s="8">
        <v>10.72</v>
      </c>
      <c r="L63" s="8"/>
      <c r="M63" s="12">
        <f t="shared" si="0"/>
        <v>192.96</v>
      </c>
      <c r="N63" s="12">
        <f t="shared" si="0"/>
        <v>0</v>
      </c>
      <c r="O63" s="12">
        <f t="shared" si="1"/>
        <v>192.96</v>
      </c>
    </row>
    <row r="64" spans="1:15" x14ac:dyDescent="0.25">
      <c r="A64" s="8"/>
      <c r="B64" s="8"/>
      <c r="C64" s="9"/>
      <c r="D64" s="8"/>
      <c r="E64" s="8" t="s">
        <v>590</v>
      </c>
      <c r="F64" s="8">
        <v>5</v>
      </c>
      <c r="G64" s="10">
        <v>5</v>
      </c>
      <c r="H64" s="11">
        <v>25</v>
      </c>
      <c r="I64" s="11">
        <v>34</v>
      </c>
      <c r="J64" s="11">
        <v>-9</v>
      </c>
      <c r="K64" s="8">
        <v>10.78</v>
      </c>
      <c r="L64" s="8"/>
      <c r="M64" s="12">
        <f t="shared" si="0"/>
        <v>53.9</v>
      </c>
      <c r="N64" s="12">
        <f t="shared" si="0"/>
        <v>0</v>
      </c>
      <c r="O64" s="12">
        <f t="shared" si="1"/>
        <v>53.9</v>
      </c>
    </row>
    <row r="65" spans="1:15" x14ac:dyDescent="0.25">
      <c r="A65" s="8"/>
      <c r="B65" s="8"/>
      <c r="C65" s="9"/>
      <c r="D65" s="8"/>
      <c r="E65" s="8" t="s">
        <v>591</v>
      </c>
      <c r="F65" s="8">
        <v>5</v>
      </c>
      <c r="G65" s="10">
        <v>225</v>
      </c>
      <c r="H65" s="11">
        <v>1125</v>
      </c>
      <c r="I65" s="11">
        <v>1062.8097451873152</v>
      </c>
      <c r="J65" s="11">
        <v>62.190254812684756</v>
      </c>
      <c r="K65" s="8">
        <v>10.5</v>
      </c>
      <c r="L65" s="8"/>
      <c r="M65" s="12">
        <f t="shared" si="0"/>
        <v>2362.5</v>
      </c>
      <c r="N65" s="12">
        <f t="shared" si="0"/>
        <v>0</v>
      </c>
      <c r="O65" s="12">
        <f t="shared" si="1"/>
        <v>2362.5</v>
      </c>
    </row>
    <row r="66" spans="1:15" x14ac:dyDescent="0.25">
      <c r="A66" s="8"/>
      <c r="B66" s="8"/>
      <c r="C66" s="9"/>
      <c r="D66" s="8"/>
      <c r="E66" s="8" t="s">
        <v>592</v>
      </c>
      <c r="F66" s="8">
        <v>5</v>
      </c>
      <c r="G66" s="10">
        <v>8</v>
      </c>
      <c r="H66" s="11">
        <v>40</v>
      </c>
      <c r="I66" s="11">
        <v>41.846153846153847</v>
      </c>
      <c r="J66" s="11">
        <v>-1.8461538461538467</v>
      </c>
      <c r="K66" s="8">
        <v>11.62</v>
      </c>
      <c r="L66" s="8"/>
      <c r="M66" s="12">
        <f t="shared" si="0"/>
        <v>92.96</v>
      </c>
      <c r="N66" s="12">
        <f t="shared" si="0"/>
        <v>0</v>
      </c>
      <c r="O66" s="12">
        <f t="shared" si="1"/>
        <v>92.96</v>
      </c>
    </row>
    <row r="67" spans="1:15" x14ac:dyDescent="0.25">
      <c r="A67" s="8"/>
      <c r="B67" s="8"/>
      <c r="C67" s="9"/>
      <c r="D67" s="8"/>
      <c r="E67" s="8" t="s">
        <v>593</v>
      </c>
      <c r="F67" s="8">
        <v>5</v>
      </c>
      <c r="G67" s="10">
        <v>13</v>
      </c>
      <c r="H67" s="11">
        <v>65</v>
      </c>
      <c r="I67" s="11">
        <v>88.4</v>
      </c>
      <c r="J67" s="11">
        <v>-23.400000000000006</v>
      </c>
      <c r="K67" s="8">
        <v>12.02</v>
      </c>
      <c r="L67" s="8"/>
      <c r="M67" s="12">
        <f t="shared" si="0"/>
        <v>156.26</v>
      </c>
      <c r="N67" s="12">
        <f t="shared" si="0"/>
        <v>0</v>
      </c>
      <c r="O67" s="12">
        <f t="shared" si="1"/>
        <v>156.26</v>
      </c>
    </row>
    <row r="68" spans="1:15" x14ac:dyDescent="0.25">
      <c r="A68" s="8"/>
      <c r="B68" s="8"/>
      <c r="C68" s="9"/>
      <c r="D68" s="8"/>
      <c r="E68" s="8" t="s">
        <v>594</v>
      </c>
      <c r="F68" s="8">
        <v>5</v>
      </c>
      <c r="G68" s="10">
        <v>5</v>
      </c>
      <c r="H68" s="11">
        <v>25</v>
      </c>
      <c r="I68" s="11">
        <v>27.200000000000003</v>
      </c>
      <c r="J68" s="11">
        <v>-2.2000000000000028</v>
      </c>
      <c r="K68" s="8">
        <v>11.82</v>
      </c>
      <c r="L68" s="8"/>
      <c r="M68" s="12">
        <f t="shared" si="0"/>
        <v>59.1</v>
      </c>
      <c r="N68" s="12">
        <f t="shared" si="0"/>
        <v>0</v>
      </c>
      <c r="O68" s="12">
        <f t="shared" si="1"/>
        <v>59.1</v>
      </c>
    </row>
    <row r="69" spans="1:15" x14ac:dyDescent="0.25">
      <c r="A69" s="8"/>
      <c r="B69" s="8"/>
      <c r="C69" s="9"/>
      <c r="D69" s="8"/>
      <c r="E69" s="8" t="s">
        <v>595</v>
      </c>
      <c r="F69" s="8">
        <v>4.8</v>
      </c>
      <c r="G69" s="10">
        <v>8</v>
      </c>
      <c r="H69" s="11">
        <v>38.4</v>
      </c>
      <c r="I69" s="11">
        <v>43.52</v>
      </c>
      <c r="J69" s="11">
        <v>-5.1200000000000045</v>
      </c>
      <c r="K69" s="8">
        <v>13.1</v>
      </c>
      <c r="L69" s="8"/>
      <c r="M69" s="12">
        <f t="shared" ref="M69:N132" si="2">$G69*K69</f>
        <v>104.8</v>
      </c>
      <c r="N69" s="12">
        <f t="shared" si="2"/>
        <v>0</v>
      </c>
      <c r="O69" s="12">
        <f t="shared" ref="O69:O132" si="3">M69+N69</f>
        <v>104.8</v>
      </c>
    </row>
    <row r="70" spans="1:15" x14ac:dyDescent="0.25">
      <c r="A70" s="8"/>
      <c r="B70" s="8"/>
      <c r="C70" s="9"/>
      <c r="D70" s="8"/>
      <c r="E70" s="8" t="s">
        <v>596</v>
      </c>
      <c r="F70" s="8">
        <v>4.8</v>
      </c>
      <c r="G70" s="10">
        <v>344</v>
      </c>
      <c r="H70" s="11">
        <v>1651.2</v>
      </c>
      <c r="I70" s="11">
        <v>2043.6615384615386</v>
      </c>
      <c r="J70" s="11">
        <v>-392.46153846153851</v>
      </c>
      <c r="K70" s="8">
        <v>13.49</v>
      </c>
      <c r="L70" s="8"/>
      <c r="M70" s="12">
        <f t="shared" si="2"/>
        <v>4640.5600000000004</v>
      </c>
      <c r="N70" s="12">
        <f t="shared" si="2"/>
        <v>0</v>
      </c>
      <c r="O70" s="12">
        <f t="shared" si="3"/>
        <v>4640.5600000000004</v>
      </c>
    </row>
    <row r="71" spans="1:15" x14ac:dyDescent="0.25">
      <c r="A71" s="8"/>
      <c r="B71" s="8"/>
      <c r="C71" s="9"/>
      <c r="D71" s="8"/>
      <c r="E71" s="8" t="s">
        <v>597</v>
      </c>
      <c r="F71" s="8">
        <v>4.8</v>
      </c>
      <c r="G71" s="10">
        <v>3</v>
      </c>
      <c r="H71" s="11">
        <v>14.4</v>
      </c>
      <c r="I71" s="11">
        <v>51</v>
      </c>
      <c r="J71" s="11">
        <v>-36.6</v>
      </c>
      <c r="K71" s="8">
        <v>12.7</v>
      </c>
      <c r="L71" s="8"/>
      <c r="M71" s="12">
        <f t="shared" si="2"/>
        <v>38.099999999999994</v>
      </c>
      <c r="N71" s="12">
        <f t="shared" si="2"/>
        <v>0</v>
      </c>
      <c r="O71" s="12">
        <f t="shared" si="3"/>
        <v>38.099999999999994</v>
      </c>
    </row>
    <row r="72" spans="1:15" x14ac:dyDescent="0.25">
      <c r="A72" s="8"/>
      <c r="B72" s="8"/>
      <c r="C72" s="9"/>
      <c r="D72" s="8"/>
      <c r="E72" s="8" t="s">
        <v>598</v>
      </c>
      <c r="F72" s="8">
        <v>4.8</v>
      </c>
      <c r="G72" s="10">
        <v>14</v>
      </c>
      <c r="H72" s="11">
        <v>67.2</v>
      </c>
      <c r="I72" s="11">
        <v>238</v>
      </c>
      <c r="J72" s="11">
        <v>-170.8</v>
      </c>
      <c r="K72" s="8">
        <v>12.7</v>
      </c>
      <c r="L72" s="8"/>
      <c r="M72" s="12">
        <f t="shared" si="2"/>
        <v>177.79999999999998</v>
      </c>
      <c r="N72" s="12">
        <f t="shared" si="2"/>
        <v>0</v>
      </c>
      <c r="O72" s="12">
        <f t="shared" si="3"/>
        <v>177.79999999999998</v>
      </c>
    </row>
    <row r="73" spans="1:15" x14ac:dyDescent="0.25">
      <c r="A73" s="8"/>
      <c r="B73" s="8"/>
      <c r="C73" s="9"/>
      <c r="D73" s="8"/>
      <c r="E73" s="8" t="s">
        <v>599</v>
      </c>
      <c r="F73" s="8">
        <v>5</v>
      </c>
      <c r="G73" s="10">
        <v>45</v>
      </c>
      <c r="H73" s="11">
        <v>225</v>
      </c>
      <c r="I73" s="11">
        <v>241.24112149532712</v>
      </c>
      <c r="J73" s="11">
        <v>-16.241121495327107</v>
      </c>
      <c r="K73" s="8">
        <v>11.98</v>
      </c>
      <c r="L73" s="8"/>
      <c r="M73" s="12">
        <f t="shared" si="2"/>
        <v>539.1</v>
      </c>
      <c r="N73" s="12">
        <f t="shared" si="2"/>
        <v>0</v>
      </c>
      <c r="O73" s="12">
        <f t="shared" si="3"/>
        <v>539.1</v>
      </c>
    </row>
    <row r="74" spans="1:15" x14ac:dyDescent="0.25">
      <c r="A74" s="8"/>
      <c r="B74" s="8"/>
      <c r="C74" s="9"/>
      <c r="D74" s="8"/>
      <c r="E74" s="8" t="s">
        <v>600</v>
      </c>
      <c r="F74" s="8">
        <v>5</v>
      </c>
      <c r="G74" s="10">
        <v>53</v>
      </c>
      <c r="H74" s="11">
        <v>265</v>
      </c>
      <c r="I74" s="11">
        <v>280.13457943925232</v>
      </c>
      <c r="J74" s="11">
        <v>-15.13457943925232</v>
      </c>
      <c r="K74" s="8">
        <v>15.14</v>
      </c>
      <c r="L74" s="8"/>
      <c r="M74" s="12">
        <f t="shared" si="2"/>
        <v>802.42000000000007</v>
      </c>
      <c r="N74" s="12">
        <f t="shared" si="2"/>
        <v>0</v>
      </c>
      <c r="O74" s="12">
        <f t="shared" si="3"/>
        <v>802.42000000000007</v>
      </c>
    </row>
    <row r="75" spans="1:15" x14ac:dyDescent="0.25">
      <c r="A75" s="8"/>
      <c r="B75" s="8"/>
      <c r="C75" s="9" t="s">
        <v>73</v>
      </c>
      <c r="D75" s="8" t="s">
        <v>44</v>
      </c>
      <c r="E75" s="8" t="s">
        <v>601</v>
      </c>
      <c r="F75" s="8">
        <v>3.7</v>
      </c>
      <c r="G75" s="10">
        <v>20</v>
      </c>
      <c r="H75" s="11">
        <v>74</v>
      </c>
      <c r="I75" s="11">
        <v>90.666666666666657</v>
      </c>
      <c r="J75" s="11">
        <v>-16.666666666666657</v>
      </c>
      <c r="K75" s="8">
        <v>8.16</v>
      </c>
      <c r="L75" s="8"/>
      <c r="M75" s="12">
        <f t="shared" si="2"/>
        <v>163.19999999999999</v>
      </c>
      <c r="N75" s="12">
        <f t="shared" si="2"/>
        <v>0</v>
      </c>
      <c r="O75" s="12">
        <f t="shared" si="3"/>
        <v>163.19999999999999</v>
      </c>
    </row>
    <row r="76" spans="1:15" x14ac:dyDescent="0.25">
      <c r="A76" s="8"/>
      <c r="B76" s="8"/>
      <c r="C76" s="9"/>
      <c r="D76" s="8"/>
      <c r="E76" s="8" t="s">
        <v>602</v>
      </c>
      <c r="F76" s="8">
        <v>3.7000000000000011</v>
      </c>
      <c r="G76" s="10">
        <v>2061</v>
      </c>
      <c r="H76" s="11">
        <v>7625.7000000000007</v>
      </c>
      <c r="I76" s="11">
        <v>6034.9316636079284</v>
      </c>
      <c r="J76" s="11">
        <v>1590.768336392071</v>
      </c>
      <c r="K76" s="8">
        <v>8.31</v>
      </c>
      <c r="L76" s="8"/>
      <c r="M76" s="12">
        <f t="shared" si="2"/>
        <v>17126.91</v>
      </c>
      <c r="N76" s="12">
        <f t="shared" si="2"/>
        <v>0</v>
      </c>
      <c r="O76" s="12">
        <f t="shared" si="3"/>
        <v>17126.91</v>
      </c>
    </row>
    <row r="77" spans="1:15" x14ac:dyDescent="0.25">
      <c r="A77" s="8"/>
      <c r="B77" s="8"/>
      <c r="C77" s="9"/>
      <c r="D77" s="8"/>
      <c r="E77" s="8" t="s">
        <v>603</v>
      </c>
      <c r="F77" s="8">
        <v>3.7000000000000006</v>
      </c>
      <c r="G77" s="10">
        <v>499</v>
      </c>
      <c r="H77" s="11">
        <v>1846.3000000000002</v>
      </c>
      <c r="I77" s="11">
        <v>1392.9353608909832</v>
      </c>
      <c r="J77" s="11">
        <v>453.36463910901693</v>
      </c>
      <c r="K77" s="8">
        <v>7.81</v>
      </c>
      <c r="L77" s="8"/>
      <c r="M77" s="12">
        <f t="shared" si="2"/>
        <v>3897.1899999999996</v>
      </c>
      <c r="N77" s="12">
        <f t="shared" si="2"/>
        <v>0</v>
      </c>
      <c r="O77" s="12">
        <f t="shared" si="3"/>
        <v>3897.1899999999996</v>
      </c>
    </row>
    <row r="78" spans="1:15" x14ac:dyDescent="0.25">
      <c r="A78" s="8"/>
      <c r="B78" s="8"/>
      <c r="C78" s="9"/>
      <c r="D78" s="8"/>
      <c r="E78" s="8" t="s">
        <v>604</v>
      </c>
      <c r="F78" s="8">
        <v>3.7</v>
      </c>
      <c r="G78" s="10">
        <v>288</v>
      </c>
      <c r="H78" s="11">
        <v>1065.5999999999999</v>
      </c>
      <c r="I78" s="11">
        <v>1698.9950738916257</v>
      </c>
      <c r="J78" s="11">
        <v>-633.39507389162566</v>
      </c>
      <c r="K78" s="8">
        <v>8.2200000000000006</v>
      </c>
      <c r="L78" s="8"/>
      <c r="M78" s="12">
        <f t="shared" si="2"/>
        <v>2367.36</v>
      </c>
      <c r="N78" s="12">
        <f t="shared" si="2"/>
        <v>0</v>
      </c>
      <c r="O78" s="12">
        <f t="shared" si="3"/>
        <v>2367.36</v>
      </c>
    </row>
    <row r="79" spans="1:15" x14ac:dyDescent="0.25">
      <c r="A79" s="8"/>
      <c r="B79" s="8"/>
      <c r="C79" s="9"/>
      <c r="D79" s="8" t="s">
        <v>112</v>
      </c>
      <c r="E79" s="8" t="s">
        <v>605</v>
      </c>
      <c r="F79" s="8">
        <v>1.65</v>
      </c>
      <c r="G79" s="10">
        <v>143</v>
      </c>
      <c r="H79" s="11">
        <v>235.95</v>
      </c>
      <c r="I79" s="11">
        <v>420.1093988737897</v>
      </c>
      <c r="J79" s="11">
        <v>-184.15939887378966</v>
      </c>
      <c r="K79" s="8">
        <v>4.8899999999999997</v>
      </c>
      <c r="L79" s="8"/>
      <c r="M79" s="12">
        <f t="shared" si="2"/>
        <v>699.27</v>
      </c>
      <c r="N79" s="12">
        <f t="shared" si="2"/>
        <v>0</v>
      </c>
      <c r="O79" s="12">
        <f t="shared" si="3"/>
        <v>699.27</v>
      </c>
    </row>
    <row r="80" spans="1:15" x14ac:dyDescent="0.25">
      <c r="A80" s="8"/>
      <c r="B80" s="8"/>
      <c r="C80" s="9"/>
      <c r="D80" s="8"/>
      <c r="E80" s="8" t="s">
        <v>606</v>
      </c>
      <c r="F80" s="8">
        <v>1.5</v>
      </c>
      <c r="G80" s="10">
        <v>33</v>
      </c>
      <c r="H80" s="11">
        <v>49.5</v>
      </c>
      <c r="I80" s="11">
        <v>81.599999999999994</v>
      </c>
      <c r="J80" s="11">
        <v>-32.099999999999994</v>
      </c>
      <c r="K80" s="8">
        <v>4.49</v>
      </c>
      <c r="L80" s="8"/>
      <c r="M80" s="12">
        <f t="shared" si="2"/>
        <v>148.17000000000002</v>
      </c>
      <c r="N80" s="12">
        <f t="shared" si="2"/>
        <v>0</v>
      </c>
      <c r="O80" s="12">
        <f t="shared" si="3"/>
        <v>148.17000000000002</v>
      </c>
    </row>
    <row r="81" spans="1:16" x14ac:dyDescent="0.25">
      <c r="A81" s="8"/>
      <c r="B81" s="8"/>
      <c r="C81" s="9"/>
      <c r="D81" s="8"/>
      <c r="E81" s="8" t="s">
        <v>607</v>
      </c>
      <c r="F81" s="8">
        <v>1.8</v>
      </c>
      <c r="G81" s="10">
        <v>14</v>
      </c>
      <c r="H81" s="11">
        <v>25.2</v>
      </c>
      <c r="I81" s="11">
        <v>181.33333333333331</v>
      </c>
      <c r="J81" s="11">
        <v>-156.13333333333333</v>
      </c>
      <c r="K81" s="8">
        <v>4.72</v>
      </c>
      <c r="L81" s="8"/>
      <c r="M81" s="12">
        <f t="shared" si="2"/>
        <v>66.08</v>
      </c>
      <c r="N81" s="12">
        <f t="shared" si="2"/>
        <v>0</v>
      </c>
      <c r="O81" s="12">
        <f t="shared" si="3"/>
        <v>66.08</v>
      </c>
    </row>
    <row r="82" spans="1:16" x14ac:dyDescent="0.25">
      <c r="A82" s="8"/>
      <c r="B82" s="8"/>
      <c r="C82" s="9"/>
      <c r="D82" s="8"/>
      <c r="E82" s="8" t="s">
        <v>608</v>
      </c>
      <c r="F82" s="8">
        <v>1.65</v>
      </c>
      <c r="G82" s="10">
        <v>32</v>
      </c>
      <c r="H82" s="11">
        <v>52.8</v>
      </c>
      <c r="I82" s="11">
        <v>183.43371943371943</v>
      </c>
      <c r="J82" s="11">
        <v>-130.63371943371942</v>
      </c>
      <c r="K82" s="8">
        <v>5.88</v>
      </c>
      <c r="L82" s="8"/>
      <c r="M82" s="12">
        <f t="shared" si="2"/>
        <v>188.16</v>
      </c>
      <c r="N82" s="12">
        <f t="shared" si="2"/>
        <v>0</v>
      </c>
      <c r="O82" s="12">
        <f t="shared" si="3"/>
        <v>188.16</v>
      </c>
    </row>
    <row r="83" spans="1:16" x14ac:dyDescent="0.25">
      <c r="A83" s="8"/>
      <c r="B83" s="8"/>
      <c r="C83" s="9"/>
      <c r="D83" s="8"/>
      <c r="E83" s="8" t="s">
        <v>609</v>
      </c>
      <c r="F83" s="8">
        <v>1.65</v>
      </c>
      <c r="G83" s="10">
        <v>169</v>
      </c>
      <c r="H83" s="11">
        <v>278.85000000000002</v>
      </c>
      <c r="I83" s="11">
        <v>714</v>
      </c>
      <c r="J83" s="11">
        <v>-435.15</v>
      </c>
      <c r="K83" s="8">
        <v>5.83</v>
      </c>
      <c r="L83" s="8"/>
      <c r="M83" s="12">
        <f t="shared" si="2"/>
        <v>985.27</v>
      </c>
      <c r="N83" s="12">
        <f t="shared" si="2"/>
        <v>0</v>
      </c>
      <c r="O83" s="12">
        <f t="shared" si="3"/>
        <v>985.27</v>
      </c>
    </row>
    <row r="84" spans="1:16" x14ac:dyDescent="0.25">
      <c r="A84" s="8"/>
      <c r="B84" s="8"/>
      <c r="C84" s="9"/>
      <c r="D84" s="8"/>
      <c r="E84" s="8" t="s">
        <v>610</v>
      </c>
      <c r="F84" s="8">
        <v>1.6499999999999997</v>
      </c>
      <c r="G84" s="10">
        <v>119</v>
      </c>
      <c r="H84" s="11">
        <v>196.35</v>
      </c>
      <c r="I84" s="11">
        <v>569.09523809523807</v>
      </c>
      <c r="J84" s="11">
        <v>-372.74523809523811</v>
      </c>
      <c r="K84" s="8">
        <v>5.83</v>
      </c>
      <c r="L84" s="8"/>
      <c r="M84" s="12">
        <f t="shared" si="2"/>
        <v>693.77</v>
      </c>
      <c r="N84" s="12">
        <f t="shared" si="2"/>
        <v>0</v>
      </c>
      <c r="O84" s="12">
        <f t="shared" si="3"/>
        <v>693.77</v>
      </c>
    </row>
    <row r="85" spans="1:16" x14ac:dyDescent="0.25">
      <c r="A85" s="8"/>
      <c r="B85" s="8"/>
      <c r="C85" s="9"/>
      <c r="D85" s="8"/>
      <c r="E85" s="8" t="s">
        <v>611</v>
      </c>
      <c r="F85" s="8">
        <v>1.65</v>
      </c>
      <c r="G85" s="10">
        <v>243</v>
      </c>
      <c r="H85" s="11">
        <v>400.95</v>
      </c>
      <c r="I85" s="11">
        <v>740.99718361167083</v>
      </c>
      <c r="J85" s="11">
        <v>-340.04718361167085</v>
      </c>
      <c r="K85" s="8">
        <v>5.59</v>
      </c>
      <c r="L85" s="8"/>
      <c r="M85" s="12">
        <f t="shared" si="2"/>
        <v>1358.37</v>
      </c>
      <c r="N85" s="12">
        <f t="shared" si="2"/>
        <v>0</v>
      </c>
      <c r="O85" s="12">
        <f t="shared" si="3"/>
        <v>1358.37</v>
      </c>
    </row>
    <row r="86" spans="1:16" x14ac:dyDescent="0.25">
      <c r="A86" s="8"/>
      <c r="B86" s="8"/>
      <c r="C86" s="9"/>
      <c r="D86" s="8"/>
      <c r="E86" s="8" t="s">
        <v>612</v>
      </c>
      <c r="F86" s="8">
        <v>1.5</v>
      </c>
      <c r="G86" s="10">
        <v>62</v>
      </c>
      <c r="H86" s="11">
        <v>93</v>
      </c>
      <c r="I86" s="11">
        <v>240.91428571428571</v>
      </c>
      <c r="J86" s="11">
        <v>-147.91428571428571</v>
      </c>
      <c r="K86" s="8">
        <v>6.76</v>
      </c>
      <c r="L86" s="8"/>
      <c r="M86" s="12">
        <f t="shared" si="2"/>
        <v>419.12</v>
      </c>
      <c r="N86" s="12">
        <f t="shared" si="2"/>
        <v>0</v>
      </c>
      <c r="O86" s="12">
        <f t="shared" si="3"/>
        <v>419.12</v>
      </c>
    </row>
    <row r="87" spans="1:16" x14ac:dyDescent="0.25">
      <c r="A87" s="8"/>
      <c r="B87" s="8"/>
      <c r="C87" s="9"/>
      <c r="D87" s="8"/>
      <c r="E87" s="8" t="s">
        <v>613</v>
      </c>
      <c r="F87" s="8">
        <v>1.5</v>
      </c>
      <c r="G87" s="10">
        <v>11</v>
      </c>
      <c r="H87" s="11">
        <v>16.5</v>
      </c>
      <c r="I87" s="11">
        <v>37.400000000000006</v>
      </c>
      <c r="J87" s="11">
        <v>-20.900000000000006</v>
      </c>
      <c r="K87" s="8">
        <v>6.25</v>
      </c>
      <c r="L87" s="8"/>
      <c r="M87" s="12">
        <f t="shared" si="2"/>
        <v>68.75</v>
      </c>
      <c r="N87" s="12">
        <f t="shared" si="2"/>
        <v>0</v>
      </c>
      <c r="O87" s="12">
        <f t="shared" si="3"/>
        <v>68.75</v>
      </c>
    </row>
    <row r="88" spans="1:16" x14ac:dyDescent="0.25">
      <c r="A88" s="8"/>
      <c r="B88" s="8"/>
      <c r="C88" s="9"/>
      <c r="D88" s="8"/>
      <c r="E88" s="8" t="s">
        <v>614</v>
      </c>
      <c r="F88" s="8">
        <v>1.5</v>
      </c>
      <c r="G88" s="10">
        <v>3</v>
      </c>
      <c r="H88" s="11">
        <v>4.5</v>
      </c>
      <c r="I88" s="11">
        <v>9.8222222222222229</v>
      </c>
      <c r="J88" s="11">
        <v>-5.3222222222222229</v>
      </c>
      <c r="K88" s="8">
        <v>5.22</v>
      </c>
      <c r="L88" s="8"/>
      <c r="M88" s="12">
        <f t="shared" si="2"/>
        <v>15.66</v>
      </c>
      <c r="N88" s="12">
        <f t="shared" si="2"/>
        <v>0</v>
      </c>
      <c r="O88" s="12">
        <f t="shared" si="3"/>
        <v>15.66</v>
      </c>
    </row>
    <row r="89" spans="1:16" x14ac:dyDescent="0.25">
      <c r="A89" s="8"/>
      <c r="B89" s="8"/>
      <c r="C89" s="9"/>
      <c r="D89" s="8"/>
      <c r="E89" s="8" t="s">
        <v>615</v>
      </c>
      <c r="F89" s="8">
        <v>1.5</v>
      </c>
      <c r="G89" s="10">
        <v>12</v>
      </c>
      <c r="H89" s="11">
        <v>18</v>
      </c>
      <c r="I89" s="11">
        <v>40.799999999999997</v>
      </c>
      <c r="J89" s="11">
        <v>-22.799999999999997</v>
      </c>
      <c r="K89" s="8">
        <v>5.42</v>
      </c>
      <c r="L89" s="8"/>
      <c r="M89" s="12">
        <f t="shared" si="2"/>
        <v>65.039999999999992</v>
      </c>
      <c r="N89" s="12">
        <f t="shared" si="2"/>
        <v>0</v>
      </c>
      <c r="O89" s="12">
        <f t="shared" si="3"/>
        <v>65.039999999999992</v>
      </c>
    </row>
    <row r="90" spans="1:16" x14ac:dyDescent="0.25">
      <c r="A90" s="8"/>
      <c r="B90" s="8"/>
      <c r="C90" s="9"/>
      <c r="D90" s="8"/>
      <c r="E90" s="8" t="s">
        <v>616</v>
      </c>
      <c r="F90" s="8">
        <v>1.5</v>
      </c>
      <c r="G90" s="10">
        <v>5</v>
      </c>
      <c r="H90" s="11">
        <v>7.5</v>
      </c>
      <c r="I90" s="11">
        <v>17</v>
      </c>
      <c r="J90" s="11">
        <v>-9.5</v>
      </c>
      <c r="K90" s="8">
        <v>5.98</v>
      </c>
      <c r="L90" s="8"/>
      <c r="M90" s="12">
        <f t="shared" si="2"/>
        <v>29.900000000000002</v>
      </c>
      <c r="N90" s="12">
        <f t="shared" si="2"/>
        <v>0</v>
      </c>
      <c r="O90" s="12">
        <f t="shared" si="3"/>
        <v>29.900000000000002</v>
      </c>
    </row>
    <row r="91" spans="1:16" x14ac:dyDescent="0.25">
      <c r="A91" s="8"/>
      <c r="B91" s="8"/>
      <c r="C91" s="9"/>
      <c r="D91" s="8"/>
      <c r="E91" s="8" t="s">
        <v>617</v>
      </c>
      <c r="F91" s="8">
        <v>1.8</v>
      </c>
      <c r="G91" s="10">
        <v>3</v>
      </c>
      <c r="H91" s="11">
        <v>5.4</v>
      </c>
      <c r="I91" s="11">
        <v>10.199999999999999</v>
      </c>
      <c r="J91" s="11">
        <v>-4.7999999999999989</v>
      </c>
      <c r="K91" s="8">
        <v>5.44</v>
      </c>
      <c r="L91" s="8"/>
      <c r="M91" s="12">
        <f t="shared" si="2"/>
        <v>16.32</v>
      </c>
      <c r="N91" s="12">
        <f t="shared" si="2"/>
        <v>0</v>
      </c>
      <c r="O91" s="12">
        <f t="shared" si="3"/>
        <v>16.32</v>
      </c>
    </row>
    <row r="92" spans="1:16" x14ac:dyDescent="0.25">
      <c r="A92" s="8"/>
      <c r="B92" s="8"/>
      <c r="C92" s="9"/>
      <c r="D92" s="8"/>
      <c r="E92" s="8" t="s">
        <v>618</v>
      </c>
      <c r="F92" s="8">
        <v>1.5</v>
      </c>
      <c r="G92" s="10">
        <v>18</v>
      </c>
      <c r="H92" s="11">
        <v>27</v>
      </c>
      <c r="I92" s="11">
        <v>47.765853658536585</v>
      </c>
      <c r="J92" s="11">
        <v>-20.765853658536585</v>
      </c>
      <c r="K92" s="8">
        <v>6.19</v>
      </c>
      <c r="L92" s="8"/>
      <c r="M92" s="12">
        <f t="shared" si="2"/>
        <v>111.42</v>
      </c>
      <c r="N92" s="12">
        <f t="shared" si="2"/>
        <v>0</v>
      </c>
      <c r="O92" s="12">
        <f t="shared" si="3"/>
        <v>111.42</v>
      </c>
    </row>
    <row r="93" spans="1:16" s="7" customFormat="1" x14ac:dyDescent="0.25">
      <c r="A93" s="13"/>
      <c r="B93" s="13" t="s">
        <v>309</v>
      </c>
      <c r="C93" s="14"/>
      <c r="D93" s="13"/>
      <c r="E93" s="13"/>
      <c r="F93" s="13"/>
      <c r="G93" s="15">
        <v>14163</v>
      </c>
      <c r="H93" s="16">
        <v>57319.9</v>
      </c>
      <c r="I93" s="16">
        <v>45576.50598290599</v>
      </c>
      <c r="J93" s="16">
        <v>11743.394017094017</v>
      </c>
      <c r="K93" s="13"/>
      <c r="L93" s="13"/>
      <c r="M93" s="17"/>
      <c r="N93" s="17"/>
      <c r="O93" s="17">
        <f>SUM(O14:O92)</f>
        <v>131229.81000000003</v>
      </c>
      <c r="P93"/>
    </row>
    <row r="94" spans="1:16" x14ac:dyDescent="0.25">
      <c r="A94" s="8"/>
      <c r="B94" s="8" t="s">
        <v>619</v>
      </c>
      <c r="C94" s="9" t="s">
        <v>23</v>
      </c>
      <c r="D94" s="8" t="s">
        <v>161</v>
      </c>
      <c r="E94" s="8" t="s">
        <v>620</v>
      </c>
      <c r="F94" s="8">
        <v>3.8</v>
      </c>
      <c r="G94" s="10">
        <v>0</v>
      </c>
      <c r="H94" s="11">
        <v>0</v>
      </c>
      <c r="I94" s="11">
        <v>0</v>
      </c>
      <c r="J94" s="11">
        <v>0</v>
      </c>
      <c r="K94" s="8"/>
      <c r="L94" s="8">
        <v>4.42</v>
      </c>
      <c r="M94" s="12">
        <f t="shared" si="2"/>
        <v>0</v>
      </c>
      <c r="N94" s="12">
        <f t="shared" si="2"/>
        <v>0</v>
      </c>
      <c r="O94" s="12">
        <f t="shared" si="3"/>
        <v>0</v>
      </c>
    </row>
    <row r="95" spans="1:16" s="7" customFormat="1" x14ac:dyDescent="0.25">
      <c r="A95" s="13"/>
      <c r="B95" s="13" t="s">
        <v>621</v>
      </c>
      <c r="C95" s="14"/>
      <c r="D95" s="13"/>
      <c r="E95" s="13"/>
      <c r="F95" s="13"/>
      <c r="G95" s="15">
        <v>0</v>
      </c>
      <c r="H95" s="16">
        <v>0</v>
      </c>
      <c r="I95" s="16">
        <v>0</v>
      </c>
      <c r="J95" s="16">
        <v>0</v>
      </c>
      <c r="K95" s="13"/>
      <c r="L95" s="13"/>
      <c r="M95" s="17"/>
      <c r="N95" s="17"/>
      <c r="O95" s="17">
        <f>SUM(O94:O94)</f>
        <v>0</v>
      </c>
      <c r="P95"/>
    </row>
    <row r="96" spans="1:16" s="7" customFormat="1" x14ac:dyDescent="0.25">
      <c r="A96" s="2" t="s">
        <v>82</v>
      </c>
      <c r="B96" s="2"/>
      <c r="C96" s="3"/>
      <c r="D96" s="2"/>
      <c r="E96" s="2"/>
      <c r="F96" s="2"/>
      <c r="G96" s="4">
        <v>14595</v>
      </c>
      <c r="H96" s="5">
        <v>58525.18</v>
      </c>
      <c r="I96" s="5">
        <v>47872</v>
      </c>
      <c r="J96" s="5">
        <v>10653.180000000002</v>
      </c>
      <c r="K96" s="2"/>
      <c r="L96" s="2"/>
      <c r="M96" s="6"/>
      <c r="N96" s="6"/>
      <c r="O96" s="6"/>
      <c r="P96"/>
    </row>
    <row r="97" spans="1:16" x14ac:dyDescent="0.25">
      <c r="A97" s="8" t="s">
        <v>83</v>
      </c>
      <c r="B97" s="8" t="s">
        <v>43</v>
      </c>
      <c r="C97" s="9" t="s">
        <v>18</v>
      </c>
      <c r="D97" s="8" t="s">
        <v>538</v>
      </c>
      <c r="E97" s="8" t="s">
        <v>622</v>
      </c>
      <c r="F97" s="8">
        <v>3.39</v>
      </c>
      <c r="G97" s="10">
        <v>902</v>
      </c>
      <c r="H97" s="11">
        <v>3057.7799999999997</v>
      </c>
      <c r="I97" s="11">
        <v>8097.6989468260108</v>
      </c>
      <c r="J97" s="11">
        <v>-5039.9189468260101</v>
      </c>
      <c r="K97" s="8">
        <v>8.4499999999999993</v>
      </c>
      <c r="L97" s="8"/>
      <c r="M97" s="12">
        <f t="shared" si="2"/>
        <v>7621.9</v>
      </c>
      <c r="N97" s="12">
        <f t="shared" si="2"/>
        <v>0</v>
      </c>
      <c r="O97" s="12">
        <f t="shared" si="3"/>
        <v>7621.9</v>
      </c>
    </row>
    <row r="98" spans="1:16" s="7" customFormat="1" x14ac:dyDescent="0.25">
      <c r="A98" s="13"/>
      <c r="B98" s="13" t="s">
        <v>49</v>
      </c>
      <c r="C98" s="14"/>
      <c r="D98" s="13"/>
      <c r="E98" s="13"/>
      <c r="F98" s="13"/>
      <c r="G98" s="15">
        <v>902</v>
      </c>
      <c r="H98" s="16">
        <v>3057.7799999999997</v>
      </c>
      <c r="I98" s="16">
        <v>8097.6989468260108</v>
      </c>
      <c r="J98" s="16">
        <v>-5039.9189468260101</v>
      </c>
      <c r="K98" s="13"/>
      <c r="L98" s="13"/>
      <c r="M98" s="17"/>
      <c r="N98" s="17"/>
      <c r="O98" s="17">
        <f>SUM(O97:O97)</f>
        <v>7621.9</v>
      </c>
      <c r="P98"/>
    </row>
    <row r="99" spans="1:16" x14ac:dyDescent="0.25">
      <c r="A99" s="8"/>
      <c r="B99" s="8" t="s">
        <v>302</v>
      </c>
      <c r="C99" s="9" t="s">
        <v>18</v>
      </c>
      <c r="D99" s="8" t="s">
        <v>24</v>
      </c>
      <c r="E99" s="8" t="s">
        <v>623</v>
      </c>
      <c r="F99" s="8">
        <v>5</v>
      </c>
      <c r="G99" s="10">
        <v>1</v>
      </c>
      <c r="H99" s="11">
        <v>5</v>
      </c>
      <c r="I99" s="11">
        <v>11.972602739726026</v>
      </c>
      <c r="J99" s="11">
        <v>-6.9726027397260264</v>
      </c>
      <c r="K99" s="8">
        <v>11.98</v>
      </c>
      <c r="L99" s="8"/>
      <c r="M99" s="12">
        <f t="shared" si="2"/>
        <v>11.98</v>
      </c>
      <c r="N99" s="12">
        <f t="shared" si="2"/>
        <v>0</v>
      </c>
      <c r="O99" s="12">
        <f t="shared" si="3"/>
        <v>11.98</v>
      </c>
    </row>
    <row r="100" spans="1:16" x14ac:dyDescent="0.25">
      <c r="A100" s="8"/>
      <c r="B100" s="8"/>
      <c r="C100" s="9"/>
      <c r="D100" s="8"/>
      <c r="E100" s="8" t="s">
        <v>589</v>
      </c>
      <c r="F100" s="8">
        <v>5</v>
      </c>
      <c r="G100" s="10">
        <v>2</v>
      </c>
      <c r="H100" s="11">
        <v>10</v>
      </c>
      <c r="I100" s="11">
        <v>14.446280991735538</v>
      </c>
      <c r="J100" s="11">
        <v>-4.4462809917355379</v>
      </c>
      <c r="K100" s="8">
        <v>10.72</v>
      </c>
      <c r="L100" s="8"/>
      <c r="M100" s="12">
        <f t="shared" si="2"/>
        <v>21.44</v>
      </c>
      <c r="N100" s="12">
        <f t="shared" si="2"/>
        <v>0</v>
      </c>
      <c r="O100" s="12">
        <f t="shared" si="3"/>
        <v>21.44</v>
      </c>
    </row>
    <row r="101" spans="1:16" x14ac:dyDescent="0.25">
      <c r="A101" s="8"/>
      <c r="B101" s="8"/>
      <c r="C101" s="9"/>
      <c r="D101" s="8"/>
      <c r="E101" s="8" t="s">
        <v>624</v>
      </c>
      <c r="F101" s="8">
        <v>5</v>
      </c>
      <c r="G101" s="10">
        <v>16</v>
      </c>
      <c r="H101" s="11">
        <v>80</v>
      </c>
      <c r="I101" s="11">
        <v>608</v>
      </c>
      <c r="J101" s="11">
        <v>-528</v>
      </c>
      <c r="K101" s="8">
        <v>11.18</v>
      </c>
      <c r="L101" s="8"/>
      <c r="M101" s="12">
        <f t="shared" si="2"/>
        <v>178.88</v>
      </c>
      <c r="N101" s="12">
        <f t="shared" si="2"/>
        <v>0</v>
      </c>
      <c r="O101" s="12">
        <f t="shared" si="3"/>
        <v>178.88</v>
      </c>
    </row>
    <row r="102" spans="1:16" x14ac:dyDescent="0.25">
      <c r="A102" s="8"/>
      <c r="B102" s="8"/>
      <c r="C102" s="9"/>
      <c r="D102" s="8"/>
      <c r="E102" s="8" t="s">
        <v>625</v>
      </c>
      <c r="F102" s="8">
        <v>4.8</v>
      </c>
      <c r="G102" s="10">
        <v>7</v>
      </c>
      <c r="H102" s="11">
        <v>33.6</v>
      </c>
      <c r="I102" s="11">
        <v>266</v>
      </c>
      <c r="J102" s="11">
        <v>-232.4</v>
      </c>
      <c r="K102" s="8">
        <v>12.56</v>
      </c>
      <c r="L102" s="8"/>
      <c r="M102" s="12">
        <f t="shared" si="2"/>
        <v>87.92</v>
      </c>
      <c r="N102" s="12">
        <f t="shared" si="2"/>
        <v>0</v>
      </c>
      <c r="O102" s="12">
        <f t="shared" si="3"/>
        <v>87.92</v>
      </c>
    </row>
    <row r="103" spans="1:16" x14ac:dyDescent="0.25">
      <c r="A103" s="8"/>
      <c r="B103" s="8"/>
      <c r="C103" s="9"/>
      <c r="D103" s="8"/>
      <c r="E103" s="8" t="s">
        <v>626</v>
      </c>
      <c r="F103" s="8">
        <v>5</v>
      </c>
      <c r="G103" s="10">
        <v>3</v>
      </c>
      <c r="H103" s="11">
        <v>15</v>
      </c>
      <c r="I103" s="11">
        <v>11.653333333333334</v>
      </c>
      <c r="J103" s="11">
        <v>3.3466666666666658</v>
      </c>
      <c r="K103" s="8">
        <v>12.66</v>
      </c>
      <c r="L103" s="8"/>
      <c r="M103" s="12">
        <f t="shared" si="2"/>
        <v>37.980000000000004</v>
      </c>
      <c r="N103" s="12">
        <f t="shared" si="2"/>
        <v>0</v>
      </c>
      <c r="O103" s="12">
        <f t="shared" si="3"/>
        <v>37.980000000000004</v>
      </c>
    </row>
    <row r="104" spans="1:16" s="7" customFormat="1" x14ac:dyDescent="0.25">
      <c r="A104" s="13"/>
      <c r="B104" s="13" t="s">
        <v>309</v>
      </c>
      <c r="C104" s="14"/>
      <c r="D104" s="13"/>
      <c r="E104" s="13"/>
      <c r="F104" s="13"/>
      <c r="G104" s="15">
        <v>29</v>
      </c>
      <c r="H104" s="16">
        <v>143.6</v>
      </c>
      <c r="I104" s="16">
        <v>912.07221706479493</v>
      </c>
      <c r="J104" s="16">
        <v>-768.4722170647949</v>
      </c>
      <c r="K104" s="13"/>
      <c r="L104" s="13"/>
      <c r="M104" s="17"/>
      <c r="N104" s="17"/>
      <c r="O104" s="17">
        <f>SUM(O99:O103)</f>
        <v>338.20000000000005</v>
      </c>
      <c r="P104"/>
    </row>
    <row r="105" spans="1:16" x14ac:dyDescent="0.25">
      <c r="A105" s="8"/>
      <c r="B105" s="8" t="s">
        <v>627</v>
      </c>
      <c r="C105" s="9" t="s">
        <v>18</v>
      </c>
      <c r="D105" s="8" t="s">
        <v>87</v>
      </c>
      <c r="E105" s="8" t="s">
        <v>628</v>
      </c>
      <c r="F105" s="8">
        <v>5.76</v>
      </c>
      <c r="G105" s="10">
        <v>907</v>
      </c>
      <c r="H105" s="11">
        <v>5224.3199999999988</v>
      </c>
      <c r="I105" s="11">
        <v>8470.2288361091942</v>
      </c>
      <c r="J105" s="11">
        <v>-3245.908836109194</v>
      </c>
      <c r="K105" s="8">
        <v>13.3</v>
      </c>
      <c r="L105" s="8"/>
      <c r="M105" s="12">
        <f t="shared" si="2"/>
        <v>12063.1</v>
      </c>
      <c r="N105" s="12">
        <f t="shared" si="2"/>
        <v>0</v>
      </c>
      <c r="O105" s="12">
        <f t="shared" si="3"/>
        <v>12063.1</v>
      </c>
    </row>
    <row r="106" spans="1:16" s="7" customFormat="1" x14ac:dyDescent="0.25">
      <c r="A106" s="13"/>
      <c r="B106" s="13" t="s">
        <v>629</v>
      </c>
      <c r="C106" s="14"/>
      <c r="D106" s="13"/>
      <c r="E106" s="13"/>
      <c r="F106" s="13"/>
      <c r="G106" s="15">
        <v>907</v>
      </c>
      <c r="H106" s="16">
        <v>5224.3199999999988</v>
      </c>
      <c r="I106" s="16">
        <v>8470.2288361091942</v>
      </c>
      <c r="J106" s="16">
        <v>-3245.908836109194</v>
      </c>
      <c r="K106" s="13"/>
      <c r="L106" s="13"/>
      <c r="M106" s="17"/>
      <c r="N106" s="17"/>
      <c r="O106" s="17">
        <f>SUM(O105:O105)</f>
        <v>12063.1</v>
      </c>
      <c r="P106"/>
    </row>
    <row r="107" spans="1:16" s="7" customFormat="1" x14ac:dyDescent="0.25">
      <c r="A107" s="2" t="s">
        <v>89</v>
      </c>
      <c r="B107" s="2"/>
      <c r="C107" s="3"/>
      <c r="D107" s="2"/>
      <c r="E107" s="2"/>
      <c r="F107" s="2"/>
      <c r="G107" s="4">
        <v>1838</v>
      </c>
      <c r="H107" s="5">
        <v>8425.7000000000007</v>
      </c>
      <c r="I107" s="5">
        <v>17479.999999999996</v>
      </c>
      <c r="J107" s="5">
        <v>-9054.2999999999993</v>
      </c>
      <c r="K107" s="2"/>
      <c r="L107" s="2"/>
      <c r="M107" s="6"/>
      <c r="N107" s="6"/>
      <c r="O107" s="6"/>
      <c r="P107"/>
    </row>
    <row r="108" spans="1:16" x14ac:dyDescent="0.25">
      <c r="A108" s="8" t="s">
        <v>90</v>
      </c>
      <c r="B108" s="8" t="s">
        <v>376</v>
      </c>
      <c r="C108" s="9" t="s">
        <v>26</v>
      </c>
      <c r="D108" s="8" t="s">
        <v>116</v>
      </c>
      <c r="E108" s="8" t="s">
        <v>630</v>
      </c>
      <c r="F108" s="8">
        <v>0.52</v>
      </c>
      <c r="G108" s="10">
        <v>875</v>
      </c>
      <c r="H108" s="11">
        <v>455</v>
      </c>
      <c r="I108" s="11">
        <v>334.78</v>
      </c>
      <c r="J108" s="11">
        <v>120.21999999999998</v>
      </c>
      <c r="K108" s="8">
        <v>1.42</v>
      </c>
      <c r="L108" s="8"/>
      <c r="M108" s="12">
        <f t="shared" si="2"/>
        <v>1242.5</v>
      </c>
      <c r="N108" s="12">
        <f t="shared" si="2"/>
        <v>0</v>
      </c>
      <c r="O108" s="12">
        <f t="shared" si="3"/>
        <v>1242.5</v>
      </c>
    </row>
    <row r="109" spans="1:16" x14ac:dyDescent="0.25">
      <c r="A109" s="8"/>
      <c r="B109" s="8"/>
      <c r="C109" s="9"/>
      <c r="D109" s="8"/>
      <c r="E109" s="8" t="s">
        <v>631</v>
      </c>
      <c r="F109" s="8">
        <v>0.52</v>
      </c>
      <c r="G109" s="10">
        <v>912</v>
      </c>
      <c r="H109" s="11">
        <v>474.23999999999995</v>
      </c>
      <c r="I109" s="11">
        <v>350.5353846153846</v>
      </c>
      <c r="J109" s="11">
        <v>123.70461538461538</v>
      </c>
      <c r="K109" s="8">
        <v>1.42</v>
      </c>
      <c r="L109" s="8"/>
      <c r="M109" s="12">
        <f t="shared" si="2"/>
        <v>1295.04</v>
      </c>
      <c r="N109" s="12">
        <f t="shared" si="2"/>
        <v>0</v>
      </c>
      <c r="O109" s="12">
        <f t="shared" si="3"/>
        <v>1295.04</v>
      </c>
    </row>
    <row r="110" spans="1:16" x14ac:dyDescent="0.25">
      <c r="A110" s="8"/>
      <c r="B110" s="8"/>
      <c r="C110" s="9"/>
      <c r="D110" s="8"/>
      <c r="E110" s="8" t="s">
        <v>632</v>
      </c>
      <c r="F110" s="8">
        <v>0.52</v>
      </c>
      <c r="G110" s="10">
        <v>322</v>
      </c>
      <c r="H110" s="11">
        <v>167.44</v>
      </c>
      <c r="I110" s="11">
        <v>268.56983050847458</v>
      </c>
      <c r="J110" s="11">
        <v>-101.12983050847458</v>
      </c>
      <c r="K110" s="8">
        <v>1.42</v>
      </c>
      <c r="L110" s="8"/>
      <c r="M110" s="12">
        <f t="shared" si="2"/>
        <v>457.23999999999995</v>
      </c>
      <c r="N110" s="12">
        <f t="shared" si="2"/>
        <v>0</v>
      </c>
      <c r="O110" s="12">
        <f t="shared" si="3"/>
        <v>457.23999999999995</v>
      </c>
    </row>
    <row r="111" spans="1:16" x14ac:dyDescent="0.25">
      <c r="A111" s="8"/>
      <c r="B111" s="8"/>
      <c r="C111" s="9"/>
      <c r="D111" s="8"/>
      <c r="E111" s="8" t="s">
        <v>633</v>
      </c>
      <c r="F111" s="8">
        <v>0.52</v>
      </c>
      <c r="G111" s="10">
        <v>123</v>
      </c>
      <c r="H111" s="11">
        <v>63.96</v>
      </c>
      <c r="I111" s="11">
        <v>114.85016949152542</v>
      </c>
      <c r="J111" s="11">
        <v>-50.890169491525427</v>
      </c>
      <c r="K111" s="8">
        <v>1.42</v>
      </c>
      <c r="L111" s="8"/>
      <c r="M111" s="12">
        <f t="shared" si="2"/>
        <v>174.66</v>
      </c>
      <c r="N111" s="12">
        <f t="shared" si="2"/>
        <v>0</v>
      </c>
      <c r="O111" s="12">
        <f t="shared" si="3"/>
        <v>174.66</v>
      </c>
    </row>
    <row r="112" spans="1:16" x14ac:dyDescent="0.25">
      <c r="A112" s="8"/>
      <c r="B112" s="8"/>
      <c r="C112" s="9"/>
      <c r="D112" s="8"/>
      <c r="E112" s="8" t="s">
        <v>634</v>
      </c>
      <c r="F112" s="8">
        <v>0.52</v>
      </c>
      <c r="G112" s="10">
        <v>384</v>
      </c>
      <c r="H112" s="11">
        <v>199.68</v>
      </c>
      <c r="I112" s="11">
        <v>147.26461538461538</v>
      </c>
      <c r="J112" s="11">
        <v>52.415384615384625</v>
      </c>
      <c r="K112" s="8">
        <v>1.42</v>
      </c>
      <c r="L112" s="8"/>
      <c r="M112" s="12">
        <f t="shared" si="2"/>
        <v>545.28</v>
      </c>
      <c r="N112" s="12">
        <f t="shared" si="2"/>
        <v>0</v>
      </c>
      <c r="O112" s="12">
        <f t="shared" si="3"/>
        <v>545.28</v>
      </c>
    </row>
    <row r="113" spans="1:16" x14ac:dyDescent="0.25">
      <c r="A113" s="8"/>
      <c r="B113" s="8"/>
      <c r="C113" s="9"/>
      <c r="D113" s="8"/>
      <c r="E113" s="8" t="s">
        <v>635</v>
      </c>
      <c r="F113" s="8">
        <v>0.52</v>
      </c>
      <c r="G113" s="10">
        <v>213</v>
      </c>
      <c r="H113" s="11">
        <v>110.76</v>
      </c>
      <c r="I113" s="11">
        <v>58.865454545454547</v>
      </c>
      <c r="J113" s="11">
        <v>51.894545454545458</v>
      </c>
      <c r="K113" s="8">
        <v>1.43</v>
      </c>
      <c r="L113" s="8"/>
      <c r="M113" s="12">
        <f t="shared" si="2"/>
        <v>304.58999999999997</v>
      </c>
      <c r="N113" s="12">
        <f t="shared" si="2"/>
        <v>0</v>
      </c>
      <c r="O113" s="12">
        <f t="shared" si="3"/>
        <v>304.58999999999997</v>
      </c>
    </row>
    <row r="114" spans="1:16" x14ac:dyDescent="0.25">
      <c r="A114" s="8"/>
      <c r="B114" s="8"/>
      <c r="C114" s="9"/>
      <c r="D114" s="8"/>
      <c r="E114" s="8" t="s">
        <v>636</v>
      </c>
      <c r="F114" s="8">
        <v>0.52</v>
      </c>
      <c r="G114" s="10">
        <v>3667</v>
      </c>
      <c r="H114" s="11">
        <v>1906.8400000000001</v>
      </c>
      <c r="I114" s="11">
        <v>2286.2745454545457</v>
      </c>
      <c r="J114" s="11">
        <v>-379.4345454545454</v>
      </c>
      <c r="K114" s="8">
        <v>1.42</v>
      </c>
      <c r="L114" s="8"/>
      <c r="M114" s="12">
        <f t="shared" si="2"/>
        <v>5207.1399999999994</v>
      </c>
      <c r="N114" s="12">
        <f t="shared" si="2"/>
        <v>0</v>
      </c>
      <c r="O114" s="12">
        <f t="shared" si="3"/>
        <v>5207.1399999999994</v>
      </c>
    </row>
    <row r="115" spans="1:16" x14ac:dyDescent="0.25">
      <c r="A115" s="8"/>
      <c r="B115" s="8"/>
      <c r="C115" s="9" t="s">
        <v>107</v>
      </c>
      <c r="D115" s="8" t="s">
        <v>116</v>
      </c>
      <c r="E115" s="8" t="s">
        <v>635</v>
      </c>
      <c r="F115" s="8">
        <v>0.52</v>
      </c>
      <c r="G115" s="10">
        <v>213</v>
      </c>
      <c r="H115" s="11">
        <v>110.76</v>
      </c>
      <c r="I115" s="11">
        <v>76.178823529411773</v>
      </c>
      <c r="J115" s="11">
        <v>34.581176470588233</v>
      </c>
      <c r="K115" s="8">
        <v>1.43</v>
      </c>
      <c r="L115" s="8"/>
      <c r="M115" s="12">
        <f t="shared" si="2"/>
        <v>304.58999999999997</v>
      </c>
      <c r="N115" s="12">
        <f t="shared" si="2"/>
        <v>0</v>
      </c>
      <c r="O115" s="12">
        <f t="shared" si="3"/>
        <v>304.58999999999997</v>
      </c>
    </row>
    <row r="116" spans="1:16" x14ac:dyDescent="0.25">
      <c r="A116" s="8"/>
      <c r="B116" s="8"/>
      <c r="C116" s="9"/>
      <c r="D116" s="8"/>
      <c r="E116" s="8" t="s">
        <v>636</v>
      </c>
      <c r="F116" s="8">
        <v>0.52</v>
      </c>
      <c r="G116" s="10">
        <v>3067</v>
      </c>
      <c r="H116" s="11">
        <v>1594.8400000000001</v>
      </c>
      <c r="I116" s="11">
        <v>1290.9492835451581</v>
      </c>
      <c r="J116" s="11">
        <v>303.89071645484194</v>
      </c>
      <c r="K116" s="8">
        <v>1.42</v>
      </c>
      <c r="L116" s="8"/>
      <c r="M116" s="12">
        <f t="shared" si="2"/>
        <v>4355.1399999999994</v>
      </c>
      <c r="N116" s="12">
        <f t="shared" si="2"/>
        <v>0</v>
      </c>
      <c r="O116" s="12">
        <f t="shared" si="3"/>
        <v>4355.1399999999994</v>
      </c>
    </row>
    <row r="117" spans="1:16" s="7" customFormat="1" x14ac:dyDescent="0.25">
      <c r="A117" s="13"/>
      <c r="B117" s="13" t="s">
        <v>392</v>
      </c>
      <c r="C117" s="14"/>
      <c r="D117" s="13"/>
      <c r="E117" s="13"/>
      <c r="F117" s="13"/>
      <c r="G117" s="15">
        <v>9776</v>
      </c>
      <c r="H117" s="16">
        <v>5083.5200000000004</v>
      </c>
      <c r="I117" s="16">
        <v>4928.2681070745693</v>
      </c>
      <c r="J117" s="16">
        <v>155.25189292543021</v>
      </c>
      <c r="K117" s="13"/>
      <c r="L117" s="13"/>
      <c r="M117" s="17"/>
      <c r="N117" s="17"/>
      <c r="O117" s="17">
        <f>SUM(O108:O116)</f>
        <v>13886.179999999998</v>
      </c>
      <c r="P117"/>
    </row>
    <row r="118" spans="1:16" x14ac:dyDescent="0.25">
      <c r="A118" s="8"/>
      <c r="B118" s="8" t="s">
        <v>17</v>
      </c>
      <c r="C118" s="9" t="s">
        <v>23</v>
      </c>
      <c r="D118" s="8" t="s">
        <v>637</v>
      </c>
      <c r="E118" s="8" t="s">
        <v>638</v>
      </c>
      <c r="F118" s="8">
        <v>1.86</v>
      </c>
      <c r="G118" s="10">
        <v>450</v>
      </c>
      <c r="H118" s="11">
        <v>837</v>
      </c>
      <c r="I118" s="11">
        <v>2258.29</v>
      </c>
      <c r="J118" s="11">
        <v>-1421.29</v>
      </c>
      <c r="K118" s="8"/>
      <c r="L118" s="8">
        <v>1.95</v>
      </c>
      <c r="M118" s="12">
        <f t="shared" si="2"/>
        <v>0</v>
      </c>
      <c r="N118" s="12">
        <f t="shared" si="2"/>
        <v>877.5</v>
      </c>
      <c r="O118" s="12">
        <f t="shared" si="3"/>
        <v>877.5</v>
      </c>
    </row>
    <row r="119" spans="1:16" x14ac:dyDescent="0.25">
      <c r="A119" s="8"/>
      <c r="B119" s="8"/>
      <c r="C119" s="9"/>
      <c r="D119" s="8" t="s">
        <v>24</v>
      </c>
      <c r="E119" s="8" t="s">
        <v>639</v>
      </c>
      <c r="F119" s="8">
        <v>3.9399999999999995</v>
      </c>
      <c r="G119" s="10">
        <v>1200</v>
      </c>
      <c r="H119" s="11">
        <v>4727.9999999999991</v>
      </c>
      <c r="I119" s="11">
        <v>6514.29</v>
      </c>
      <c r="J119" s="11">
        <v>-1786.29</v>
      </c>
      <c r="K119" s="8"/>
      <c r="L119" s="8">
        <v>4.07</v>
      </c>
      <c r="M119" s="12">
        <f t="shared" si="2"/>
        <v>0</v>
      </c>
      <c r="N119" s="12">
        <f t="shared" si="2"/>
        <v>4884</v>
      </c>
      <c r="O119" s="12">
        <f t="shared" si="3"/>
        <v>4884</v>
      </c>
    </row>
    <row r="120" spans="1:16" x14ac:dyDescent="0.25">
      <c r="A120" s="8"/>
      <c r="B120" s="8"/>
      <c r="C120" s="9"/>
      <c r="D120" s="8" t="s">
        <v>87</v>
      </c>
      <c r="E120" s="8" t="s">
        <v>640</v>
      </c>
      <c r="F120" s="8">
        <v>3.52</v>
      </c>
      <c r="G120" s="10">
        <v>615</v>
      </c>
      <c r="H120" s="11">
        <v>2164.8000000000002</v>
      </c>
      <c r="I120" s="11">
        <v>3941.411951219512</v>
      </c>
      <c r="J120" s="11">
        <v>-1776.6119512195123</v>
      </c>
      <c r="K120" s="8"/>
      <c r="L120" s="8">
        <v>3.65</v>
      </c>
      <c r="M120" s="12">
        <f t="shared" si="2"/>
        <v>0</v>
      </c>
      <c r="N120" s="12">
        <f t="shared" si="2"/>
        <v>2244.75</v>
      </c>
      <c r="O120" s="12">
        <f t="shared" si="3"/>
        <v>2244.75</v>
      </c>
    </row>
    <row r="121" spans="1:16" x14ac:dyDescent="0.25">
      <c r="A121" s="8"/>
      <c r="B121" s="8"/>
      <c r="C121" s="9"/>
      <c r="D121" s="8" t="s">
        <v>641</v>
      </c>
      <c r="E121" s="8" t="s">
        <v>642</v>
      </c>
      <c r="F121" s="8">
        <v>1.51</v>
      </c>
      <c r="G121" s="10">
        <v>341</v>
      </c>
      <c r="H121" s="11">
        <v>514.91</v>
      </c>
      <c r="I121" s="11">
        <v>1864.6582685607077</v>
      </c>
      <c r="J121" s="11">
        <v>-1349.7482685607076</v>
      </c>
      <c r="K121" s="8"/>
      <c r="L121" s="8">
        <v>1.6</v>
      </c>
      <c r="M121" s="12">
        <f t="shared" si="2"/>
        <v>0</v>
      </c>
      <c r="N121" s="12">
        <f t="shared" si="2"/>
        <v>545.6</v>
      </c>
      <c r="O121" s="12">
        <f t="shared" si="3"/>
        <v>545.6</v>
      </c>
    </row>
    <row r="122" spans="1:16" x14ac:dyDescent="0.25">
      <c r="A122" s="8"/>
      <c r="B122" s="8"/>
      <c r="C122" s="9"/>
      <c r="D122" s="8"/>
      <c r="E122" s="8" t="s">
        <v>643</v>
      </c>
      <c r="F122" s="8">
        <v>1.96</v>
      </c>
      <c r="G122" s="10">
        <v>61</v>
      </c>
      <c r="H122" s="11">
        <v>119.56</v>
      </c>
      <c r="I122" s="11">
        <v>534.50978021978028</v>
      </c>
      <c r="J122" s="11">
        <v>-414.94978021978022</v>
      </c>
      <c r="K122" s="8"/>
      <c r="L122" s="8">
        <v>2.0499999999999998</v>
      </c>
      <c r="M122" s="12">
        <f t="shared" si="2"/>
        <v>0</v>
      </c>
      <c r="N122" s="12">
        <f t="shared" si="2"/>
        <v>125.04999999999998</v>
      </c>
      <c r="O122" s="12">
        <f t="shared" si="3"/>
        <v>125.04999999999998</v>
      </c>
    </row>
    <row r="123" spans="1:16" x14ac:dyDescent="0.25">
      <c r="A123" s="8"/>
      <c r="B123" s="8"/>
      <c r="C123" s="9" t="s">
        <v>26</v>
      </c>
      <c r="D123" s="8" t="s">
        <v>644</v>
      </c>
      <c r="E123" s="8" t="s">
        <v>645</v>
      </c>
      <c r="F123" s="8">
        <v>0.24</v>
      </c>
      <c r="G123" s="10">
        <v>330</v>
      </c>
      <c r="H123" s="11">
        <v>79.2</v>
      </c>
      <c r="I123" s="11">
        <v>83.600000000000009</v>
      </c>
      <c r="J123" s="11">
        <v>-4.4000000000000057</v>
      </c>
      <c r="K123" s="8"/>
      <c r="L123" s="8">
        <v>0.25</v>
      </c>
      <c r="M123" s="12">
        <f t="shared" si="2"/>
        <v>0</v>
      </c>
      <c r="N123" s="12">
        <f t="shared" si="2"/>
        <v>82.5</v>
      </c>
      <c r="O123" s="12">
        <f t="shared" si="3"/>
        <v>82.5</v>
      </c>
    </row>
    <row r="124" spans="1:16" x14ac:dyDescent="0.25">
      <c r="A124" s="8"/>
      <c r="B124" s="8"/>
      <c r="C124" s="9"/>
      <c r="D124" s="8"/>
      <c r="E124" s="8" t="s">
        <v>646</v>
      </c>
      <c r="F124" s="8">
        <v>0.34</v>
      </c>
      <c r="G124" s="10">
        <v>420</v>
      </c>
      <c r="H124" s="11">
        <v>142.80000000000001</v>
      </c>
      <c r="I124" s="11">
        <v>246.58695652173913</v>
      </c>
      <c r="J124" s="11">
        <v>-103.78695652173913</v>
      </c>
      <c r="K124" s="8"/>
      <c r="L124" s="8">
        <v>0.5</v>
      </c>
      <c r="M124" s="12">
        <f t="shared" si="2"/>
        <v>0</v>
      </c>
      <c r="N124" s="12">
        <f t="shared" si="2"/>
        <v>210</v>
      </c>
      <c r="O124" s="12">
        <f t="shared" si="3"/>
        <v>210</v>
      </c>
    </row>
    <row r="125" spans="1:16" x14ac:dyDescent="0.25">
      <c r="A125" s="8"/>
      <c r="B125" s="8"/>
      <c r="C125" s="9"/>
      <c r="D125" s="8"/>
      <c r="E125" s="8" t="s">
        <v>647</v>
      </c>
      <c r="F125" s="8">
        <v>0.28999999999999998</v>
      </c>
      <c r="G125" s="10">
        <v>2024</v>
      </c>
      <c r="H125" s="11">
        <v>586.96</v>
      </c>
      <c r="I125" s="11">
        <v>512.74666666666667</v>
      </c>
      <c r="J125" s="11">
        <v>74.213333333333338</v>
      </c>
      <c r="K125" s="8"/>
      <c r="L125" s="8">
        <v>0.3</v>
      </c>
      <c r="M125" s="12">
        <f t="shared" si="2"/>
        <v>0</v>
      </c>
      <c r="N125" s="12">
        <f t="shared" si="2"/>
        <v>607.19999999999993</v>
      </c>
      <c r="O125" s="12">
        <f t="shared" si="3"/>
        <v>607.19999999999993</v>
      </c>
    </row>
    <row r="126" spans="1:16" x14ac:dyDescent="0.25">
      <c r="A126" s="8"/>
      <c r="B126" s="8"/>
      <c r="C126" s="9"/>
      <c r="D126" s="8"/>
      <c r="E126" s="8" t="s">
        <v>648</v>
      </c>
      <c r="F126" s="8">
        <v>0.28999999999999998</v>
      </c>
      <c r="G126" s="10">
        <v>2020</v>
      </c>
      <c r="H126" s="11">
        <v>585.79999999999995</v>
      </c>
      <c r="I126" s="11">
        <v>826.5</v>
      </c>
      <c r="J126" s="11">
        <v>-240.7</v>
      </c>
      <c r="K126" s="8"/>
      <c r="L126" s="8">
        <v>0.3</v>
      </c>
      <c r="M126" s="12">
        <f t="shared" si="2"/>
        <v>0</v>
      </c>
      <c r="N126" s="12">
        <f t="shared" si="2"/>
        <v>606</v>
      </c>
      <c r="O126" s="12">
        <f t="shared" si="3"/>
        <v>606</v>
      </c>
    </row>
    <row r="127" spans="1:16" x14ac:dyDescent="0.25">
      <c r="A127" s="8"/>
      <c r="B127" s="8"/>
      <c r="C127" s="9"/>
      <c r="D127" s="8"/>
      <c r="E127" s="8" t="s">
        <v>649</v>
      </c>
      <c r="F127" s="8">
        <v>0.24</v>
      </c>
      <c r="G127" s="10">
        <v>748</v>
      </c>
      <c r="H127" s="11">
        <v>179.51999999999998</v>
      </c>
      <c r="I127" s="11">
        <v>189.49333333333334</v>
      </c>
      <c r="J127" s="11">
        <v>-9.9733333333333363</v>
      </c>
      <c r="K127" s="8"/>
      <c r="L127" s="8">
        <v>0.25</v>
      </c>
      <c r="M127" s="12">
        <f t="shared" si="2"/>
        <v>0</v>
      </c>
      <c r="N127" s="12">
        <f t="shared" si="2"/>
        <v>187</v>
      </c>
      <c r="O127" s="12">
        <f t="shared" si="3"/>
        <v>187</v>
      </c>
    </row>
    <row r="128" spans="1:16" x14ac:dyDescent="0.25">
      <c r="A128" s="8"/>
      <c r="B128" s="8"/>
      <c r="C128" s="9"/>
      <c r="D128" s="8"/>
      <c r="E128" s="8" t="s">
        <v>650</v>
      </c>
      <c r="F128" s="8">
        <v>0.24</v>
      </c>
      <c r="G128" s="10">
        <v>675</v>
      </c>
      <c r="H128" s="11">
        <v>162</v>
      </c>
      <c r="I128" s="11">
        <v>171</v>
      </c>
      <c r="J128" s="11">
        <v>-9</v>
      </c>
      <c r="K128" s="8"/>
      <c r="L128" s="8">
        <v>0.25</v>
      </c>
      <c r="M128" s="12">
        <f t="shared" si="2"/>
        <v>0</v>
      </c>
      <c r="N128" s="12">
        <f t="shared" si="2"/>
        <v>168.75</v>
      </c>
      <c r="O128" s="12">
        <f t="shared" si="3"/>
        <v>168.75</v>
      </c>
    </row>
    <row r="129" spans="1:16" x14ac:dyDescent="0.25">
      <c r="A129" s="8"/>
      <c r="B129" s="8"/>
      <c r="C129" s="9"/>
      <c r="D129" s="8" t="s">
        <v>651</v>
      </c>
      <c r="E129" s="8" t="s">
        <v>652</v>
      </c>
      <c r="F129" s="8">
        <v>0.37</v>
      </c>
      <c r="G129" s="10">
        <v>403</v>
      </c>
      <c r="H129" s="11">
        <v>149.11000000000001</v>
      </c>
      <c r="I129" s="11">
        <v>360.05304347826086</v>
      </c>
      <c r="J129" s="11">
        <v>-210.94304347826085</v>
      </c>
      <c r="K129" s="8"/>
      <c r="L129" s="8">
        <v>0.38</v>
      </c>
      <c r="M129" s="12">
        <f t="shared" si="2"/>
        <v>0</v>
      </c>
      <c r="N129" s="12">
        <f t="shared" si="2"/>
        <v>153.14000000000001</v>
      </c>
      <c r="O129" s="12">
        <f t="shared" si="3"/>
        <v>153.14000000000001</v>
      </c>
    </row>
    <row r="130" spans="1:16" x14ac:dyDescent="0.25">
      <c r="A130" s="8"/>
      <c r="B130" s="8"/>
      <c r="C130" s="9"/>
      <c r="D130" s="8"/>
      <c r="E130" s="8" t="s">
        <v>653</v>
      </c>
      <c r="F130" s="8">
        <v>0.34</v>
      </c>
      <c r="G130" s="10">
        <v>2184</v>
      </c>
      <c r="H130" s="11">
        <v>742.56</v>
      </c>
      <c r="I130" s="11">
        <v>553.28</v>
      </c>
      <c r="J130" s="11">
        <v>189.27999999999997</v>
      </c>
      <c r="K130" s="8"/>
      <c r="L130" s="8">
        <v>0.35</v>
      </c>
      <c r="M130" s="12">
        <f t="shared" si="2"/>
        <v>0</v>
      </c>
      <c r="N130" s="12">
        <f t="shared" si="2"/>
        <v>764.4</v>
      </c>
      <c r="O130" s="12">
        <f t="shared" si="3"/>
        <v>764.4</v>
      </c>
    </row>
    <row r="131" spans="1:16" x14ac:dyDescent="0.25">
      <c r="A131" s="8"/>
      <c r="B131" s="8"/>
      <c r="C131" s="9"/>
      <c r="D131" s="8"/>
      <c r="E131" s="8" t="s">
        <v>654</v>
      </c>
      <c r="F131" s="8">
        <v>0.84</v>
      </c>
      <c r="G131" s="10">
        <v>1215</v>
      </c>
      <c r="H131" s="11">
        <v>1020.5999999999999</v>
      </c>
      <c r="I131" s="11">
        <v>531.02</v>
      </c>
      <c r="J131" s="11">
        <v>489.58</v>
      </c>
      <c r="K131" s="8"/>
      <c r="L131" s="8">
        <v>0.85</v>
      </c>
      <c r="M131" s="12">
        <f t="shared" si="2"/>
        <v>0</v>
      </c>
      <c r="N131" s="12">
        <f t="shared" si="2"/>
        <v>1032.75</v>
      </c>
      <c r="O131" s="12">
        <f t="shared" si="3"/>
        <v>1032.75</v>
      </c>
    </row>
    <row r="132" spans="1:16" x14ac:dyDescent="0.25">
      <c r="A132" s="8"/>
      <c r="B132" s="8"/>
      <c r="C132" s="9" t="s">
        <v>18</v>
      </c>
      <c r="D132" s="8" t="s">
        <v>51</v>
      </c>
      <c r="E132" s="8" t="s">
        <v>655</v>
      </c>
      <c r="F132" s="8">
        <v>1.54</v>
      </c>
      <c r="G132" s="10">
        <v>3514</v>
      </c>
      <c r="H132" s="11">
        <v>5411.56</v>
      </c>
      <c r="I132" s="11">
        <v>5155.2311764705883</v>
      </c>
      <c r="J132" s="11">
        <v>256.32882352941203</v>
      </c>
      <c r="K132" s="8"/>
      <c r="L132" s="8">
        <v>1.65</v>
      </c>
      <c r="M132" s="12">
        <f t="shared" si="2"/>
        <v>0</v>
      </c>
      <c r="N132" s="12">
        <f t="shared" si="2"/>
        <v>5798.0999999999995</v>
      </c>
      <c r="O132" s="12">
        <f t="shared" si="3"/>
        <v>5798.0999999999995</v>
      </c>
    </row>
    <row r="133" spans="1:16" x14ac:dyDescent="0.25">
      <c r="A133" s="8"/>
      <c r="B133" s="8"/>
      <c r="C133" s="9"/>
      <c r="D133" s="8"/>
      <c r="E133" s="8" t="s">
        <v>656</v>
      </c>
      <c r="F133" s="8">
        <v>1.54</v>
      </c>
      <c r="G133" s="10">
        <v>1178</v>
      </c>
      <c r="H133" s="11">
        <v>1814.1200000000003</v>
      </c>
      <c r="I133" s="11">
        <v>1824</v>
      </c>
      <c r="J133" s="11">
        <v>-9.8799999999998818</v>
      </c>
      <c r="K133" s="8"/>
      <c r="L133" s="8">
        <v>1.65</v>
      </c>
      <c r="M133" s="12">
        <f t="shared" ref="M133:N196" si="4">$G133*K133</f>
        <v>0</v>
      </c>
      <c r="N133" s="12">
        <f t="shared" si="4"/>
        <v>1943.6999999999998</v>
      </c>
      <c r="O133" s="12">
        <f t="shared" ref="O133:O196" si="5">M133+N133</f>
        <v>1943.6999999999998</v>
      </c>
    </row>
    <row r="134" spans="1:16" x14ac:dyDescent="0.25">
      <c r="A134" s="8"/>
      <c r="B134" s="8"/>
      <c r="C134" s="9"/>
      <c r="D134" s="8" t="s">
        <v>641</v>
      </c>
      <c r="E134" s="8" t="s">
        <v>657</v>
      </c>
      <c r="F134" s="8">
        <v>1.9099999999999997</v>
      </c>
      <c r="G134" s="10">
        <v>2240</v>
      </c>
      <c r="H134" s="11">
        <v>4278.3999999999996</v>
      </c>
      <c r="I134" s="11">
        <v>5267.6388235294116</v>
      </c>
      <c r="J134" s="11">
        <v>-989.23882352941166</v>
      </c>
      <c r="K134" s="8"/>
      <c r="L134" s="8">
        <v>2</v>
      </c>
      <c r="M134" s="12">
        <f t="shared" si="4"/>
        <v>0</v>
      </c>
      <c r="N134" s="12">
        <f t="shared" si="4"/>
        <v>4480</v>
      </c>
      <c r="O134" s="12">
        <f t="shared" si="5"/>
        <v>4480</v>
      </c>
    </row>
    <row r="135" spans="1:16" x14ac:dyDescent="0.25">
      <c r="A135" s="8"/>
      <c r="B135" s="8"/>
      <c r="C135" s="9"/>
      <c r="D135" s="8"/>
      <c r="E135" s="8" t="s">
        <v>658</v>
      </c>
      <c r="F135" s="8">
        <v>1.86</v>
      </c>
      <c r="G135" s="10">
        <v>995</v>
      </c>
      <c r="H135" s="11">
        <v>1850.6999999999998</v>
      </c>
      <c r="I135" s="11">
        <v>2701.2614285714285</v>
      </c>
      <c r="J135" s="11">
        <v>-850.56142857142868</v>
      </c>
      <c r="K135" s="8"/>
      <c r="L135" s="8">
        <v>1.95</v>
      </c>
      <c r="M135" s="12">
        <f t="shared" si="4"/>
        <v>0</v>
      </c>
      <c r="N135" s="12">
        <f t="shared" si="4"/>
        <v>1940.25</v>
      </c>
      <c r="O135" s="12">
        <f t="shared" si="5"/>
        <v>1940.25</v>
      </c>
    </row>
    <row r="136" spans="1:16" x14ac:dyDescent="0.25">
      <c r="A136" s="8"/>
      <c r="B136" s="8"/>
      <c r="C136" s="9"/>
      <c r="D136" s="8"/>
      <c r="E136" s="8" t="s">
        <v>659</v>
      </c>
      <c r="F136" s="8">
        <v>1.86</v>
      </c>
      <c r="G136" s="10">
        <v>95</v>
      </c>
      <c r="H136" s="11">
        <v>176.7</v>
      </c>
      <c r="I136" s="11">
        <v>165.02857142857141</v>
      </c>
      <c r="J136" s="11">
        <v>11.671428571428578</v>
      </c>
      <c r="K136" s="8"/>
      <c r="L136" s="8">
        <v>1.95</v>
      </c>
      <c r="M136" s="12">
        <f t="shared" si="4"/>
        <v>0</v>
      </c>
      <c r="N136" s="12">
        <f t="shared" si="4"/>
        <v>185.25</v>
      </c>
      <c r="O136" s="12">
        <f t="shared" si="5"/>
        <v>185.25</v>
      </c>
    </row>
    <row r="137" spans="1:16" x14ac:dyDescent="0.25">
      <c r="A137" s="8"/>
      <c r="B137" s="8"/>
      <c r="C137" s="9" t="s">
        <v>73</v>
      </c>
      <c r="D137" s="8" t="s">
        <v>51</v>
      </c>
      <c r="E137" s="8" t="s">
        <v>660</v>
      </c>
      <c r="F137" s="8">
        <v>1.54</v>
      </c>
      <c r="G137" s="10">
        <v>370</v>
      </c>
      <c r="H137" s="11">
        <v>569.79999999999995</v>
      </c>
      <c r="I137" s="11">
        <v>1216</v>
      </c>
      <c r="J137" s="11">
        <v>-646.20000000000005</v>
      </c>
      <c r="K137" s="8"/>
      <c r="L137" s="8">
        <v>1.65</v>
      </c>
      <c r="M137" s="12">
        <f t="shared" si="4"/>
        <v>0</v>
      </c>
      <c r="N137" s="12">
        <f t="shared" si="4"/>
        <v>610.5</v>
      </c>
      <c r="O137" s="12">
        <f t="shared" si="5"/>
        <v>610.5</v>
      </c>
    </row>
    <row r="138" spans="1:16" x14ac:dyDescent="0.25">
      <c r="A138" s="8"/>
      <c r="B138" s="8"/>
      <c r="C138" s="9" t="s">
        <v>104</v>
      </c>
      <c r="D138" s="8" t="s">
        <v>87</v>
      </c>
      <c r="E138" s="8" t="s">
        <v>661</v>
      </c>
      <c r="F138" s="8">
        <v>1.49</v>
      </c>
      <c r="G138" s="10">
        <v>0</v>
      </c>
      <c r="H138" s="11">
        <v>0</v>
      </c>
      <c r="I138" s="11">
        <v>1216</v>
      </c>
      <c r="J138" s="11">
        <v>-1216</v>
      </c>
      <c r="K138" s="8"/>
      <c r="L138" s="8">
        <v>1.6</v>
      </c>
      <c r="M138" s="12">
        <f t="shared" si="4"/>
        <v>0</v>
      </c>
      <c r="N138" s="12">
        <f t="shared" si="4"/>
        <v>0</v>
      </c>
      <c r="O138" s="12">
        <f t="shared" si="5"/>
        <v>0</v>
      </c>
    </row>
    <row r="139" spans="1:16" s="7" customFormat="1" x14ac:dyDescent="0.25">
      <c r="A139" s="13"/>
      <c r="B139" s="13" t="s">
        <v>21</v>
      </c>
      <c r="C139" s="14"/>
      <c r="D139" s="13"/>
      <c r="E139" s="13"/>
      <c r="F139" s="13"/>
      <c r="G139" s="15">
        <v>21078</v>
      </c>
      <c r="H139" s="16">
        <v>26114.099999999995</v>
      </c>
      <c r="I139" s="16">
        <v>36132.600000000006</v>
      </c>
      <c r="J139" s="16">
        <v>-10018.500000000002</v>
      </c>
      <c r="K139" s="13"/>
      <c r="L139" s="13"/>
      <c r="M139" s="17"/>
      <c r="N139" s="17"/>
      <c r="O139" s="17">
        <f>SUM(O118:O138)</f>
        <v>27446.44</v>
      </c>
      <c r="P139"/>
    </row>
    <row r="140" spans="1:16" x14ac:dyDescent="0.25">
      <c r="A140" s="8"/>
      <c r="B140" s="8" t="s">
        <v>106</v>
      </c>
      <c r="C140" s="9" t="s">
        <v>73</v>
      </c>
      <c r="D140" s="8" t="s">
        <v>87</v>
      </c>
      <c r="E140" s="8" t="s">
        <v>662</v>
      </c>
      <c r="F140" s="8">
        <v>0.7699999999999998</v>
      </c>
      <c r="G140" s="10">
        <v>6944</v>
      </c>
      <c r="H140" s="11">
        <v>5346.88</v>
      </c>
      <c r="I140" s="11">
        <v>5922.8972525395702</v>
      </c>
      <c r="J140" s="11">
        <v>-576.01725253957011</v>
      </c>
      <c r="K140" s="8">
        <v>1.75</v>
      </c>
      <c r="L140" s="8"/>
      <c r="M140" s="12">
        <f t="shared" si="4"/>
        <v>12152</v>
      </c>
      <c r="N140" s="12">
        <f t="shared" si="4"/>
        <v>0</v>
      </c>
      <c r="O140" s="12">
        <f t="shared" si="5"/>
        <v>12152</v>
      </c>
    </row>
    <row r="141" spans="1:16" x14ac:dyDescent="0.25">
      <c r="A141" s="8"/>
      <c r="B141" s="8"/>
      <c r="C141" s="9"/>
      <c r="D141" s="8"/>
      <c r="E141" s="8" t="s">
        <v>663</v>
      </c>
      <c r="F141" s="8">
        <v>0.7699999999999998</v>
      </c>
      <c r="G141" s="10">
        <v>10069</v>
      </c>
      <c r="H141" s="11">
        <v>7753.130000000001</v>
      </c>
      <c r="I141" s="11">
        <v>7974.2627474604296</v>
      </c>
      <c r="J141" s="11">
        <v>-221.13274746042993</v>
      </c>
      <c r="K141" s="8">
        <v>1.85</v>
      </c>
      <c r="L141" s="8"/>
      <c r="M141" s="12">
        <f t="shared" si="4"/>
        <v>18627.650000000001</v>
      </c>
      <c r="N141" s="12">
        <f t="shared" si="4"/>
        <v>0</v>
      </c>
      <c r="O141" s="12">
        <f t="shared" si="5"/>
        <v>18627.650000000001</v>
      </c>
    </row>
    <row r="142" spans="1:16" x14ac:dyDescent="0.25">
      <c r="A142" s="8"/>
      <c r="B142" s="8"/>
      <c r="C142" s="9" t="s">
        <v>107</v>
      </c>
      <c r="D142" s="8" t="s">
        <v>87</v>
      </c>
      <c r="E142" s="8" t="s">
        <v>662</v>
      </c>
      <c r="F142" s="8">
        <v>0.7699999999999998</v>
      </c>
      <c r="G142" s="10">
        <v>7977</v>
      </c>
      <c r="H142" s="11">
        <v>6142.29</v>
      </c>
      <c r="I142" s="11">
        <v>8406.1327107159614</v>
      </c>
      <c r="J142" s="11">
        <v>-2263.8427107159605</v>
      </c>
      <c r="K142" s="8">
        <v>1.75</v>
      </c>
      <c r="L142" s="8"/>
      <c r="M142" s="12">
        <f t="shared" si="4"/>
        <v>13959.75</v>
      </c>
      <c r="N142" s="12">
        <f t="shared" si="4"/>
        <v>0</v>
      </c>
      <c r="O142" s="12">
        <f t="shared" si="5"/>
        <v>13959.75</v>
      </c>
    </row>
    <row r="143" spans="1:16" x14ac:dyDescent="0.25">
      <c r="A143" s="8"/>
      <c r="B143" s="8"/>
      <c r="C143" s="9"/>
      <c r="D143" s="8"/>
      <c r="E143" s="8" t="s">
        <v>663</v>
      </c>
      <c r="F143" s="8">
        <v>0.76999999999999991</v>
      </c>
      <c r="G143" s="10">
        <v>6279</v>
      </c>
      <c r="H143" s="11">
        <v>4834.83</v>
      </c>
      <c r="I143" s="11">
        <v>5339.8991822094695</v>
      </c>
      <c r="J143" s="11">
        <v>-505.06918220946932</v>
      </c>
      <c r="K143" s="8">
        <v>1.85</v>
      </c>
      <c r="L143" s="8"/>
      <c r="M143" s="12">
        <f t="shared" si="4"/>
        <v>11616.150000000001</v>
      </c>
      <c r="N143" s="12">
        <f t="shared" si="4"/>
        <v>0</v>
      </c>
      <c r="O143" s="12">
        <f t="shared" si="5"/>
        <v>11616.150000000001</v>
      </c>
    </row>
    <row r="144" spans="1:16" x14ac:dyDescent="0.25">
      <c r="A144" s="8"/>
      <c r="B144" s="8"/>
      <c r="C144" s="9" t="s">
        <v>104</v>
      </c>
      <c r="D144" s="8" t="s">
        <v>87</v>
      </c>
      <c r="E144" s="8" t="s">
        <v>662</v>
      </c>
      <c r="F144" s="8">
        <v>0.7699999999999998</v>
      </c>
      <c r="G144" s="10">
        <v>7914</v>
      </c>
      <c r="H144" s="11">
        <v>6093.7800000000007</v>
      </c>
      <c r="I144" s="11">
        <v>7945.0255030511653</v>
      </c>
      <c r="J144" s="11">
        <v>-1851.2455030511658</v>
      </c>
      <c r="K144" s="8">
        <v>1.75</v>
      </c>
      <c r="L144" s="8"/>
      <c r="M144" s="12">
        <f t="shared" si="4"/>
        <v>13849.5</v>
      </c>
      <c r="N144" s="12">
        <f t="shared" si="4"/>
        <v>0</v>
      </c>
      <c r="O144" s="12">
        <f t="shared" si="5"/>
        <v>13849.5</v>
      </c>
    </row>
    <row r="145" spans="1:16" x14ac:dyDescent="0.25">
      <c r="A145" s="8"/>
      <c r="B145" s="8"/>
      <c r="C145" s="9"/>
      <c r="D145" s="8"/>
      <c r="E145" s="8" t="s">
        <v>663</v>
      </c>
      <c r="F145" s="8">
        <v>0.76999999999999991</v>
      </c>
      <c r="G145" s="10">
        <v>7462</v>
      </c>
      <c r="H145" s="11">
        <v>5745.7400000000007</v>
      </c>
      <c r="I145" s="11">
        <v>5952.1344969488346</v>
      </c>
      <c r="J145" s="11">
        <v>-206.39449694883419</v>
      </c>
      <c r="K145" s="8">
        <v>1.85</v>
      </c>
      <c r="L145" s="8"/>
      <c r="M145" s="12">
        <f t="shared" si="4"/>
        <v>13804.7</v>
      </c>
      <c r="N145" s="12">
        <f t="shared" si="4"/>
        <v>0</v>
      </c>
      <c r="O145" s="12">
        <f t="shared" si="5"/>
        <v>13804.7</v>
      </c>
    </row>
    <row r="146" spans="1:16" x14ac:dyDescent="0.25">
      <c r="A146" s="8"/>
      <c r="B146" s="8"/>
      <c r="C146" s="9" t="s">
        <v>140</v>
      </c>
      <c r="D146" s="8" t="s">
        <v>87</v>
      </c>
      <c r="E146" s="8" t="s">
        <v>662</v>
      </c>
      <c r="F146" s="8">
        <v>0.7699999999999998</v>
      </c>
      <c r="G146" s="10">
        <v>400</v>
      </c>
      <c r="H146" s="11">
        <v>308</v>
      </c>
      <c r="I146" s="11">
        <v>9206.8700000000008</v>
      </c>
      <c r="J146" s="11">
        <v>-8898.8700000000008</v>
      </c>
      <c r="K146" s="8">
        <v>1.75</v>
      </c>
      <c r="L146" s="8"/>
      <c r="M146" s="12">
        <f t="shared" si="4"/>
        <v>700</v>
      </c>
      <c r="N146" s="12">
        <f t="shared" si="4"/>
        <v>0</v>
      </c>
      <c r="O146" s="12">
        <f t="shared" si="5"/>
        <v>700</v>
      </c>
    </row>
    <row r="147" spans="1:16" s="7" customFormat="1" x14ac:dyDescent="0.25">
      <c r="A147" s="13"/>
      <c r="B147" s="13" t="s">
        <v>110</v>
      </c>
      <c r="C147" s="14"/>
      <c r="D147" s="13"/>
      <c r="E147" s="13"/>
      <c r="F147" s="13"/>
      <c r="G147" s="15">
        <v>47045</v>
      </c>
      <c r="H147" s="16">
        <v>36224.650000000016</v>
      </c>
      <c r="I147" s="16">
        <v>50747.221892925445</v>
      </c>
      <c r="J147" s="16">
        <v>-14522.571892925431</v>
      </c>
      <c r="K147" s="13"/>
      <c r="L147" s="13"/>
      <c r="M147" s="17"/>
      <c r="N147" s="17"/>
      <c r="O147" s="17">
        <f>SUM(O140:O146)</f>
        <v>84709.75</v>
      </c>
      <c r="P147"/>
    </row>
    <row r="148" spans="1:16" s="7" customFormat="1" x14ac:dyDescent="0.25">
      <c r="A148" s="2" t="s">
        <v>129</v>
      </c>
      <c r="B148" s="2"/>
      <c r="C148" s="3"/>
      <c r="D148" s="2"/>
      <c r="E148" s="2"/>
      <c r="F148" s="2"/>
      <c r="G148" s="4">
        <v>77899</v>
      </c>
      <c r="H148" s="5">
        <v>67422.26999999999</v>
      </c>
      <c r="I148" s="5">
        <v>91808.089999999953</v>
      </c>
      <c r="J148" s="5">
        <v>-24385.820000000011</v>
      </c>
      <c r="K148" s="2"/>
      <c r="L148" s="2"/>
      <c r="M148" s="6"/>
      <c r="N148" s="6"/>
      <c r="O148" s="6"/>
      <c r="P148"/>
    </row>
    <row r="149" spans="1:16" x14ac:dyDescent="0.25">
      <c r="A149" s="8" t="s">
        <v>130</v>
      </c>
      <c r="B149" s="8" t="s">
        <v>131</v>
      </c>
      <c r="C149" s="9" t="s">
        <v>23</v>
      </c>
      <c r="D149" s="8" t="s">
        <v>51</v>
      </c>
      <c r="E149" s="8" t="s">
        <v>664</v>
      </c>
      <c r="F149" s="8">
        <v>1.07</v>
      </c>
      <c r="G149" s="10">
        <v>1171</v>
      </c>
      <c r="H149" s="11">
        <v>1252.97</v>
      </c>
      <c r="I149" s="11">
        <v>2159.9390748898677</v>
      </c>
      <c r="J149" s="11">
        <v>-906.9690748898679</v>
      </c>
      <c r="K149" s="8">
        <v>3.26</v>
      </c>
      <c r="L149" s="8"/>
      <c r="M149" s="12">
        <f t="shared" si="4"/>
        <v>3817.4599999999996</v>
      </c>
      <c r="N149" s="12">
        <f t="shared" si="4"/>
        <v>0</v>
      </c>
      <c r="O149" s="12">
        <f t="shared" si="5"/>
        <v>3817.4599999999996</v>
      </c>
    </row>
    <row r="150" spans="1:16" x14ac:dyDescent="0.25">
      <c r="A150" s="8"/>
      <c r="B150" s="8"/>
      <c r="C150" s="9"/>
      <c r="D150" s="8"/>
      <c r="E150" s="8" t="s">
        <v>665</v>
      </c>
      <c r="F150" s="8">
        <v>1.07</v>
      </c>
      <c r="G150" s="10">
        <v>280</v>
      </c>
      <c r="H150" s="11">
        <v>299.60000000000002</v>
      </c>
      <c r="I150" s="11">
        <v>673.3372549019607</v>
      </c>
      <c r="J150" s="11">
        <v>-373.73725490196074</v>
      </c>
      <c r="K150" s="8">
        <v>4.57</v>
      </c>
      <c r="L150" s="8"/>
      <c r="M150" s="12">
        <f t="shared" si="4"/>
        <v>1279.6000000000001</v>
      </c>
      <c r="N150" s="12">
        <f t="shared" si="4"/>
        <v>0</v>
      </c>
      <c r="O150" s="12">
        <f t="shared" si="5"/>
        <v>1279.6000000000001</v>
      </c>
    </row>
    <row r="151" spans="1:16" x14ac:dyDescent="0.25">
      <c r="A151" s="8"/>
      <c r="B151" s="8"/>
      <c r="C151" s="9"/>
      <c r="D151" s="8"/>
      <c r="E151" s="8" t="s">
        <v>666</v>
      </c>
      <c r="F151" s="8">
        <v>1.43</v>
      </c>
      <c r="G151" s="10">
        <v>807</v>
      </c>
      <c r="H151" s="11">
        <v>1154.01</v>
      </c>
      <c r="I151" s="11">
        <v>2149.8128064477323</v>
      </c>
      <c r="J151" s="11">
        <v>-995.80280644773234</v>
      </c>
      <c r="K151" s="8">
        <v>3.63</v>
      </c>
      <c r="L151" s="8"/>
      <c r="M151" s="12">
        <f t="shared" si="4"/>
        <v>2929.41</v>
      </c>
      <c r="N151" s="12">
        <f t="shared" si="4"/>
        <v>0</v>
      </c>
      <c r="O151" s="12">
        <f t="shared" si="5"/>
        <v>2929.41</v>
      </c>
    </row>
    <row r="152" spans="1:16" x14ac:dyDescent="0.25">
      <c r="A152" s="8"/>
      <c r="B152" s="8"/>
      <c r="C152" s="9"/>
      <c r="D152" s="8"/>
      <c r="E152" s="8" t="s">
        <v>667</v>
      </c>
      <c r="F152" s="8">
        <v>1.43</v>
      </c>
      <c r="G152" s="10">
        <v>472</v>
      </c>
      <c r="H152" s="11">
        <v>674.96</v>
      </c>
      <c r="I152" s="11">
        <v>1404.0408637604387</v>
      </c>
      <c r="J152" s="11">
        <v>-729.08086376043912</v>
      </c>
      <c r="K152" s="8">
        <v>4.01</v>
      </c>
      <c r="L152" s="8"/>
      <c r="M152" s="12">
        <f t="shared" si="4"/>
        <v>1892.7199999999998</v>
      </c>
      <c r="N152" s="12">
        <f t="shared" si="4"/>
        <v>0</v>
      </c>
      <c r="O152" s="12">
        <f t="shared" si="5"/>
        <v>1892.7199999999998</v>
      </c>
    </row>
    <row r="153" spans="1:16" x14ac:dyDescent="0.25">
      <c r="A153" s="8"/>
      <c r="B153" s="8"/>
      <c r="C153" s="9" t="s">
        <v>26</v>
      </c>
      <c r="D153" s="8" t="s">
        <v>51</v>
      </c>
      <c r="E153" s="8" t="s">
        <v>664</v>
      </c>
      <c r="F153" s="8">
        <v>1.07</v>
      </c>
      <c r="G153" s="10">
        <v>1214</v>
      </c>
      <c r="H153" s="11">
        <v>1298.98</v>
      </c>
      <c r="I153" s="11">
        <v>1578</v>
      </c>
      <c r="J153" s="11">
        <v>-279.02000000000004</v>
      </c>
      <c r="K153" s="8">
        <v>3.26</v>
      </c>
      <c r="L153" s="8"/>
      <c r="M153" s="12">
        <f t="shared" si="4"/>
        <v>3957.64</v>
      </c>
      <c r="N153" s="12">
        <f t="shared" si="4"/>
        <v>0</v>
      </c>
      <c r="O153" s="12">
        <f t="shared" si="5"/>
        <v>3957.64</v>
      </c>
    </row>
    <row r="154" spans="1:16" x14ac:dyDescent="0.25">
      <c r="A154" s="8"/>
      <c r="B154" s="8"/>
      <c r="C154" s="9"/>
      <c r="D154" s="8"/>
      <c r="E154" s="8" t="s">
        <v>665</v>
      </c>
      <c r="F154" s="8">
        <v>1.07</v>
      </c>
      <c r="G154" s="10">
        <v>284</v>
      </c>
      <c r="H154" s="11">
        <v>303.88</v>
      </c>
      <c r="I154" s="11">
        <v>1029.1304347826087</v>
      </c>
      <c r="J154" s="11">
        <v>-725.25043478260864</v>
      </c>
      <c r="K154" s="8">
        <v>4.57</v>
      </c>
      <c r="L154" s="8"/>
      <c r="M154" s="12">
        <f t="shared" si="4"/>
        <v>1297.8800000000001</v>
      </c>
      <c r="N154" s="12">
        <f t="shared" si="4"/>
        <v>0</v>
      </c>
      <c r="O154" s="12">
        <f t="shared" si="5"/>
        <v>1297.8800000000001</v>
      </c>
    </row>
    <row r="155" spans="1:16" x14ac:dyDescent="0.25">
      <c r="A155" s="8"/>
      <c r="B155" s="8"/>
      <c r="C155" s="9"/>
      <c r="D155" s="8"/>
      <c r="E155" s="8" t="s">
        <v>666</v>
      </c>
      <c r="F155" s="8">
        <v>1.43</v>
      </c>
      <c r="G155" s="10">
        <v>795</v>
      </c>
      <c r="H155" s="11">
        <v>1136.8499999999999</v>
      </c>
      <c r="I155" s="11">
        <v>2352.2895652173911</v>
      </c>
      <c r="J155" s="11">
        <v>-1215.4395652173912</v>
      </c>
      <c r="K155" s="8">
        <v>3.63</v>
      </c>
      <c r="L155" s="8"/>
      <c r="M155" s="12">
        <f t="shared" si="4"/>
        <v>2885.85</v>
      </c>
      <c r="N155" s="12">
        <f t="shared" si="4"/>
        <v>0</v>
      </c>
      <c r="O155" s="12">
        <f t="shared" si="5"/>
        <v>2885.85</v>
      </c>
    </row>
    <row r="156" spans="1:16" x14ac:dyDescent="0.25">
      <c r="A156" s="8"/>
      <c r="B156" s="8"/>
      <c r="C156" s="9"/>
      <c r="D156" s="8"/>
      <c r="E156" s="8" t="s">
        <v>667</v>
      </c>
      <c r="F156" s="8">
        <v>1.43</v>
      </c>
      <c r="G156" s="10">
        <v>386</v>
      </c>
      <c r="H156" s="11">
        <v>551.98</v>
      </c>
      <c r="I156" s="11">
        <v>1052</v>
      </c>
      <c r="J156" s="11">
        <v>-500.01999999999992</v>
      </c>
      <c r="K156" s="8">
        <v>4.01</v>
      </c>
      <c r="L156" s="8"/>
      <c r="M156" s="12">
        <f t="shared" si="4"/>
        <v>1547.86</v>
      </c>
      <c r="N156" s="12">
        <f t="shared" si="4"/>
        <v>0</v>
      </c>
      <c r="O156" s="12">
        <f t="shared" si="5"/>
        <v>1547.86</v>
      </c>
    </row>
    <row r="157" spans="1:16" x14ac:dyDescent="0.25">
      <c r="A157" s="8"/>
      <c r="B157" s="8"/>
      <c r="C157" s="9" t="s">
        <v>18</v>
      </c>
      <c r="D157" s="8" t="s">
        <v>51</v>
      </c>
      <c r="E157" s="8" t="s">
        <v>668</v>
      </c>
      <c r="F157" s="8">
        <v>1.07</v>
      </c>
      <c r="G157" s="10">
        <v>400</v>
      </c>
      <c r="H157" s="11">
        <v>428.00000000000006</v>
      </c>
      <c r="I157" s="11">
        <v>901.70999999999992</v>
      </c>
      <c r="J157" s="11">
        <v>-473.70999999999992</v>
      </c>
      <c r="K157" s="8">
        <v>3.96</v>
      </c>
      <c r="L157" s="8"/>
      <c r="M157" s="12">
        <f t="shared" si="4"/>
        <v>1584</v>
      </c>
      <c r="N157" s="12">
        <f t="shared" si="4"/>
        <v>0</v>
      </c>
      <c r="O157" s="12">
        <f t="shared" si="5"/>
        <v>1584</v>
      </c>
    </row>
    <row r="158" spans="1:16" x14ac:dyDescent="0.25">
      <c r="A158" s="8"/>
      <c r="B158" s="8"/>
      <c r="C158" s="9"/>
      <c r="D158" s="8"/>
      <c r="E158" s="8" t="s">
        <v>665</v>
      </c>
      <c r="F158" s="8">
        <v>1.07</v>
      </c>
      <c r="G158" s="10">
        <v>369</v>
      </c>
      <c r="H158" s="11">
        <v>394.83000000000004</v>
      </c>
      <c r="I158" s="11">
        <v>1052</v>
      </c>
      <c r="J158" s="11">
        <v>-657.17000000000007</v>
      </c>
      <c r="K158" s="8">
        <v>4.57</v>
      </c>
      <c r="L158" s="8"/>
      <c r="M158" s="12">
        <f t="shared" si="4"/>
        <v>1686.3300000000002</v>
      </c>
      <c r="N158" s="12">
        <f t="shared" si="4"/>
        <v>0</v>
      </c>
      <c r="O158" s="12">
        <f t="shared" si="5"/>
        <v>1686.3300000000002</v>
      </c>
    </row>
    <row r="159" spans="1:16" x14ac:dyDescent="0.25">
      <c r="A159" s="8"/>
      <c r="B159" s="8"/>
      <c r="C159" s="9" t="s">
        <v>73</v>
      </c>
      <c r="D159" s="8" t="s">
        <v>51</v>
      </c>
      <c r="E159" s="8" t="s">
        <v>668</v>
      </c>
      <c r="F159" s="8">
        <v>1.07</v>
      </c>
      <c r="G159" s="10">
        <v>584</v>
      </c>
      <c r="H159" s="11">
        <v>624.88</v>
      </c>
      <c r="I159" s="11">
        <v>1872.1596124031007</v>
      </c>
      <c r="J159" s="11">
        <v>-1247.2796124031006</v>
      </c>
      <c r="K159" s="8">
        <v>3.96</v>
      </c>
      <c r="L159" s="8"/>
      <c r="M159" s="12">
        <f t="shared" si="4"/>
        <v>2312.64</v>
      </c>
      <c r="N159" s="12">
        <f t="shared" si="4"/>
        <v>0</v>
      </c>
      <c r="O159" s="12">
        <f t="shared" si="5"/>
        <v>2312.64</v>
      </c>
    </row>
    <row r="160" spans="1:16" x14ac:dyDescent="0.25">
      <c r="A160" s="8"/>
      <c r="B160" s="8"/>
      <c r="C160" s="9"/>
      <c r="D160" s="8"/>
      <c r="E160" s="8" t="s">
        <v>665</v>
      </c>
      <c r="F160" s="8">
        <v>1.07</v>
      </c>
      <c r="G160" s="10">
        <v>168</v>
      </c>
      <c r="H160" s="11">
        <v>179.76</v>
      </c>
      <c r="I160" s="11">
        <v>607.55038759689921</v>
      </c>
      <c r="J160" s="11">
        <v>-427.79038759689922</v>
      </c>
      <c r="K160" s="8">
        <v>4.57</v>
      </c>
      <c r="L160" s="8"/>
      <c r="M160" s="12">
        <f t="shared" si="4"/>
        <v>767.76</v>
      </c>
      <c r="N160" s="12">
        <f t="shared" si="4"/>
        <v>0</v>
      </c>
      <c r="O160" s="12">
        <f t="shared" si="5"/>
        <v>767.76</v>
      </c>
    </row>
    <row r="161" spans="1:16" s="7" customFormat="1" x14ac:dyDescent="0.25">
      <c r="A161" s="13"/>
      <c r="B161" s="13" t="s">
        <v>137</v>
      </c>
      <c r="C161" s="14"/>
      <c r="D161" s="13"/>
      <c r="E161" s="13"/>
      <c r="F161" s="13"/>
      <c r="G161" s="15">
        <v>6930</v>
      </c>
      <c r="H161" s="16">
        <v>8300.6999999999989</v>
      </c>
      <c r="I161" s="16">
        <v>16831.97</v>
      </c>
      <c r="J161" s="16">
        <v>-8531.2700000000023</v>
      </c>
      <c r="K161" s="13"/>
      <c r="L161" s="13"/>
      <c r="M161" s="17"/>
      <c r="N161" s="17"/>
      <c r="O161" s="17">
        <f>SUM(O149:O160)</f>
        <v>25959.149999999998</v>
      </c>
      <c r="P161"/>
    </row>
    <row r="162" spans="1:16" x14ac:dyDescent="0.25">
      <c r="A162" s="8"/>
      <c r="B162" s="8" t="s">
        <v>139</v>
      </c>
      <c r="C162" s="9" t="s">
        <v>140</v>
      </c>
      <c r="D162" s="8" t="s">
        <v>44</v>
      </c>
      <c r="E162" s="8" t="s">
        <v>154</v>
      </c>
      <c r="F162" s="8">
        <v>1.67</v>
      </c>
      <c r="G162" s="10">
        <v>864</v>
      </c>
      <c r="H162" s="11">
        <v>1442.8799999999999</v>
      </c>
      <c r="I162" s="11">
        <v>736.76473249260039</v>
      </c>
      <c r="J162" s="11">
        <v>706.11526750739949</v>
      </c>
      <c r="K162" s="8">
        <v>3.12</v>
      </c>
      <c r="L162" s="8"/>
      <c r="M162" s="12">
        <f t="shared" si="4"/>
        <v>2695.6800000000003</v>
      </c>
      <c r="N162" s="12">
        <f t="shared" si="4"/>
        <v>0</v>
      </c>
      <c r="O162" s="12">
        <f t="shared" si="5"/>
        <v>2695.6800000000003</v>
      </c>
    </row>
    <row r="163" spans="1:16" x14ac:dyDescent="0.25">
      <c r="A163" s="8"/>
      <c r="B163" s="8"/>
      <c r="C163" s="9"/>
      <c r="D163" s="8" t="s">
        <v>147</v>
      </c>
      <c r="E163" s="8" t="s">
        <v>669</v>
      </c>
      <c r="F163" s="8">
        <v>1.32</v>
      </c>
      <c r="G163" s="10">
        <v>550</v>
      </c>
      <c r="H163" s="11">
        <v>726</v>
      </c>
      <c r="I163" s="11">
        <v>506.65499124343256</v>
      </c>
      <c r="J163" s="11">
        <v>219.34500875656744</v>
      </c>
      <c r="K163" s="8">
        <v>2.91</v>
      </c>
      <c r="L163" s="8"/>
      <c r="M163" s="12">
        <f t="shared" si="4"/>
        <v>1600.5</v>
      </c>
      <c r="N163" s="12">
        <f t="shared" si="4"/>
        <v>0</v>
      </c>
      <c r="O163" s="12">
        <f t="shared" si="5"/>
        <v>1600.5</v>
      </c>
    </row>
    <row r="164" spans="1:16" x14ac:dyDescent="0.25">
      <c r="A164" s="8"/>
      <c r="B164" s="8"/>
      <c r="C164" s="9"/>
      <c r="D164" s="8"/>
      <c r="E164" s="8" t="s">
        <v>148</v>
      </c>
      <c r="F164" s="8">
        <v>1.4</v>
      </c>
      <c r="G164" s="10">
        <v>484</v>
      </c>
      <c r="H164" s="11">
        <v>677.6</v>
      </c>
      <c r="I164" s="11">
        <v>1052</v>
      </c>
      <c r="J164" s="11">
        <v>-374.4</v>
      </c>
      <c r="K164" s="8">
        <v>2.9</v>
      </c>
      <c r="L164" s="8"/>
      <c r="M164" s="12">
        <f t="shared" si="4"/>
        <v>1403.6</v>
      </c>
      <c r="N164" s="12">
        <f t="shared" si="4"/>
        <v>0</v>
      </c>
      <c r="O164" s="12">
        <f t="shared" si="5"/>
        <v>1403.6</v>
      </c>
    </row>
    <row r="165" spans="1:16" x14ac:dyDescent="0.25">
      <c r="A165" s="8"/>
      <c r="B165" s="8"/>
      <c r="C165" s="9"/>
      <c r="D165" s="8" t="s">
        <v>112</v>
      </c>
      <c r="E165" s="8" t="s">
        <v>670</v>
      </c>
      <c r="F165" s="8">
        <v>1.24</v>
      </c>
      <c r="G165" s="10">
        <v>510</v>
      </c>
      <c r="H165" s="11">
        <v>632.4</v>
      </c>
      <c r="I165" s="11">
        <v>647.51711325923361</v>
      </c>
      <c r="J165" s="11">
        <v>-15.117113259233605</v>
      </c>
      <c r="K165" s="8">
        <v>2.9</v>
      </c>
      <c r="L165" s="8"/>
      <c r="M165" s="12">
        <f t="shared" si="4"/>
        <v>1479</v>
      </c>
      <c r="N165" s="12">
        <f t="shared" si="4"/>
        <v>0</v>
      </c>
      <c r="O165" s="12">
        <f t="shared" si="5"/>
        <v>1479</v>
      </c>
    </row>
    <row r="166" spans="1:16" x14ac:dyDescent="0.25">
      <c r="A166" s="8"/>
      <c r="B166" s="8"/>
      <c r="C166" s="9"/>
      <c r="D166" s="8"/>
      <c r="E166" s="8" t="s">
        <v>671</v>
      </c>
      <c r="F166" s="8">
        <v>1.22</v>
      </c>
      <c r="G166" s="10">
        <v>863</v>
      </c>
      <c r="H166" s="11">
        <v>1052.8599999999999</v>
      </c>
      <c r="I166" s="11">
        <v>1705.0280515759312</v>
      </c>
      <c r="J166" s="11">
        <v>-652.16805157593114</v>
      </c>
      <c r="K166" s="8">
        <v>2.9</v>
      </c>
      <c r="L166" s="8"/>
      <c r="M166" s="12">
        <f t="shared" si="4"/>
        <v>2502.6999999999998</v>
      </c>
      <c r="N166" s="12">
        <f t="shared" si="4"/>
        <v>0</v>
      </c>
      <c r="O166" s="12">
        <f t="shared" si="5"/>
        <v>2502.6999999999998</v>
      </c>
    </row>
    <row r="167" spans="1:16" x14ac:dyDescent="0.25">
      <c r="A167" s="8"/>
      <c r="B167" s="8"/>
      <c r="C167" s="9"/>
      <c r="D167" s="8"/>
      <c r="E167" s="8" t="s">
        <v>672</v>
      </c>
      <c r="F167" s="8">
        <v>1.32</v>
      </c>
      <c r="G167" s="10">
        <v>672</v>
      </c>
      <c r="H167" s="11">
        <v>887.04</v>
      </c>
      <c r="I167" s="11">
        <v>653.16483516483515</v>
      </c>
      <c r="J167" s="11">
        <v>233.87516483516487</v>
      </c>
      <c r="K167" s="8">
        <v>2.9</v>
      </c>
      <c r="L167" s="8"/>
      <c r="M167" s="12">
        <f t="shared" si="4"/>
        <v>1948.8</v>
      </c>
      <c r="N167" s="12">
        <f t="shared" si="4"/>
        <v>0</v>
      </c>
      <c r="O167" s="12">
        <f t="shared" si="5"/>
        <v>1948.8</v>
      </c>
    </row>
    <row r="168" spans="1:16" x14ac:dyDescent="0.25">
      <c r="A168" s="8"/>
      <c r="B168" s="8"/>
      <c r="C168" s="9"/>
      <c r="D168" s="8"/>
      <c r="E168" s="8" t="s">
        <v>673</v>
      </c>
      <c r="F168" s="8">
        <v>1.3</v>
      </c>
      <c r="G168" s="10">
        <v>534</v>
      </c>
      <c r="H168" s="11">
        <v>694.2</v>
      </c>
      <c r="I168" s="11">
        <v>414.91230650154796</v>
      </c>
      <c r="J168" s="11">
        <v>279.28769349845203</v>
      </c>
      <c r="K168" s="8">
        <v>2.9</v>
      </c>
      <c r="L168" s="8"/>
      <c r="M168" s="12">
        <f t="shared" si="4"/>
        <v>1548.6</v>
      </c>
      <c r="N168" s="12">
        <f t="shared" si="4"/>
        <v>0</v>
      </c>
      <c r="O168" s="12">
        <f t="shared" si="5"/>
        <v>1548.6</v>
      </c>
    </row>
    <row r="169" spans="1:16" x14ac:dyDescent="0.25">
      <c r="A169" s="8"/>
      <c r="B169" s="8"/>
      <c r="C169" s="9"/>
      <c r="D169" s="8"/>
      <c r="E169" s="8" t="s">
        <v>674</v>
      </c>
      <c r="F169" s="8">
        <v>2.2799999999999998</v>
      </c>
      <c r="G169" s="10">
        <v>260</v>
      </c>
      <c r="H169" s="11">
        <v>592.79999999999995</v>
      </c>
      <c r="I169" s="11">
        <v>295.37796976241901</v>
      </c>
      <c r="J169" s="11">
        <v>297.42203023758094</v>
      </c>
      <c r="K169" s="8">
        <v>4.5199999999999996</v>
      </c>
      <c r="L169" s="8"/>
      <c r="M169" s="12">
        <f t="shared" si="4"/>
        <v>1175.1999999999998</v>
      </c>
      <c r="N169" s="12">
        <f t="shared" si="4"/>
        <v>0</v>
      </c>
      <c r="O169" s="12">
        <f t="shared" si="5"/>
        <v>1175.1999999999998</v>
      </c>
    </row>
    <row r="170" spans="1:16" x14ac:dyDescent="0.25">
      <c r="A170" s="8"/>
      <c r="B170" s="8"/>
      <c r="C170" s="9" t="s">
        <v>153</v>
      </c>
      <c r="D170" s="8" t="s">
        <v>44</v>
      </c>
      <c r="E170" s="8" t="s">
        <v>154</v>
      </c>
      <c r="F170" s="8">
        <v>1.67</v>
      </c>
      <c r="G170" s="10">
        <v>684</v>
      </c>
      <c r="H170" s="11">
        <v>1142.28</v>
      </c>
      <c r="I170" s="11">
        <v>802.89784165940091</v>
      </c>
      <c r="J170" s="11">
        <v>339.38215834059906</v>
      </c>
      <c r="K170" s="8">
        <v>3.12</v>
      </c>
      <c r="L170" s="8"/>
      <c r="M170" s="12">
        <f t="shared" si="4"/>
        <v>2134.08</v>
      </c>
      <c r="N170" s="12">
        <f t="shared" si="4"/>
        <v>0</v>
      </c>
      <c r="O170" s="12">
        <f t="shared" si="5"/>
        <v>2134.08</v>
      </c>
    </row>
    <row r="171" spans="1:16" x14ac:dyDescent="0.25">
      <c r="A171" s="8"/>
      <c r="B171" s="8"/>
      <c r="C171" s="9"/>
      <c r="D171" s="8" t="s">
        <v>147</v>
      </c>
      <c r="E171" s="8" t="s">
        <v>669</v>
      </c>
      <c r="F171" s="8">
        <v>1.32</v>
      </c>
      <c r="G171" s="10">
        <v>265</v>
      </c>
      <c r="H171" s="11">
        <v>349.8</v>
      </c>
      <c r="I171" s="11">
        <v>375.71428571428572</v>
      </c>
      <c r="J171" s="11">
        <v>-25.914285714285711</v>
      </c>
      <c r="K171" s="8">
        <v>2.91</v>
      </c>
      <c r="L171" s="8"/>
      <c r="M171" s="12">
        <f t="shared" si="4"/>
        <v>771.15000000000009</v>
      </c>
      <c r="N171" s="12">
        <f t="shared" si="4"/>
        <v>0</v>
      </c>
      <c r="O171" s="12">
        <f t="shared" si="5"/>
        <v>771.15000000000009</v>
      </c>
    </row>
    <row r="172" spans="1:16" x14ac:dyDescent="0.25">
      <c r="A172" s="8"/>
      <c r="B172" s="8"/>
      <c r="C172" s="9"/>
      <c r="D172" s="8"/>
      <c r="E172" s="8" t="s">
        <v>148</v>
      </c>
      <c r="F172" s="8">
        <v>1.4</v>
      </c>
      <c r="G172" s="10">
        <v>200</v>
      </c>
      <c r="H172" s="11">
        <v>280</v>
      </c>
      <c r="I172" s="11">
        <v>566.0761904761905</v>
      </c>
      <c r="J172" s="11">
        <v>-286.0761904761905</v>
      </c>
      <c r="K172" s="8">
        <v>2.9</v>
      </c>
      <c r="L172" s="8"/>
      <c r="M172" s="12">
        <f t="shared" si="4"/>
        <v>580</v>
      </c>
      <c r="N172" s="12">
        <f t="shared" si="4"/>
        <v>0</v>
      </c>
      <c r="O172" s="12">
        <f t="shared" si="5"/>
        <v>580</v>
      </c>
    </row>
    <row r="173" spans="1:16" x14ac:dyDescent="0.25">
      <c r="A173" s="8"/>
      <c r="B173" s="8"/>
      <c r="C173" s="9"/>
      <c r="D173" s="8" t="s">
        <v>112</v>
      </c>
      <c r="E173" s="8" t="s">
        <v>670</v>
      </c>
      <c r="F173" s="8">
        <v>1.24</v>
      </c>
      <c r="G173" s="10">
        <v>291</v>
      </c>
      <c r="H173" s="11">
        <v>360.84</v>
      </c>
      <c r="I173" s="11">
        <v>485.92380952380955</v>
      </c>
      <c r="J173" s="11">
        <v>-125.08380952380958</v>
      </c>
      <c r="K173" s="8">
        <v>2.9</v>
      </c>
      <c r="L173" s="8"/>
      <c r="M173" s="12">
        <f t="shared" si="4"/>
        <v>843.9</v>
      </c>
      <c r="N173" s="12">
        <f t="shared" si="4"/>
        <v>0</v>
      </c>
      <c r="O173" s="12">
        <f t="shared" si="5"/>
        <v>843.9</v>
      </c>
    </row>
    <row r="174" spans="1:16" x14ac:dyDescent="0.25">
      <c r="A174" s="8"/>
      <c r="B174" s="8"/>
      <c r="C174" s="9"/>
      <c r="D174" s="8"/>
      <c r="E174" s="8" t="s">
        <v>671</v>
      </c>
      <c r="F174" s="8">
        <v>1.22</v>
      </c>
      <c r="G174" s="10">
        <v>162</v>
      </c>
      <c r="H174" s="11">
        <v>197.64</v>
      </c>
      <c r="I174" s="11">
        <v>526</v>
      </c>
      <c r="J174" s="11">
        <v>-328.36</v>
      </c>
      <c r="K174" s="8">
        <v>2.9</v>
      </c>
      <c r="L174" s="8"/>
      <c r="M174" s="12">
        <f t="shared" si="4"/>
        <v>469.8</v>
      </c>
      <c r="N174" s="12">
        <f t="shared" si="4"/>
        <v>0</v>
      </c>
      <c r="O174" s="12">
        <f t="shared" si="5"/>
        <v>469.8</v>
      </c>
    </row>
    <row r="175" spans="1:16" x14ac:dyDescent="0.25">
      <c r="A175" s="8"/>
      <c r="B175" s="8"/>
      <c r="C175" s="9"/>
      <c r="D175" s="8"/>
      <c r="E175" s="8" t="s">
        <v>672</v>
      </c>
      <c r="F175" s="8">
        <v>1.32</v>
      </c>
      <c r="G175" s="10">
        <v>420</v>
      </c>
      <c r="H175" s="11">
        <v>554.4</v>
      </c>
      <c r="I175" s="11">
        <v>470.04255319148933</v>
      </c>
      <c r="J175" s="11">
        <v>84.357446808510645</v>
      </c>
      <c r="K175" s="8">
        <v>2.9</v>
      </c>
      <c r="L175" s="8"/>
      <c r="M175" s="12">
        <f t="shared" si="4"/>
        <v>1218</v>
      </c>
      <c r="N175" s="12">
        <f t="shared" si="4"/>
        <v>0</v>
      </c>
      <c r="O175" s="12">
        <f t="shared" si="5"/>
        <v>1218</v>
      </c>
    </row>
    <row r="176" spans="1:16" x14ac:dyDescent="0.25">
      <c r="A176" s="8"/>
      <c r="B176" s="8"/>
      <c r="C176" s="9"/>
      <c r="D176" s="8"/>
      <c r="E176" s="8" t="s">
        <v>673</v>
      </c>
      <c r="F176" s="8">
        <v>1.3</v>
      </c>
      <c r="G176" s="10">
        <v>616</v>
      </c>
      <c r="H176" s="11">
        <v>800.80000000000007</v>
      </c>
      <c r="I176" s="11">
        <v>831.05531943482379</v>
      </c>
      <c r="J176" s="11">
        <v>-30.255319434823846</v>
      </c>
      <c r="K176" s="8">
        <v>2.9</v>
      </c>
      <c r="L176" s="8"/>
      <c r="M176" s="12">
        <f t="shared" si="4"/>
        <v>1786.3999999999999</v>
      </c>
      <c r="N176" s="12">
        <f t="shared" si="4"/>
        <v>0</v>
      </c>
      <c r="O176" s="12">
        <f t="shared" si="5"/>
        <v>1786.3999999999999</v>
      </c>
    </row>
    <row r="177" spans="1:16" s="7" customFormat="1" x14ac:dyDescent="0.25">
      <c r="A177" s="13"/>
      <c r="B177" s="13" t="s">
        <v>155</v>
      </c>
      <c r="C177" s="14"/>
      <c r="D177" s="13"/>
      <c r="E177" s="13"/>
      <c r="F177" s="13"/>
      <c r="G177" s="15">
        <v>7375</v>
      </c>
      <c r="H177" s="16">
        <v>10391.539999999999</v>
      </c>
      <c r="I177" s="16">
        <v>10069.129999999999</v>
      </c>
      <c r="J177" s="16">
        <v>322.40999999999997</v>
      </c>
      <c r="K177" s="13"/>
      <c r="L177" s="13"/>
      <c r="M177" s="17"/>
      <c r="N177" s="17"/>
      <c r="O177" s="17">
        <f>SUM(O162:O176)</f>
        <v>22157.41</v>
      </c>
      <c r="P177"/>
    </row>
    <row r="178" spans="1:16" x14ac:dyDescent="0.25">
      <c r="A178" s="8"/>
      <c r="B178" s="8" t="s">
        <v>106</v>
      </c>
      <c r="C178" s="9" t="s">
        <v>23</v>
      </c>
      <c r="D178" s="8" t="s">
        <v>675</v>
      </c>
      <c r="E178" s="8" t="s">
        <v>676</v>
      </c>
      <c r="F178" s="8">
        <v>0.90000000000000013</v>
      </c>
      <c r="G178" s="10">
        <v>3334</v>
      </c>
      <c r="H178" s="11">
        <v>3000.6</v>
      </c>
      <c r="I178" s="11">
        <v>3531.71</v>
      </c>
      <c r="J178" s="11">
        <v>-531.11</v>
      </c>
      <c r="K178" s="8">
        <v>1.76</v>
      </c>
      <c r="L178" s="8"/>
      <c r="M178" s="12">
        <f t="shared" si="4"/>
        <v>5867.84</v>
      </c>
      <c r="N178" s="12">
        <f t="shared" si="4"/>
        <v>0</v>
      </c>
      <c r="O178" s="12">
        <f t="shared" si="5"/>
        <v>5867.84</v>
      </c>
    </row>
    <row r="179" spans="1:16" x14ac:dyDescent="0.25">
      <c r="A179" s="8"/>
      <c r="B179" s="8"/>
      <c r="C179" s="9" t="s">
        <v>156</v>
      </c>
      <c r="D179" s="8" t="s">
        <v>108</v>
      </c>
      <c r="E179" s="8" t="s">
        <v>677</v>
      </c>
      <c r="F179" s="8">
        <v>0.39</v>
      </c>
      <c r="G179" s="10">
        <v>515</v>
      </c>
      <c r="H179" s="11">
        <v>200.85</v>
      </c>
      <c r="I179" s="11">
        <v>526</v>
      </c>
      <c r="J179" s="11">
        <v>-325.14999999999998</v>
      </c>
      <c r="K179" s="8">
        <v>1.1000000000000001</v>
      </c>
      <c r="L179" s="8"/>
      <c r="M179" s="12">
        <f t="shared" si="4"/>
        <v>566.5</v>
      </c>
      <c r="N179" s="12">
        <f t="shared" si="4"/>
        <v>0</v>
      </c>
      <c r="O179" s="12">
        <f t="shared" si="5"/>
        <v>566.5</v>
      </c>
    </row>
    <row r="180" spans="1:16" x14ac:dyDescent="0.25">
      <c r="A180" s="8"/>
      <c r="B180" s="8"/>
      <c r="C180" s="9"/>
      <c r="D180" s="8"/>
      <c r="E180" s="8" t="s">
        <v>678</v>
      </c>
      <c r="F180" s="8">
        <v>0.35</v>
      </c>
      <c r="G180" s="10">
        <v>709</v>
      </c>
      <c r="H180" s="11">
        <v>248.15</v>
      </c>
      <c r="I180" s="11">
        <v>1011.176119402985</v>
      </c>
      <c r="J180" s="11">
        <v>-763.02611940298505</v>
      </c>
      <c r="K180" s="8">
        <v>1.18</v>
      </c>
      <c r="L180" s="8"/>
      <c r="M180" s="12">
        <f t="shared" si="4"/>
        <v>836.62</v>
      </c>
      <c r="N180" s="12">
        <f t="shared" si="4"/>
        <v>0</v>
      </c>
      <c r="O180" s="12">
        <f t="shared" si="5"/>
        <v>836.62</v>
      </c>
    </row>
    <row r="181" spans="1:16" x14ac:dyDescent="0.25">
      <c r="A181" s="8"/>
      <c r="B181" s="8"/>
      <c r="C181" s="9"/>
      <c r="D181" s="8" t="s">
        <v>87</v>
      </c>
      <c r="E181" s="8" t="s">
        <v>679</v>
      </c>
      <c r="F181" s="8">
        <v>0.52</v>
      </c>
      <c r="G181" s="10">
        <v>770</v>
      </c>
      <c r="H181" s="11">
        <v>400.4</v>
      </c>
      <c r="I181" s="11">
        <v>526</v>
      </c>
      <c r="J181" s="11">
        <v>-125.60000000000002</v>
      </c>
      <c r="K181" s="8">
        <v>1.5</v>
      </c>
      <c r="L181" s="8"/>
      <c r="M181" s="12">
        <f t="shared" si="4"/>
        <v>1155</v>
      </c>
      <c r="N181" s="12">
        <f t="shared" si="4"/>
        <v>0</v>
      </c>
      <c r="O181" s="12">
        <f t="shared" si="5"/>
        <v>1155</v>
      </c>
    </row>
    <row r="182" spans="1:16" x14ac:dyDescent="0.25">
      <c r="A182" s="8"/>
      <c r="B182" s="8"/>
      <c r="C182" s="9"/>
      <c r="D182" s="8"/>
      <c r="E182" s="8" t="s">
        <v>680</v>
      </c>
      <c r="F182" s="8">
        <v>0.7599999999999999</v>
      </c>
      <c r="G182" s="10">
        <v>2380</v>
      </c>
      <c r="H182" s="11">
        <v>1808.8</v>
      </c>
      <c r="I182" s="11">
        <v>2619.3140591678157</v>
      </c>
      <c r="J182" s="11">
        <v>-810.51405916781596</v>
      </c>
      <c r="K182" s="8">
        <v>1.6</v>
      </c>
      <c r="L182" s="8"/>
      <c r="M182" s="12">
        <f t="shared" si="4"/>
        <v>3808</v>
      </c>
      <c r="N182" s="12">
        <f t="shared" si="4"/>
        <v>0</v>
      </c>
      <c r="O182" s="12">
        <f t="shared" si="5"/>
        <v>3808</v>
      </c>
    </row>
    <row r="183" spans="1:16" x14ac:dyDescent="0.25">
      <c r="A183" s="8"/>
      <c r="B183" s="8"/>
      <c r="C183" s="9"/>
      <c r="D183" s="8"/>
      <c r="E183" s="8" t="s">
        <v>681</v>
      </c>
      <c r="F183" s="8">
        <v>0.76</v>
      </c>
      <c r="G183" s="10">
        <v>1410</v>
      </c>
      <c r="H183" s="11">
        <v>1071.5999999999999</v>
      </c>
      <c r="I183" s="11">
        <v>1774.3410138248848</v>
      </c>
      <c r="J183" s="11">
        <v>-702.7410138248847</v>
      </c>
      <c r="K183" s="8">
        <v>1.89</v>
      </c>
      <c r="L183" s="8"/>
      <c r="M183" s="12">
        <f t="shared" si="4"/>
        <v>2664.8999999999996</v>
      </c>
      <c r="N183" s="12">
        <f t="shared" si="4"/>
        <v>0</v>
      </c>
      <c r="O183" s="12">
        <f t="shared" si="5"/>
        <v>2664.8999999999996</v>
      </c>
    </row>
    <row r="184" spans="1:16" x14ac:dyDescent="0.25">
      <c r="A184" s="8"/>
      <c r="B184" s="8"/>
      <c r="C184" s="9"/>
      <c r="D184" s="8"/>
      <c r="E184" s="8" t="s">
        <v>682</v>
      </c>
      <c r="F184" s="8">
        <v>0.78000000000000014</v>
      </c>
      <c r="G184" s="10">
        <v>4152</v>
      </c>
      <c r="H184" s="11">
        <v>3238.5599999999995</v>
      </c>
      <c r="I184" s="11">
        <v>4433.42</v>
      </c>
      <c r="J184" s="11">
        <v>-1194.8599999999999</v>
      </c>
      <c r="K184" s="8">
        <v>1.7</v>
      </c>
      <c r="L184" s="8"/>
      <c r="M184" s="12">
        <f t="shared" si="4"/>
        <v>7058.4</v>
      </c>
      <c r="N184" s="12">
        <f t="shared" si="4"/>
        <v>0</v>
      </c>
      <c r="O184" s="12">
        <f t="shared" si="5"/>
        <v>7058.4</v>
      </c>
    </row>
    <row r="185" spans="1:16" x14ac:dyDescent="0.25">
      <c r="A185" s="8"/>
      <c r="B185" s="8"/>
      <c r="C185" s="9"/>
      <c r="D185" s="8" t="s">
        <v>44</v>
      </c>
      <c r="E185" s="8" t="s">
        <v>683</v>
      </c>
      <c r="F185" s="8">
        <v>0.51</v>
      </c>
      <c r="G185" s="10">
        <v>55</v>
      </c>
      <c r="H185" s="11">
        <v>28.049999999999997</v>
      </c>
      <c r="I185" s="11">
        <v>80.588807604314184</v>
      </c>
      <c r="J185" s="11">
        <v>-52.538807604314187</v>
      </c>
      <c r="K185" s="8">
        <v>1.2</v>
      </c>
      <c r="L185" s="8"/>
      <c r="M185" s="12">
        <f t="shared" si="4"/>
        <v>66</v>
      </c>
      <c r="N185" s="12">
        <f t="shared" si="4"/>
        <v>0</v>
      </c>
      <c r="O185" s="12">
        <f t="shared" si="5"/>
        <v>66</v>
      </c>
    </row>
    <row r="186" spans="1:16" x14ac:dyDescent="0.25">
      <c r="A186" s="8"/>
      <c r="B186" s="8"/>
      <c r="C186" s="9" t="s">
        <v>26</v>
      </c>
      <c r="D186" s="8" t="s">
        <v>675</v>
      </c>
      <c r="E186" s="8" t="s">
        <v>676</v>
      </c>
      <c r="F186" s="8">
        <v>0.90000000000000013</v>
      </c>
      <c r="G186" s="10">
        <v>3597</v>
      </c>
      <c r="H186" s="11">
        <v>3237.3</v>
      </c>
      <c r="I186" s="11">
        <v>3531.71</v>
      </c>
      <c r="J186" s="11">
        <v>-294.40999999999997</v>
      </c>
      <c r="K186" s="8">
        <v>1.76</v>
      </c>
      <c r="L186" s="8"/>
      <c r="M186" s="12">
        <f t="shared" si="4"/>
        <v>6330.72</v>
      </c>
      <c r="N186" s="12">
        <f t="shared" si="4"/>
        <v>0</v>
      </c>
      <c r="O186" s="12">
        <f t="shared" si="5"/>
        <v>6330.72</v>
      </c>
    </row>
    <row r="187" spans="1:16" x14ac:dyDescent="0.25">
      <c r="A187" s="8"/>
      <c r="B187" s="8"/>
      <c r="C187" s="9" t="s">
        <v>18</v>
      </c>
      <c r="D187" s="8" t="s">
        <v>675</v>
      </c>
      <c r="E187" s="8" t="s">
        <v>676</v>
      </c>
      <c r="F187" s="8">
        <v>0.9</v>
      </c>
      <c r="G187" s="10">
        <v>1807</v>
      </c>
      <c r="H187" s="11">
        <v>1626.3</v>
      </c>
      <c r="I187" s="11">
        <v>1184.7044479771339</v>
      </c>
      <c r="J187" s="11">
        <v>441.59555202286617</v>
      </c>
      <c r="K187" s="8">
        <v>1.76</v>
      </c>
      <c r="L187" s="8"/>
      <c r="M187" s="12">
        <f t="shared" si="4"/>
        <v>3180.32</v>
      </c>
      <c r="N187" s="12">
        <f t="shared" si="4"/>
        <v>0</v>
      </c>
      <c r="O187" s="12">
        <f t="shared" si="5"/>
        <v>3180.32</v>
      </c>
    </row>
    <row r="188" spans="1:16" x14ac:dyDescent="0.25">
      <c r="A188" s="8"/>
      <c r="B188" s="8"/>
      <c r="C188" s="9"/>
      <c r="D188" s="8"/>
      <c r="E188" s="8" t="s">
        <v>684</v>
      </c>
      <c r="F188" s="8">
        <v>0.90000000000000024</v>
      </c>
      <c r="G188" s="10">
        <v>8170</v>
      </c>
      <c r="H188" s="11">
        <v>7353</v>
      </c>
      <c r="I188" s="11">
        <v>6780.4255520228662</v>
      </c>
      <c r="J188" s="11">
        <v>572.57444797713367</v>
      </c>
      <c r="K188" s="8">
        <v>1.76</v>
      </c>
      <c r="L188" s="8"/>
      <c r="M188" s="12">
        <f t="shared" si="4"/>
        <v>14379.2</v>
      </c>
      <c r="N188" s="12">
        <f t="shared" si="4"/>
        <v>0</v>
      </c>
      <c r="O188" s="12">
        <f t="shared" si="5"/>
        <v>14379.2</v>
      </c>
    </row>
    <row r="189" spans="1:16" x14ac:dyDescent="0.25">
      <c r="A189" s="8"/>
      <c r="B189" s="8"/>
      <c r="C189" s="9" t="s">
        <v>73</v>
      </c>
      <c r="D189" s="8" t="s">
        <v>675</v>
      </c>
      <c r="E189" s="8" t="s">
        <v>676</v>
      </c>
      <c r="F189" s="8">
        <v>0.9</v>
      </c>
      <c r="G189" s="10">
        <v>2094</v>
      </c>
      <c r="H189" s="11">
        <v>1884.6</v>
      </c>
      <c r="I189" s="11">
        <v>1359.9886304909562</v>
      </c>
      <c r="J189" s="11">
        <v>524.61136950904393</v>
      </c>
      <c r="K189" s="8">
        <v>1.76</v>
      </c>
      <c r="L189" s="8"/>
      <c r="M189" s="12">
        <f t="shared" si="4"/>
        <v>3685.44</v>
      </c>
      <c r="N189" s="12">
        <f t="shared" si="4"/>
        <v>0</v>
      </c>
      <c r="O189" s="12">
        <f t="shared" si="5"/>
        <v>3685.44</v>
      </c>
    </row>
    <row r="190" spans="1:16" x14ac:dyDescent="0.25">
      <c r="A190" s="8"/>
      <c r="B190" s="8"/>
      <c r="C190" s="9"/>
      <c r="D190" s="8"/>
      <c r="E190" s="8" t="s">
        <v>684</v>
      </c>
      <c r="F190" s="8">
        <v>0.90000000000000024</v>
      </c>
      <c r="G190" s="10">
        <v>8028</v>
      </c>
      <c r="H190" s="11">
        <v>7225.2</v>
      </c>
      <c r="I190" s="11">
        <v>6379.7213695090441</v>
      </c>
      <c r="J190" s="11">
        <v>845.47863049095599</v>
      </c>
      <c r="K190" s="8">
        <v>1.76</v>
      </c>
      <c r="L190" s="8"/>
      <c r="M190" s="12">
        <f t="shared" si="4"/>
        <v>14129.28</v>
      </c>
      <c r="N190" s="12">
        <f t="shared" si="4"/>
        <v>0</v>
      </c>
      <c r="O190" s="12">
        <f t="shared" si="5"/>
        <v>14129.28</v>
      </c>
    </row>
    <row r="191" spans="1:16" x14ac:dyDescent="0.25">
      <c r="A191" s="8"/>
      <c r="B191" s="8"/>
      <c r="C191" s="9" t="s">
        <v>107</v>
      </c>
      <c r="D191" s="8" t="s">
        <v>108</v>
      </c>
      <c r="E191" s="8" t="s">
        <v>157</v>
      </c>
      <c r="F191" s="8">
        <v>0.45000000000000007</v>
      </c>
      <c r="G191" s="10">
        <v>14240</v>
      </c>
      <c r="H191" s="11">
        <v>6408</v>
      </c>
      <c r="I191" s="11">
        <v>4057.71</v>
      </c>
      <c r="J191" s="11">
        <v>2350.29</v>
      </c>
      <c r="K191" s="8">
        <v>1.0900000000000001</v>
      </c>
      <c r="L191" s="8"/>
      <c r="M191" s="12">
        <f t="shared" si="4"/>
        <v>15521.6</v>
      </c>
      <c r="N191" s="12">
        <f t="shared" si="4"/>
        <v>0</v>
      </c>
      <c r="O191" s="12">
        <f t="shared" si="5"/>
        <v>15521.6</v>
      </c>
    </row>
    <row r="192" spans="1:16" x14ac:dyDescent="0.25">
      <c r="A192" s="8"/>
      <c r="B192" s="8"/>
      <c r="C192" s="9"/>
      <c r="D192" s="8" t="s">
        <v>675</v>
      </c>
      <c r="E192" s="8" t="s">
        <v>676</v>
      </c>
      <c r="F192" s="8">
        <v>0.90000000000000024</v>
      </c>
      <c r="G192" s="10">
        <v>6512</v>
      </c>
      <c r="H192" s="11">
        <v>5860.8</v>
      </c>
      <c r="I192" s="11">
        <v>5495.4390476190483</v>
      </c>
      <c r="J192" s="11">
        <v>365.36095238095243</v>
      </c>
      <c r="K192" s="8">
        <v>1.76</v>
      </c>
      <c r="L192" s="8"/>
      <c r="M192" s="12">
        <f t="shared" si="4"/>
        <v>11461.12</v>
      </c>
      <c r="N192" s="12">
        <f t="shared" si="4"/>
        <v>0</v>
      </c>
      <c r="O192" s="12">
        <f t="shared" si="5"/>
        <v>11461.12</v>
      </c>
    </row>
    <row r="193" spans="1:15" x14ac:dyDescent="0.25">
      <c r="A193" s="8"/>
      <c r="B193" s="8"/>
      <c r="C193" s="9"/>
      <c r="D193" s="8"/>
      <c r="E193" s="8" t="s">
        <v>684</v>
      </c>
      <c r="F193" s="8">
        <v>0.9</v>
      </c>
      <c r="G193" s="10">
        <v>1248</v>
      </c>
      <c r="H193" s="11">
        <v>1123.2</v>
      </c>
      <c r="I193" s="11">
        <v>1041.9809523809524</v>
      </c>
      <c r="J193" s="11">
        <v>81.219047619047615</v>
      </c>
      <c r="K193" s="8">
        <v>1.76</v>
      </c>
      <c r="L193" s="8"/>
      <c r="M193" s="12">
        <f t="shared" si="4"/>
        <v>2196.48</v>
      </c>
      <c r="N193" s="12">
        <f t="shared" si="4"/>
        <v>0</v>
      </c>
      <c r="O193" s="12">
        <f t="shared" si="5"/>
        <v>2196.48</v>
      </c>
    </row>
    <row r="194" spans="1:15" x14ac:dyDescent="0.25">
      <c r="A194" s="8"/>
      <c r="B194" s="8"/>
      <c r="C194" s="9" t="s">
        <v>104</v>
      </c>
      <c r="D194" s="8" t="s">
        <v>108</v>
      </c>
      <c r="E194" s="8" t="s">
        <v>157</v>
      </c>
      <c r="F194" s="8">
        <v>0.45000000000000007</v>
      </c>
      <c r="G194" s="10">
        <v>12681</v>
      </c>
      <c r="H194" s="11">
        <v>5706.45</v>
      </c>
      <c r="I194" s="11">
        <v>4433.42</v>
      </c>
      <c r="J194" s="11">
        <v>1273.03</v>
      </c>
      <c r="K194" s="8">
        <v>1.0900000000000001</v>
      </c>
      <c r="L194" s="8"/>
      <c r="M194" s="12">
        <f t="shared" si="4"/>
        <v>13822.29</v>
      </c>
      <c r="N194" s="12">
        <f t="shared" si="4"/>
        <v>0</v>
      </c>
      <c r="O194" s="12">
        <f t="shared" si="5"/>
        <v>13822.29</v>
      </c>
    </row>
    <row r="195" spans="1:15" x14ac:dyDescent="0.25">
      <c r="A195" s="8"/>
      <c r="B195" s="8"/>
      <c r="C195" s="9"/>
      <c r="D195" s="8" t="s">
        <v>675</v>
      </c>
      <c r="E195" s="8" t="s">
        <v>676</v>
      </c>
      <c r="F195" s="8">
        <v>0.90000000000000024</v>
      </c>
      <c r="G195" s="10">
        <v>6314</v>
      </c>
      <c r="H195" s="11">
        <v>5682.6</v>
      </c>
      <c r="I195" s="11">
        <v>6450.1263829787231</v>
      </c>
      <c r="J195" s="11">
        <v>-767.52638297872352</v>
      </c>
      <c r="K195" s="8">
        <v>1.76</v>
      </c>
      <c r="L195" s="8"/>
      <c r="M195" s="12">
        <f t="shared" si="4"/>
        <v>11112.64</v>
      </c>
      <c r="N195" s="12">
        <f t="shared" si="4"/>
        <v>0</v>
      </c>
      <c r="O195" s="12">
        <f t="shared" si="5"/>
        <v>11112.64</v>
      </c>
    </row>
    <row r="196" spans="1:15" x14ac:dyDescent="0.25">
      <c r="A196" s="8"/>
      <c r="B196" s="8"/>
      <c r="C196" s="9"/>
      <c r="D196" s="8"/>
      <c r="E196" s="8" t="s">
        <v>684</v>
      </c>
      <c r="F196" s="8">
        <v>0.9</v>
      </c>
      <c r="G196" s="10">
        <v>78</v>
      </c>
      <c r="H196" s="11">
        <v>70.2</v>
      </c>
      <c r="I196" s="11">
        <v>87.293617021276589</v>
      </c>
      <c r="J196" s="11">
        <v>-17.093617021276586</v>
      </c>
      <c r="K196" s="8">
        <v>1.76</v>
      </c>
      <c r="L196" s="8"/>
      <c r="M196" s="12">
        <f t="shared" si="4"/>
        <v>137.28</v>
      </c>
      <c r="N196" s="12">
        <f t="shared" si="4"/>
        <v>0</v>
      </c>
      <c r="O196" s="12">
        <f t="shared" si="5"/>
        <v>137.28</v>
      </c>
    </row>
    <row r="197" spans="1:15" x14ac:dyDescent="0.25">
      <c r="A197" s="8"/>
      <c r="B197" s="8"/>
      <c r="C197" s="9" t="s">
        <v>140</v>
      </c>
      <c r="D197" s="8" t="s">
        <v>87</v>
      </c>
      <c r="E197" s="8" t="s">
        <v>685</v>
      </c>
      <c r="F197" s="8">
        <v>0.52</v>
      </c>
      <c r="G197" s="10">
        <v>680</v>
      </c>
      <c r="H197" s="11">
        <v>353.6</v>
      </c>
      <c r="I197" s="11">
        <v>526</v>
      </c>
      <c r="J197" s="11">
        <v>-172.39999999999998</v>
      </c>
      <c r="K197" s="8">
        <v>1.6</v>
      </c>
      <c r="L197" s="8"/>
      <c r="M197" s="12">
        <f t="shared" ref="M197:N260" si="6">$G197*K197</f>
        <v>1088</v>
      </c>
      <c r="N197" s="12">
        <f t="shared" si="6"/>
        <v>0</v>
      </c>
      <c r="O197" s="12">
        <f t="shared" ref="O197:O260" si="7">M197+N197</f>
        <v>1088</v>
      </c>
    </row>
    <row r="198" spans="1:15" x14ac:dyDescent="0.25">
      <c r="A198" s="8"/>
      <c r="B198" s="8"/>
      <c r="C198" s="9"/>
      <c r="D198" s="8"/>
      <c r="E198" s="8" t="s">
        <v>679</v>
      </c>
      <c r="F198" s="8">
        <v>0.52</v>
      </c>
      <c r="G198" s="10">
        <v>760</v>
      </c>
      <c r="H198" s="11">
        <v>395.2</v>
      </c>
      <c r="I198" s="11">
        <v>526</v>
      </c>
      <c r="J198" s="11">
        <v>-130.80000000000001</v>
      </c>
      <c r="K198" s="8">
        <v>1.5</v>
      </c>
      <c r="L198" s="8"/>
      <c r="M198" s="12">
        <f t="shared" si="6"/>
        <v>1140</v>
      </c>
      <c r="N198" s="12">
        <f t="shared" si="6"/>
        <v>0</v>
      </c>
      <c r="O198" s="12">
        <f t="shared" si="7"/>
        <v>1140</v>
      </c>
    </row>
    <row r="199" spans="1:15" x14ac:dyDescent="0.25">
      <c r="A199" s="8"/>
      <c r="B199" s="8"/>
      <c r="C199" s="9"/>
      <c r="D199" s="8"/>
      <c r="E199" s="8" t="s">
        <v>680</v>
      </c>
      <c r="F199" s="8">
        <v>0.7599999999999999</v>
      </c>
      <c r="G199" s="10">
        <v>4043</v>
      </c>
      <c r="H199" s="11">
        <v>3072.6799999999994</v>
      </c>
      <c r="I199" s="11">
        <v>4433.42</v>
      </c>
      <c r="J199" s="11">
        <v>-1360.74</v>
      </c>
      <c r="K199" s="8">
        <v>1.6</v>
      </c>
      <c r="L199" s="8"/>
      <c r="M199" s="12">
        <f t="shared" si="6"/>
        <v>6468.8</v>
      </c>
      <c r="N199" s="12">
        <f t="shared" si="6"/>
        <v>0</v>
      </c>
      <c r="O199" s="12">
        <f t="shared" si="7"/>
        <v>6468.8</v>
      </c>
    </row>
    <row r="200" spans="1:15" x14ac:dyDescent="0.25">
      <c r="A200" s="8"/>
      <c r="B200" s="8"/>
      <c r="C200" s="9" t="s">
        <v>153</v>
      </c>
      <c r="D200" s="8" t="s">
        <v>87</v>
      </c>
      <c r="E200" s="8" t="s">
        <v>685</v>
      </c>
      <c r="F200" s="8">
        <v>0.52</v>
      </c>
      <c r="G200" s="10">
        <v>91</v>
      </c>
      <c r="H200" s="11">
        <v>47.32</v>
      </c>
      <c r="I200" s="11">
        <v>69.775510204081641</v>
      </c>
      <c r="J200" s="11">
        <v>-22.455510204081641</v>
      </c>
      <c r="K200" s="8">
        <v>1.6</v>
      </c>
      <c r="L200" s="8"/>
      <c r="M200" s="12">
        <f t="shared" si="6"/>
        <v>145.6</v>
      </c>
      <c r="N200" s="12">
        <f t="shared" si="6"/>
        <v>0</v>
      </c>
      <c r="O200" s="12">
        <f t="shared" si="7"/>
        <v>145.6</v>
      </c>
    </row>
    <row r="201" spans="1:15" x14ac:dyDescent="0.25">
      <c r="A201" s="8"/>
      <c r="B201" s="8"/>
      <c r="C201" s="9"/>
      <c r="D201" s="8"/>
      <c r="E201" s="8" t="s">
        <v>679</v>
      </c>
      <c r="F201" s="8">
        <v>0.52</v>
      </c>
      <c r="G201" s="10">
        <v>1925</v>
      </c>
      <c r="H201" s="11">
        <v>1001</v>
      </c>
      <c r="I201" s="11">
        <v>2034.2244897959183</v>
      </c>
      <c r="J201" s="11">
        <v>-1033.2244897959183</v>
      </c>
      <c r="K201" s="8">
        <v>1.5</v>
      </c>
      <c r="L201" s="8"/>
      <c r="M201" s="12">
        <f t="shared" si="6"/>
        <v>2887.5</v>
      </c>
      <c r="N201" s="12">
        <f t="shared" si="6"/>
        <v>0</v>
      </c>
      <c r="O201" s="12">
        <f t="shared" si="7"/>
        <v>2887.5</v>
      </c>
    </row>
    <row r="202" spans="1:15" x14ac:dyDescent="0.25">
      <c r="A202" s="8"/>
      <c r="B202" s="8"/>
      <c r="C202" s="9"/>
      <c r="D202" s="8"/>
      <c r="E202" s="8" t="s">
        <v>680</v>
      </c>
      <c r="F202" s="8">
        <v>0.7599999999999999</v>
      </c>
      <c r="G202" s="10">
        <v>3771</v>
      </c>
      <c r="H202" s="11">
        <v>2865.96</v>
      </c>
      <c r="I202" s="11">
        <v>3907.42</v>
      </c>
      <c r="J202" s="11">
        <v>-1041.46</v>
      </c>
      <c r="K202" s="8">
        <v>1.6</v>
      </c>
      <c r="L202" s="8"/>
      <c r="M202" s="12">
        <f t="shared" si="6"/>
        <v>6033.6</v>
      </c>
      <c r="N202" s="12">
        <f t="shared" si="6"/>
        <v>0</v>
      </c>
      <c r="O202" s="12">
        <f t="shared" si="7"/>
        <v>6033.6</v>
      </c>
    </row>
    <row r="203" spans="1:15" x14ac:dyDescent="0.25">
      <c r="A203" s="8"/>
      <c r="B203" s="8"/>
      <c r="C203" s="9" t="s">
        <v>165</v>
      </c>
      <c r="D203" s="8" t="s">
        <v>108</v>
      </c>
      <c r="E203" s="8" t="s">
        <v>677</v>
      </c>
      <c r="F203" s="8">
        <v>0.39</v>
      </c>
      <c r="G203" s="10">
        <v>137</v>
      </c>
      <c r="H203" s="11">
        <v>53.43</v>
      </c>
      <c r="I203" s="11">
        <v>180.155</v>
      </c>
      <c r="J203" s="11">
        <v>-126.72499999999999</v>
      </c>
      <c r="K203" s="8">
        <v>1.1000000000000001</v>
      </c>
      <c r="L203" s="8"/>
      <c r="M203" s="12">
        <f t="shared" si="6"/>
        <v>150.70000000000002</v>
      </c>
      <c r="N203" s="12">
        <f t="shared" si="6"/>
        <v>0</v>
      </c>
      <c r="O203" s="12">
        <f t="shared" si="7"/>
        <v>150.70000000000002</v>
      </c>
    </row>
    <row r="204" spans="1:15" x14ac:dyDescent="0.25">
      <c r="A204" s="8"/>
      <c r="B204" s="8"/>
      <c r="C204" s="9"/>
      <c r="D204" s="8"/>
      <c r="E204" s="8" t="s">
        <v>678</v>
      </c>
      <c r="F204" s="8">
        <v>0.35</v>
      </c>
      <c r="G204" s="10">
        <v>753</v>
      </c>
      <c r="H204" s="11">
        <v>263.55</v>
      </c>
      <c r="I204" s="11">
        <v>871.84500000000003</v>
      </c>
      <c r="J204" s="11">
        <v>-608.29499999999996</v>
      </c>
      <c r="K204" s="8">
        <v>1.18</v>
      </c>
      <c r="L204" s="8"/>
      <c r="M204" s="12">
        <f t="shared" si="6"/>
        <v>888.54</v>
      </c>
      <c r="N204" s="12">
        <f t="shared" si="6"/>
        <v>0</v>
      </c>
      <c r="O204" s="12">
        <f t="shared" si="7"/>
        <v>888.54</v>
      </c>
    </row>
    <row r="205" spans="1:15" x14ac:dyDescent="0.25">
      <c r="A205" s="8"/>
      <c r="B205" s="8"/>
      <c r="C205" s="9"/>
      <c r="D205" s="8" t="s">
        <v>87</v>
      </c>
      <c r="E205" s="8" t="s">
        <v>679</v>
      </c>
      <c r="F205" s="8">
        <v>0.52</v>
      </c>
      <c r="G205" s="10">
        <v>720</v>
      </c>
      <c r="H205" s="11">
        <v>374.4</v>
      </c>
      <c r="I205" s="11">
        <v>526</v>
      </c>
      <c r="J205" s="11">
        <v>-151.60000000000002</v>
      </c>
      <c r="K205" s="8">
        <v>1.5</v>
      </c>
      <c r="L205" s="8"/>
      <c r="M205" s="12">
        <f t="shared" si="6"/>
        <v>1080</v>
      </c>
      <c r="N205" s="12">
        <f t="shared" si="6"/>
        <v>0</v>
      </c>
      <c r="O205" s="12">
        <f t="shared" si="7"/>
        <v>1080</v>
      </c>
    </row>
    <row r="206" spans="1:15" x14ac:dyDescent="0.25">
      <c r="A206" s="8"/>
      <c r="B206" s="8"/>
      <c r="C206" s="9"/>
      <c r="D206" s="8"/>
      <c r="E206" s="8" t="s">
        <v>680</v>
      </c>
      <c r="F206" s="8">
        <v>0.76</v>
      </c>
      <c r="G206" s="10">
        <v>2126</v>
      </c>
      <c r="H206" s="11">
        <v>1615.7600000000002</v>
      </c>
      <c r="I206" s="11">
        <v>2329.42</v>
      </c>
      <c r="J206" s="11">
        <v>-713.66</v>
      </c>
      <c r="K206" s="8">
        <v>1.6</v>
      </c>
      <c r="L206" s="8"/>
      <c r="M206" s="12">
        <f t="shared" si="6"/>
        <v>3401.6000000000004</v>
      </c>
      <c r="N206" s="12">
        <f t="shared" si="6"/>
        <v>0</v>
      </c>
      <c r="O206" s="12">
        <f t="shared" si="7"/>
        <v>3401.6000000000004</v>
      </c>
    </row>
    <row r="207" spans="1:15" x14ac:dyDescent="0.25">
      <c r="A207" s="8"/>
      <c r="B207" s="8"/>
      <c r="C207" s="9"/>
      <c r="D207" s="8"/>
      <c r="E207" s="8" t="s">
        <v>681</v>
      </c>
      <c r="F207" s="8">
        <v>0.76</v>
      </c>
      <c r="G207" s="10">
        <v>1282</v>
      </c>
      <c r="H207" s="11">
        <v>974.32</v>
      </c>
      <c r="I207" s="11">
        <v>2104</v>
      </c>
      <c r="J207" s="11">
        <v>-1129.68</v>
      </c>
      <c r="K207" s="8">
        <v>1.89</v>
      </c>
      <c r="L207" s="8"/>
      <c r="M207" s="12">
        <f t="shared" si="6"/>
        <v>2422.98</v>
      </c>
      <c r="N207" s="12">
        <f t="shared" si="6"/>
        <v>0</v>
      </c>
      <c r="O207" s="12">
        <f t="shared" si="7"/>
        <v>2422.98</v>
      </c>
    </row>
    <row r="208" spans="1:15" x14ac:dyDescent="0.25">
      <c r="A208" s="8"/>
      <c r="B208" s="8"/>
      <c r="C208" s="9"/>
      <c r="D208" s="8"/>
      <c r="E208" s="8" t="s">
        <v>682</v>
      </c>
      <c r="F208" s="8">
        <v>0.78000000000000014</v>
      </c>
      <c r="G208" s="10">
        <v>3283</v>
      </c>
      <c r="H208" s="11">
        <v>2560.7399999999998</v>
      </c>
      <c r="I208" s="11">
        <v>4433.42</v>
      </c>
      <c r="J208" s="11">
        <v>-1872.6799999999998</v>
      </c>
      <c r="K208" s="8">
        <v>1.7</v>
      </c>
      <c r="L208" s="8"/>
      <c r="M208" s="12">
        <f t="shared" si="6"/>
        <v>5581.0999999999995</v>
      </c>
      <c r="N208" s="12">
        <f t="shared" si="6"/>
        <v>0</v>
      </c>
      <c r="O208" s="12">
        <f t="shared" si="7"/>
        <v>5581.0999999999995</v>
      </c>
    </row>
    <row r="209" spans="1:16" x14ac:dyDescent="0.25">
      <c r="A209" s="8"/>
      <c r="B209" s="8"/>
      <c r="C209" s="9"/>
      <c r="D209" s="8" t="s">
        <v>44</v>
      </c>
      <c r="E209" s="8" t="s">
        <v>683</v>
      </c>
      <c r="F209" s="8">
        <v>0.51</v>
      </c>
      <c r="G209" s="10">
        <v>280</v>
      </c>
      <c r="H209" s="11">
        <v>142.80000000000001</v>
      </c>
      <c r="I209" s="11">
        <v>526</v>
      </c>
      <c r="J209" s="11">
        <v>-383.2</v>
      </c>
      <c r="K209" s="8">
        <v>1.2</v>
      </c>
      <c r="L209" s="8"/>
      <c r="M209" s="12">
        <f t="shared" si="6"/>
        <v>336</v>
      </c>
      <c r="N209" s="12">
        <f t="shared" si="6"/>
        <v>0</v>
      </c>
      <c r="O209" s="12">
        <f t="shared" si="7"/>
        <v>336</v>
      </c>
    </row>
    <row r="210" spans="1:16" s="7" customFormat="1" x14ac:dyDescent="0.25">
      <c r="A210" s="13"/>
      <c r="B210" s="13" t="s">
        <v>110</v>
      </c>
      <c r="C210" s="14"/>
      <c r="D210" s="13"/>
      <c r="E210" s="13"/>
      <c r="F210" s="13"/>
      <c r="G210" s="15">
        <v>97945</v>
      </c>
      <c r="H210" s="16">
        <v>69895.420000000027</v>
      </c>
      <c r="I210" s="16">
        <v>77772.750000000015</v>
      </c>
      <c r="J210" s="16">
        <v>-7877.3299999999972</v>
      </c>
      <c r="K210" s="13"/>
      <c r="L210" s="13"/>
      <c r="M210" s="17"/>
      <c r="N210" s="17"/>
      <c r="O210" s="17">
        <f>SUM(O178:O209)</f>
        <v>149604.05000000005</v>
      </c>
      <c r="P210"/>
    </row>
    <row r="211" spans="1:16" s="7" customFormat="1" x14ac:dyDescent="0.25">
      <c r="A211" s="2" t="s">
        <v>166</v>
      </c>
      <c r="B211" s="2"/>
      <c r="C211" s="3"/>
      <c r="D211" s="2"/>
      <c r="E211" s="2"/>
      <c r="F211" s="2"/>
      <c r="G211" s="4">
        <v>112250</v>
      </c>
      <c r="H211" s="5">
        <v>88587.660000000047</v>
      </c>
      <c r="I211" s="5">
        <v>104673.85000000008</v>
      </c>
      <c r="J211" s="5">
        <v>-16086.189999999997</v>
      </c>
      <c r="K211" s="2"/>
      <c r="L211" s="2"/>
      <c r="M211" s="6"/>
      <c r="N211" s="6"/>
      <c r="O211" s="6"/>
      <c r="P211"/>
    </row>
    <row r="212" spans="1:16" x14ac:dyDescent="0.25">
      <c r="A212" s="8" t="s">
        <v>167</v>
      </c>
      <c r="B212" s="8" t="s">
        <v>139</v>
      </c>
      <c r="C212" s="9" t="s">
        <v>23</v>
      </c>
      <c r="D212" s="8" t="s">
        <v>108</v>
      </c>
      <c r="E212" s="8" t="s">
        <v>686</v>
      </c>
      <c r="F212" s="8">
        <v>1.32</v>
      </c>
      <c r="G212" s="10">
        <v>325</v>
      </c>
      <c r="H212" s="11">
        <v>429</v>
      </c>
      <c r="I212" s="11">
        <v>292</v>
      </c>
      <c r="J212" s="11">
        <v>137</v>
      </c>
      <c r="K212" s="8">
        <v>2.58</v>
      </c>
      <c r="L212" s="8"/>
      <c r="M212" s="12">
        <f t="shared" si="6"/>
        <v>838.5</v>
      </c>
      <c r="N212" s="12">
        <f t="shared" si="6"/>
        <v>0</v>
      </c>
      <c r="O212" s="12">
        <f t="shared" si="7"/>
        <v>838.5</v>
      </c>
    </row>
    <row r="213" spans="1:16" x14ac:dyDescent="0.25">
      <c r="A213" s="8"/>
      <c r="B213" s="8"/>
      <c r="C213" s="9" t="s">
        <v>26</v>
      </c>
      <c r="D213" s="8" t="s">
        <v>108</v>
      </c>
      <c r="E213" s="8" t="s">
        <v>686</v>
      </c>
      <c r="F213" s="8">
        <v>1.32</v>
      </c>
      <c r="G213" s="10">
        <v>486</v>
      </c>
      <c r="H213" s="11">
        <v>641.52</v>
      </c>
      <c r="I213" s="11">
        <v>292</v>
      </c>
      <c r="J213" s="11">
        <v>349.52</v>
      </c>
      <c r="K213" s="8">
        <v>2.58</v>
      </c>
      <c r="L213" s="8"/>
      <c r="M213" s="12">
        <f t="shared" si="6"/>
        <v>1253.8800000000001</v>
      </c>
      <c r="N213" s="12">
        <f t="shared" si="6"/>
        <v>0</v>
      </c>
      <c r="O213" s="12">
        <f t="shared" si="7"/>
        <v>1253.8800000000001</v>
      </c>
    </row>
    <row r="214" spans="1:16" s="7" customFormat="1" x14ac:dyDescent="0.25">
      <c r="A214" s="13"/>
      <c r="B214" s="13" t="s">
        <v>155</v>
      </c>
      <c r="C214" s="14"/>
      <c r="D214" s="13"/>
      <c r="E214" s="13"/>
      <c r="F214" s="13"/>
      <c r="G214" s="15">
        <v>811</v>
      </c>
      <c r="H214" s="16">
        <v>1070.52</v>
      </c>
      <c r="I214" s="16">
        <v>584</v>
      </c>
      <c r="J214" s="16">
        <v>486.52</v>
      </c>
      <c r="K214" s="13"/>
      <c r="L214" s="13"/>
      <c r="M214" s="17"/>
      <c r="N214" s="17"/>
      <c r="O214" s="17">
        <f>SUM(O212:O213)</f>
        <v>2092.38</v>
      </c>
      <c r="P214"/>
    </row>
    <row r="215" spans="1:16" x14ac:dyDescent="0.25">
      <c r="A215" s="8"/>
      <c r="B215" s="8" t="s">
        <v>106</v>
      </c>
      <c r="C215" s="9" t="s">
        <v>23</v>
      </c>
      <c r="D215" s="8" t="s">
        <v>108</v>
      </c>
      <c r="E215" s="8" t="s">
        <v>157</v>
      </c>
      <c r="F215" s="8">
        <v>0.45000000000000007</v>
      </c>
      <c r="G215" s="10">
        <v>4720</v>
      </c>
      <c r="H215" s="11">
        <v>2124</v>
      </c>
      <c r="I215" s="11">
        <v>2920</v>
      </c>
      <c r="J215" s="11">
        <v>-796</v>
      </c>
      <c r="K215" s="8">
        <v>1.0900000000000001</v>
      </c>
      <c r="L215" s="8"/>
      <c r="M215" s="12">
        <f t="shared" si="6"/>
        <v>5144.8</v>
      </c>
      <c r="N215" s="12">
        <f t="shared" si="6"/>
        <v>0</v>
      </c>
      <c r="O215" s="12">
        <f t="shared" si="7"/>
        <v>5144.8</v>
      </c>
    </row>
    <row r="216" spans="1:16" x14ac:dyDescent="0.25">
      <c r="A216" s="8"/>
      <c r="B216" s="8"/>
      <c r="C216" s="9"/>
      <c r="D216" s="8" t="s">
        <v>87</v>
      </c>
      <c r="E216" s="8" t="s">
        <v>680</v>
      </c>
      <c r="F216" s="8">
        <v>0.7599999999999999</v>
      </c>
      <c r="G216" s="10">
        <v>1847</v>
      </c>
      <c r="H216" s="11">
        <v>1403.7199999999998</v>
      </c>
      <c r="I216" s="11">
        <v>1727.5847766012751</v>
      </c>
      <c r="J216" s="11">
        <v>-323.86477660127503</v>
      </c>
      <c r="K216" s="8">
        <v>1.6</v>
      </c>
      <c r="L216" s="8"/>
      <c r="M216" s="12">
        <f t="shared" si="6"/>
        <v>2955.2000000000003</v>
      </c>
      <c r="N216" s="12">
        <f t="shared" si="6"/>
        <v>0</v>
      </c>
      <c r="O216" s="12">
        <f t="shared" si="7"/>
        <v>2955.2000000000003</v>
      </c>
    </row>
    <row r="217" spans="1:16" x14ac:dyDescent="0.25">
      <c r="A217" s="8"/>
      <c r="B217" s="8"/>
      <c r="C217" s="9"/>
      <c r="D217" s="8"/>
      <c r="E217" s="8" t="s">
        <v>681</v>
      </c>
      <c r="F217" s="8">
        <v>0.7599999999999999</v>
      </c>
      <c r="G217" s="10">
        <v>2249</v>
      </c>
      <c r="H217" s="11">
        <v>1709.24</v>
      </c>
      <c r="I217" s="11">
        <v>2068.4152233987252</v>
      </c>
      <c r="J217" s="11">
        <v>-359.17522339872494</v>
      </c>
      <c r="K217" s="8">
        <v>1.89</v>
      </c>
      <c r="L217" s="8"/>
      <c r="M217" s="12">
        <f t="shared" si="6"/>
        <v>4250.6099999999997</v>
      </c>
      <c r="N217" s="12">
        <f t="shared" si="6"/>
        <v>0</v>
      </c>
      <c r="O217" s="12">
        <f t="shared" si="7"/>
        <v>4250.6099999999997</v>
      </c>
    </row>
    <row r="218" spans="1:16" x14ac:dyDescent="0.25">
      <c r="A218" s="8"/>
      <c r="B218" s="8"/>
      <c r="C218" s="9" t="s">
        <v>26</v>
      </c>
      <c r="D218" s="8" t="s">
        <v>108</v>
      </c>
      <c r="E218" s="8" t="s">
        <v>157</v>
      </c>
      <c r="F218" s="8">
        <v>0.45000000000000007</v>
      </c>
      <c r="G218" s="10">
        <v>5255</v>
      </c>
      <c r="H218" s="11">
        <v>2364.75</v>
      </c>
      <c r="I218" s="11">
        <v>2920</v>
      </c>
      <c r="J218" s="11">
        <v>-555.25</v>
      </c>
      <c r="K218" s="8">
        <v>1.0900000000000001</v>
      </c>
      <c r="L218" s="8"/>
      <c r="M218" s="12">
        <f t="shared" si="6"/>
        <v>5727.9500000000007</v>
      </c>
      <c r="N218" s="12">
        <f t="shared" si="6"/>
        <v>0</v>
      </c>
      <c r="O218" s="12">
        <f t="shared" si="7"/>
        <v>5727.9500000000007</v>
      </c>
    </row>
    <row r="219" spans="1:16" x14ac:dyDescent="0.25">
      <c r="A219" s="8"/>
      <c r="B219" s="8"/>
      <c r="C219" s="9"/>
      <c r="D219" s="8" t="s">
        <v>87</v>
      </c>
      <c r="E219" s="8" t="s">
        <v>680</v>
      </c>
      <c r="F219" s="8">
        <v>0.7599999999999999</v>
      </c>
      <c r="G219" s="10">
        <v>2379</v>
      </c>
      <c r="H219" s="11">
        <v>1808.04</v>
      </c>
      <c r="I219" s="11">
        <v>2086.4273504273506</v>
      </c>
      <c r="J219" s="11">
        <v>-278.38735042735044</v>
      </c>
      <c r="K219" s="8">
        <v>1.6</v>
      </c>
      <c r="L219" s="8"/>
      <c r="M219" s="12">
        <f t="shared" si="6"/>
        <v>3806.4</v>
      </c>
      <c r="N219" s="12">
        <f t="shared" si="6"/>
        <v>0</v>
      </c>
      <c r="O219" s="12">
        <f t="shared" si="7"/>
        <v>3806.4</v>
      </c>
    </row>
    <row r="220" spans="1:16" x14ac:dyDescent="0.25">
      <c r="A220" s="8"/>
      <c r="B220" s="8"/>
      <c r="C220" s="9"/>
      <c r="D220" s="8"/>
      <c r="E220" s="8" t="s">
        <v>681</v>
      </c>
      <c r="F220" s="8">
        <v>0.7599999999999999</v>
      </c>
      <c r="G220" s="10">
        <v>1254</v>
      </c>
      <c r="H220" s="11">
        <v>953.04</v>
      </c>
      <c r="I220" s="11">
        <v>1709.5726495726497</v>
      </c>
      <c r="J220" s="11">
        <v>-756.53264957264958</v>
      </c>
      <c r="K220" s="8">
        <v>1.89</v>
      </c>
      <c r="L220" s="8"/>
      <c r="M220" s="12">
        <f t="shared" si="6"/>
        <v>2370.06</v>
      </c>
      <c r="N220" s="12">
        <f t="shared" si="6"/>
        <v>0</v>
      </c>
      <c r="O220" s="12">
        <f t="shared" si="7"/>
        <v>2370.06</v>
      </c>
    </row>
    <row r="221" spans="1:16" s="7" customFormat="1" x14ac:dyDescent="0.25">
      <c r="A221" s="13"/>
      <c r="B221" s="13" t="s">
        <v>110</v>
      </c>
      <c r="C221" s="14"/>
      <c r="D221" s="13"/>
      <c r="E221" s="13"/>
      <c r="F221" s="13"/>
      <c r="G221" s="15">
        <v>17704</v>
      </c>
      <c r="H221" s="16">
        <v>10362.789999999999</v>
      </c>
      <c r="I221" s="16">
        <v>13432</v>
      </c>
      <c r="J221" s="16">
        <v>-3069.21</v>
      </c>
      <c r="K221" s="13"/>
      <c r="L221" s="13"/>
      <c r="M221" s="17"/>
      <c r="N221" s="17"/>
      <c r="O221" s="17">
        <f>SUM(O215:O220)</f>
        <v>24255.020000000004</v>
      </c>
      <c r="P221"/>
    </row>
    <row r="222" spans="1:16" s="7" customFormat="1" x14ac:dyDescent="0.25">
      <c r="A222" s="2" t="s">
        <v>170</v>
      </c>
      <c r="B222" s="2"/>
      <c r="C222" s="3"/>
      <c r="D222" s="2"/>
      <c r="E222" s="2"/>
      <c r="F222" s="2"/>
      <c r="G222" s="4">
        <v>18515</v>
      </c>
      <c r="H222" s="5">
        <v>11433.310000000001</v>
      </c>
      <c r="I222" s="5">
        <v>14016</v>
      </c>
      <c r="J222" s="5">
        <v>-2582.69</v>
      </c>
      <c r="K222" s="2"/>
      <c r="L222" s="2"/>
      <c r="M222" s="6"/>
      <c r="N222" s="6"/>
      <c r="O222" s="6"/>
      <c r="P222"/>
    </row>
    <row r="223" spans="1:16" x14ac:dyDescent="0.25">
      <c r="A223" s="8" t="s">
        <v>171</v>
      </c>
      <c r="B223" s="8" t="s">
        <v>172</v>
      </c>
      <c r="C223" s="9" t="s">
        <v>173</v>
      </c>
      <c r="D223" s="8" t="s">
        <v>174</v>
      </c>
      <c r="E223" s="8" t="s">
        <v>687</v>
      </c>
      <c r="F223" s="8">
        <v>1.03</v>
      </c>
      <c r="G223" s="10">
        <v>1998</v>
      </c>
      <c r="H223" s="11">
        <v>2057.94</v>
      </c>
      <c r="I223" s="11">
        <v>934.85737928721198</v>
      </c>
      <c r="J223" s="11">
        <v>1123.082620712788</v>
      </c>
      <c r="K223" s="8">
        <v>2.31</v>
      </c>
      <c r="L223" s="8"/>
      <c r="M223" s="12">
        <f t="shared" si="6"/>
        <v>4615.38</v>
      </c>
      <c r="N223" s="12">
        <f t="shared" si="6"/>
        <v>0</v>
      </c>
      <c r="O223" s="12">
        <f t="shared" si="7"/>
        <v>4615.38</v>
      </c>
    </row>
    <row r="224" spans="1:16" x14ac:dyDescent="0.25">
      <c r="A224" s="8"/>
      <c r="B224" s="8"/>
      <c r="C224" s="9"/>
      <c r="D224" s="8"/>
      <c r="E224" s="8" t="s">
        <v>688</v>
      </c>
      <c r="F224" s="8">
        <v>0.68</v>
      </c>
      <c r="G224" s="10">
        <v>2446</v>
      </c>
      <c r="H224" s="11">
        <v>1663.2800000000002</v>
      </c>
      <c r="I224" s="11">
        <v>843.1469470660287</v>
      </c>
      <c r="J224" s="11">
        <v>820.13305293397138</v>
      </c>
      <c r="K224" s="8">
        <v>1.69</v>
      </c>
      <c r="L224" s="8"/>
      <c r="M224" s="12">
        <f t="shared" si="6"/>
        <v>4133.74</v>
      </c>
      <c r="N224" s="12">
        <f t="shared" si="6"/>
        <v>0</v>
      </c>
      <c r="O224" s="12">
        <f t="shared" si="7"/>
        <v>4133.74</v>
      </c>
    </row>
    <row r="225" spans="1:15" x14ac:dyDescent="0.25">
      <c r="A225" s="8"/>
      <c r="B225" s="8"/>
      <c r="C225" s="9"/>
      <c r="D225" s="8"/>
      <c r="E225" s="8" t="s">
        <v>689</v>
      </c>
      <c r="F225" s="8">
        <v>0.68</v>
      </c>
      <c r="G225" s="10">
        <v>775</v>
      </c>
      <c r="H225" s="11">
        <v>527</v>
      </c>
      <c r="I225" s="11">
        <v>393.22981651348209</v>
      </c>
      <c r="J225" s="11">
        <v>133.77018348651794</v>
      </c>
      <c r="K225" s="8">
        <v>1.69</v>
      </c>
      <c r="L225" s="8"/>
      <c r="M225" s="12">
        <f t="shared" si="6"/>
        <v>1309.75</v>
      </c>
      <c r="N225" s="12">
        <f t="shared" si="6"/>
        <v>0</v>
      </c>
      <c r="O225" s="12">
        <f t="shared" si="7"/>
        <v>1309.75</v>
      </c>
    </row>
    <row r="226" spans="1:15" x14ac:dyDescent="0.25">
      <c r="A226" s="8"/>
      <c r="B226" s="8"/>
      <c r="C226" s="9"/>
      <c r="D226" s="8"/>
      <c r="E226" s="8" t="s">
        <v>690</v>
      </c>
      <c r="F226" s="8">
        <v>0.65</v>
      </c>
      <c r="G226" s="10">
        <v>270</v>
      </c>
      <c r="H226" s="11">
        <v>175.5</v>
      </c>
      <c r="I226" s="11">
        <v>101.46454757881672</v>
      </c>
      <c r="J226" s="11">
        <v>74.03545242118328</v>
      </c>
      <c r="K226" s="8">
        <v>1.81</v>
      </c>
      <c r="L226" s="8"/>
      <c r="M226" s="12">
        <f t="shared" si="6"/>
        <v>488.7</v>
      </c>
      <c r="N226" s="12">
        <f t="shared" si="6"/>
        <v>0</v>
      </c>
      <c r="O226" s="12">
        <f t="shared" si="7"/>
        <v>488.7</v>
      </c>
    </row>
    <row r="227" spans="1:15" x14ac:dyDescent="0.25">
      <c r="A227" s="8"/>
      <c r="B227" s="8"/>
      <c r="C227" s="9"/>
      <c r="D227" s="8"/>
      <c r="E227" s="8" t="s">
        <v>691</v>
      </c>
      <c r="F227" s="8">
        <v>0.68</v>
      </c>
      <c r="G227" s="10">
        <v>570</v>
      </c>
      <c r="H227" s="11">
        <v>387.59999999999997</v>
      </c>
      <c r="I227" s="11">
        <v>199.12274079209249</v>
      </c>
      <c r="J227" s="11">
        <v>188.47725920790748</v>
      </c>
      <c r="K227" s="8">
        <v>1.69</v>
      </c>
      <c r="L227" s="8"/>
      <c r="M227" s="12">
        <f t="shared" si="6"/>
        <v>963.3</v>
      </c>
      <c r="N227" s="12">
        <f t="shared" si="6"/>
        <v>0</v>
      </c>
      <c r="O227" s="12">
        <f t="shared" si="7"/>
        <v>963.3</v>
      </c>
    </row>
    <row r="228" spans="1:15" x14ac:dyDescent="0.25">
      <c r="A228" s="8"/>
      <c r="B228" s="8"/>
      <c r="C228" s="9"/>
      <c r="D228" s="8"/>
      <c r="E228" s="8" t="s">
        <v>692</v>
      </c>
      <c r="F228" s="8">
        <v>0.68</v>
      </c>
      <c r="G228" s="10">
        <v>3853</v>
      </c>
      <c r="H228" s="11">
        <v>2620.04</v>
      </c>
      <c r="I228" s="11">
        <v>1416.9544222938591</v>
      </c>
      <c r="J228" s="11">
        <v>1203.0855777061408</v>
      </c>
      <c r="K228" s="8">
        <v>1.69</v>
      </c>
      <c r="L228" s="8"/>
      <c r="M228" s="12">
        <f t="shared" si="6"/>
        <v>6511.57</v>
      </c>
      <c r="N228" s="12">
        <f t="shared" si="6"/>
        <v>0</v>
      </c>
      <c r="O228" s="12">
        <f t="shared" si="7"/>
        <v>6511.57</v>
      </c>
    </row>
    <row r="229" spans="1:15" x14ac:dyDescent="0.25">
      <c r="A229" s="8"/>
      <c r="B229" s="8"/>
      <c r="C229" s="9"/>
      <c r="D229" s="8"/>
      <c r="E229" s="8" t="s">
        <v>693</v>
      </c>
      <c r="F229" s="8">
        <v>0.65</v>
      </c>
      <c r="G229" s="10">
        <v>1</v>
      </c>
      <c r="H229" s="11">
        <v>0.65</v>
      </c>
      <c r="I229" s="11">
        <v>0.34609053497942388</v>
      </c>
      <c r="J229" s="11">
        <v>0.30390946502057614</v>
      </c>
      <c r="K229" s="8">
        <v>1.81</v>
      </c>
      <c r="L229" s="8"/>
      <c r="M229" s="12">
        <f t="shared" si="6"/>
        <v>1.81</v>
      </c>
      <c r="N229" s="12">
        <f t="shared" si="6"/>
        <v>0</v>
      </c>
      <c r="O229" s="12">
        <f t="shared" si="7"/>
        <v>1.81</v>
      </c>
    </row>
    <row r="230" spans="1:15" x14ac:dyDescent="0.25">
      <c r="A230" s="8"/>
      <c r="B230" s="8"/>
      <c r="C230" s="9"/>
      <c r="D230" s="8"/>
      <c r="E230" s="8" t="s">
        <v>694</v>
      </c>
      <c r="F230" s="8">
        <v>0.68</v>
      </c>
      <c r="G230" s="10">
        <v>4628</v>
      </c>
      <c r="H230" s="11">
        <v>3147.0399999999995</v>
      </c>
      <c r="I230" s="11">
        <v>1664.7620280263968</v>
      </c>
      <c r="J230" s="11">
        <v>1482.2779719736029</v>
      </c>
      <c r="K230" s="8">
        <v>1.69</v>
      </c>
      <c r="L230" s="8"/>
      <c r="M230" s="12">
        <f t="shared" si="6"/>
        <v>7821.32</v>
      </c>
      <c r="N230" s="12">
        <f t="shared" si="6"/>
        <v>0</v>
      </c>
      <c r="O230" s="12">
        <f t="shared" si="7"/>
        <v>7821.32</v>
      </c>
    </row>
    <row r="231" spans="1:15" x14ac:dyDescent="0.25">
      <c r="A231" s="8"/>
      <c r="B231" s="8"/>
      <c r="C231" s="9"/>
      <c r="D231" s="8"/>
      <c r="E231" s="8" t="s">
        <v>695</v>
      </c>
      <c r="F231" s="8">
        <v>0.68</v>
      </c>
      <c r="G231" s="10">
        <v>1</v>
      </c>
      <c r="H231" s="11">
        <v>0.68</v>
      </c>
      <c r="I231" s="11">
        <v>0.35262054507337526</v>
      </c>
      <c r="J231" s="11">
        <v>0.32737945492662479</v>
      </c>
      <c r="K231" s="8">
        <v>1.69</v>
      </c>
      <c r="L231" s="8"/>
      <c r="M231" s="12">
        <f t="shared" si="6"/>
        <v>1.69</v>
      </c>
      <c r="N231" s="12">
        <f t="shared" si="6"/>
        <v>0</v>
      </c>
      <c r="O231" s="12">
        <f t="shared" si="7"/>
        <v>1.69</v>
      </c>
    </row>
    <row r="232" spans="1:15" x14ac:dyDescent="0.25">
      <c r="A232" s="8"/>
      <c r="B232" s="8"/>
      <c r="C232" s="9"/>
      <c r="D232" s="8"/>
      <c r="E232" s="8" t="s">
        <v>696</v>
      </c>
      <c r="F232" s="8">
        <v>0.67999999999999994</v>
      </c>
      <c r="G232" s="10">
        <v>9698</v>
      </c>
      <c r="H232" s="11">
        <v>6594.64</v>
      </c>
      <c r="I232" s="11">
        <v>3406.1482938431136</v>
      </c>
      <c r="J232" s="11">
        <v>3188.4917061568867</v>
      </c>
      <c r="K232" s="8">
        <v>1.69</v>
      </c>
      <c r="L232" s="8"/>
      <c r="M232" s="12">
        <f t="shared" si="6"/>
        <v>16389.62</v>
      </c>
      <c r="N232" s="12">
        <f t="shared" si="6"/>
        <v>0</v>
      </c>
      <c r="O232" s="12">
        <f t="shared" si="7"/>
        <v>16389.62</v>
      </c>
    </row>
    <row r="233" spans="1:15" x14ac:dyDescent="0.25">
      <c r="A233" s="8"/>
      <c r="B233" s="8"/>
      <c r="C233" s="9"/>
      <c r="D233" s="8"/>
      <c r="E233" s="8" t="s">
        <v>697</v>
      </c>
      <c r="F233" s="8">
        <v>0.68</v>
      </c>
      <c r="G233" s="10">
        <v>47</v>
      </c>
      <c r="H233" s="11">
        <v>31.96</v>
      </c>
      <c r="I233" s="11">
        <v>17.231441963509194</v>
      </c>
      <c r="J233" s="11">
        <v>14.728558036490806</v>
      </c>
      <c r="K233" s="8">
        <v>1.69</v>
      </c>
      <c r="L233" s="8"/>
      <c r="M233" s="12">
        <f t="shared" si="6"/>
        <v>79.429999999999993</v>
      </c>
      <c r="N233" s="12">
        <f t="shared" si="6"/>
        <v>0</v>
      </c>
      <c r="O233" s="12">
        <f t="shared" si="7"/>
        <v>79.429999999999993</v>
      </c>
    </row>
    <row r="234" spans="1:15" x14ac:dyDescent="0.25">
      <c r="A234" s="8"/>
      <c r="B234" s="8"/>
      <c r="C234" s="9"/>
      <c r="D234" s="8"/>
      <c r="E234" s="8" t="s">
        <v>698</v>
      </c>
      <c r="F234" s="8">
        <v>0.68</v>
      </c>
      <c r="G234" s="10">
        <v>10</v>
      </c>
      <c r="H234" s="11">
        <v>6.8</v>
      </c>
      <c r="I234" s="11">
        <v>3.4326530612244901</v>
      </c>
      <c r="J234" s="11">
        <v>3.3673469387755097</v>
      </c>
      <c r="K234" s="8">
        <v>1.69</v>
      </c>
      <c r="L234" s="8"/>
      <c r="M234" s="12">
        <f t="shared" si="6"/>
        <v>16.899999999999999</v>
      </c>
      <c r="N234" s="12">
        <f t="shared" si="6"/>
        <v>0</v>
      </c>
      <c r="O234" s="12">
        <f t="shared" si="7"/>
        <v>16.899999999999999</v>
      </c>
    </row>
    <row r="235" spans="1:15" x14ac:dyDescent="0.25">
      <c r="A235" s="8"/>
      <c r="B235" s="8"/>
      <c r="C235" s="9"/>
      <c r="D235" s="8"/>
      <c r="E235" s="8" t="s">
        <v>699</v>
      </c>
      <c r="F235" s="8">
        <v>0.68</v>
      </c>
      <c r="G235" s="10">
        <v>5</v>
      </c>
      <c r="H235" s="11">
        <v>3.4</v>
      </c>
      <c r="I235" s="11">
        <v>1.824295010845987</v>
      </c>
      <c r="J235" s="11">
        <v>1.5757049891540129</v>
      </c>
      <c r="K235" s="8">
        <v>1.7</v>
      </c>
      <c r="L235" s="8"/>
      <c r="M235" s="12">
        <f t="shared" si="6"/>
        <v>8.5</v>
      </c>
      <c r="N235" s="12">
        <f t="shared" si="6"/>
        <v>0</v>
      </c>
      <c r="O235" s="12">
        <f t="shared" si="7"/>
        <v>8.5</v>
      </c>
    </row>
    <row r="236" spans="1:15" x14ac:dyDescent="0.25">
      <c r="A236" s="8"/>
      <c r="B236" s="8"/>
      <c r="C236" s="9"/>
      <c r="D236" s="8"/>
      <c r="E236" s="8" t="s">
        <v>700</v>
      </c>
      <c r="F236" s="8">
        <v>0.68</v>
      </c>
      <c r="G236" s="10">
        <v>2463</v>
      </c>
      <c r="H236" s="11">
        <v>1674.84</v>
      </c>
      <c r="I236" s="11">
        <v>845.98149589732816</v>
      </c>
      <c r="J236" s="11">
        <v>828.85850410267199</v>
      </c>
      <c r="K236" s="8">
        <v>1.7</v>
      </c>
      <c r="L236" s="8"/>
      <c r="M236" s="12">
        <f t="shared" si="6"/>
        <v>4187.0999999999995</v>
      </c>
      <c r="N236" s="12">
        <f t="shared" si="6"/>
        <v>0</v>
      </c>
      <c r="O236" s="12">
        <f t="shared" si="7"/>
        <v>4187.0999999999995</v>
      </c>
    </row>
    <row r="237" spans="1:15" x14ac:dyDescent="0.25">
      <c r="A237" s="8"/>
      <c r="B237" s="8"/>
      <c r="C237" s="9"/>
      <c r="D237" s="8"/>
      <c r="E237" s="8" t="s">
        <v>701</v>
      </c>
      <c r="F237" s="8">
        <v>0.68</v>
      </c>
      <c r="G237" s="10">
        <v>1614</v>
      </c>
      <c r="H237" s="11">
        <v>1097.52</v>
      </c>
      <c r="I237" s="11">
        <v>561.79341247367859</v>
      </c>
      <c r="J237" s="11">
        <v>535.7265875263214</v>
      </c>
      <c r="K237" s="8">
        <v>1.7</v>
      </c>
      <c r="L237" s="8"/>
      <c r="M237" s="12">
        <f t="shared" si="6"/>
        <v>2743.7999999999997</v>
      </c>
      <c r="N237" s="12">
        <f t="shared" si="6"/>
        <v>0</v>
      </c>
      <c r="O237" s="12">
        <f t="shared" si="7"/>
        <v>2743.7999999999997</v>
      </c>
    </row>
    <row r="238" spans="1:15" x14ac:dyDescent="0.25">
      <c r="A238" s="8"/>
      <c r="B238" s="8"/>
      <c r="C238" s="9"/>
      <c r="D238" s="8"/>
      <c r="E238" s="8" t="s">
        <v>702</v>
      </c>
      <c r="F238" s="8">
        <v>0.65</v>
      </c>
      <c r="G238" s="10">
        <v>315</v>
      </c>
      <c r="H238" s="11">
        <v>204.75</v>
      </c>
      <c r="I238" s="11">
        <v>109.21131908061517</v>
      </c>
      <c r="J238" s="11">
        <v>95.538680919384831</v>
      </c>
      <c r="K238" s="8">
        <v>1.82</v>
      </c>
      <c r="L238" s="8"/>
      <c r="M238" s="12">
        <f t="shared" si="6"/>
        <v>573.30000000000007</v>
      </c>
      <c r="N238" s="12">
        <f t="shared" si="6"/>
        <v>0</v>
      </c>
      <c r="O238" s="12">
        <f t="shared" si="7"/>
        <v>573.30000000000007</v>
      </c>
    </row>
    <row r="239" spans="1:15" x14ac:dyDescent="0.25">
      <c r="A239" s="8"/>
      <c r="B239" s="8"/>
      <c r="C239" s="9"/>
      <c r="D239" s="8"/>
      <c r="E239" s="8" t="s">
        <v>703</v>
      </c>
      <c r="F239" s="8">
        <v>0.69999999999999984</v>
      </c>
      <c r="G239" s="10">
        <v>2682</v>
      </c>
      <c r="H239" s="11">
        <v>1877.4</v>
      </c>
      <c r="I239" s="11">
        <v>937.97078649281104</v>
      </c>
      <c r="J239" s="11">
        <v>939.42921350718893</v>
      </c>
      <c r="K239" s="8">
        <v>1.73</v>
      </c>
      <c r="L239" s="8"/>
      <c r="M239" s="12">
        <f t="shared" si="6"/>
        <v>4639.8599999999997</v>
      </c>
      <c r="N239" s="12">
        <f t="shared" si="6"/>
        <v>0</v>
      </c>
      <c r="O239" s="12">
        <f t="shared" si="7"/>
        <v>4639.8599999999997</v>
      </c>
    </row>
    <row r="240" spans="1:15" x14ac:dyDescent="0.25">
      <c r="A240" s="8"/>
      <c r="B240" s="8"/>
      <c r="C240" s="9"/>
      <c r="D240" s="8"/>
      <c r="E240" s="8" t="s">
        <v>704</v>
      </c>
      <c r="F240" s="8">
        <v>0.67</v>
      </c>
      <c r="G240" s="10">
        <v>1158</v>
      </c>
      <c r="H240" s="11">
        <v>775.86</v>
      </c>
      <c r="I240" s="11">
        <v>433.03543709829961</v>
      </c>
      <c r="J240" s="11">
        <v>342.82456290170046</v>
      </c>
      <c r="K240" s="8">
        <v>1.86</v>
      </c>
      <c r="L240" s="8"/>
      <c r="M240" s="12">
        <f t="shared" si="6"/>
        <v>2153.88</v>
      </c>
      <c r="N240" s="12">
        <f t="shared" si="6"/>
        <v>0</v>
      </c>
      <c r="O240" s="12">
        <f t="shared" si="7"/>
        <v>2153.88</v>
      </c>
    </row>
    <row r="241" spans="1:15" x14ac:dyDescent="0.25">
      <c r="A241" s="8"/>
      <c r="B241" s="8"/>
      <c r="C241" s="9"/>
      <c r="D241" s="8"/>
      <c r="E241" s="8" t="s">
        <v>705</v>
      </c>
      <c r="F241" s="8">
        <v>0.70000000000000007</v>
      </c>
      <c r="G241" s="10">
        <v>7817</v>
      </c>
      <c r="H241" s="11">
        <v>5471.9000000000005</v>
      </c>
      <c r="I241" s="11">
        <v>2774.0712806086312</v>
      </c>
      <c r="J241" s="11">
        <v>2697.8287193913684</v>
      </c>
      <c r="K241" s="8">
        <v>1.73</v>
      </c>
      <c r="L241" s="8"/>
      <c r="M241" s="12">
        <f t="shared" si="6"/>
        <v>13523.41</v>
      </c>
      <c r="N241" s="12">
        <f t="shared" si="6"/>
        <v>0</v>
      </c>
      <c r="O241" s="12">
        <f t="shared" si="7"/>
        <v>13523.41</v>
      </c>
    </row>
    <row r="242" spans="1:15" x14ac:dyDescent="0.25">
      <c r="A242" s="8"/>
      <c r="B242" s="8"/>
      <c r="C242" s="9"/>
      <c r="D242" s="8"/>
      <c r="E242" s="8" t="s">
        <v>706</v>
      </c>
      <c r="F242" s="8">
        <v>0.67</v>
      </c>
      <c r="G242" s="10">
        <v>4120</v>
      </c>
      <c r="H242" s="11">
        <v>2760.3999999999996</v>
      </c>
      <c r="I242" s="11">
        <v>1465.3362730698113</v>
      </c>
      <c r="J242" s="11">
        <v>1295.0637269301883</v>
      </c>
      <c r="K242" s="8">
        <v>1.86</v>
      </c>
      <c r="L242" s="8"/>
      <c r="M242" s="12">
        <f t="shared" si="6"/>
        <v>7663.2000000000007</v>
      </c>
      <c r="N242" s="12">
        <f t="shared" si="6"/>
        <v>0</v>
      </c>
      <c r="O242" s="12">
        <f t="shared" si="7"/>
        <v>7663.2000000000007</v>
      </c>
    </row>
    <row r="243" spans="1:15" x14ac:dyDescent="0.25">
      <c r="A243" s="8"/>
      <c r="B243" s="8"/>
      <c r="C243" s="9"/>
      <c r="D243" s="8"/>
      <c r="E243" s="8" t="s">
        <v>707</v>
      </c>
      <c r="F243" s="8">
        <v>0.69999999999999984</v>
      </c>
      <c r="G243" s="10">
        <v>5187</v>
      </c>
      <c r="H243" s="11">
        <v>3630.9</v>
      </c>
      <c r="I243" s="11">
        <v>1793.0745733556159</v>
      </c>
      <c r="J243" s="11">
        <v>1837.8254266443842</v>
      </c>
      <c r="K243" s="8">
        <v>1.73</v>
      </c>
      <c r="L243" s="8"/>
      <c r="M243" s="12">
        <f t="shared" si="6"/>
        <v>8973.51</v>
      </c>
      <c r="N243" s="12">
        <f t="shared" si="6"/>
        <v>0</v>
      </c>
      <c r="O243" s="12">
        <f t="shared" si="7"/>
        <v>8973.51</v>
      </c>
    </row>
    <row r="244" spans="1:15" x14ac:dyDescent="0.25">
      <c r="A244" s="8"/>
      <c r="B244" s="8"/>
      <c r="C244" s="9"/>
      <c r="D244" s="8"/>
      <c r="E244" s="8" t="s">
        <v>708</v>
      </c>
      <c r="F244" s="8">
        <v>0.67</v>
      </c>
      <c r="G244" s="10">
        <v>1638</v>
      </c>
      <c r="H244" s="11">
        <v>1097.46</v>
      </c>
      <c r="I244" s="11">
        <v>598.65214540657553</v>
      </c>
      <c r="J244" s="11">
        <v>498.80785459342445</v>
      </c>
      <c r="K244" s="8">
        <v>1.86</v>
      </c>
      <c r="L244" s="8"/>
      <c r="M244" s="12">
        <f t="shared" si="6"/>
        <v>3046.6800000000003</v>
      </c>
      <c r="N244" s="12">
        <f t="shared" si="6"/>
        <v>0</v>
      </c>
      <c r="O244" s="12">
        <f t="shared" si="7"/>
        <v>3046.6800000000003</v>
      </c>
    </row>
    <row r="245" spans="1:15" x14ac:dyDescent="0.25">
      <c r="A245" s="8"/>
      <c r="B245" s="8"/>
      <c r="C245" s="9" t="s">
        <v>181</v>
      </c>
      <c r="D245" s="8" t="s">
        <v>174</v>
      </c>
      <c r="E245" s="8" t="s">
        <v>687</v>
      </c>
      <c r="F245" s="8">
        <v>1.03</v>
      </c>
      <c r="G245" s="10">
        <v>1752</v>
      </c>
      <c r="H245" s="11">
        <v>1804.56</v>
      </c>
      <c r="I245" s="11">
        <v>797.41538836846212</v>
      </c>
      <c r="J245" s="11">
        <v>1007.1446116315378</v>
      </c>
      <c r="K245" s="8">
        <v>2.31</v>
      </c>
      <c r="L245" s="8"/>
      <c r="M245" s="12">
        <f t="shared" si="6"/>
        <v>4047.12</v>
      </c>
      <c r="N245" s="12">
        <f t="shared" si="6"/>
        <v>0</v>
      </c>
      <c r="O245" s="12">
        <f t="shared" si="7"/>
        <v>4047.12</v>
      </c>
    </row>
    <row r="246" spans="1:15" x14ac:dyDescent="0.25">
      <c r="A246" s="8"/>
      <c r="B246" s="8"/>
      <c r="C246" s="9"/>
      <c r="D246" s="8"/>
      <c r="E246" s="8" t="s">
        <v>688</v>
      </c>
      <c r="F246" s="8">
        <v>0.68</v>
      </c>
      <c r="G246" s="10">
        <v>575</v>
      </c>
      <c r="H246" s="11">
        <v>391</v>
      </c>
      <c r="I246" s="11">
        <v>232.58428003550799</v>
      </c>
      <c r="J246" s="11">
        <v>158.41571996449198</v>
      </c>
      <c r="K246" s="8">
        <v>1.69</v>
      </c>
      <c r="L246" s="8"/>
      <c r="M246" s="12">
        <f t="shared" si="6"/>
        <v>971.75</v>
      </c>
      <c r="N246" s="12">
        <f t="shared" si="6"/>
        <v>0</v>
      </c>
      <c r="O246" s="12">
        <f t="shared" si="7"/>
        <v>971.75</v>
      </c>
    </row>
    <row r="247" spans="1:15" x14ac:dyDescent="0.25">
      <c r="A247" s="8"/>
      <c r="B247" s="8"/>
      <c r="C247" s="9"/>
      <c r="D247" s="8"/>
      <c r="E247" s="8" t="s">
        <v>689</v>
      </c>
      <c r="F247" s="8">
        <v>0.68</v>
      </c>
      <c r="G247" s="10">
        <v>2522</v>
      </c>
      <c r="H247" s="11">
        <v>1714.96</v>
      </c>
      <c r="I247" s="11">
        <v>916.72056366759602</v>
      </c>
      <c r="J247" s="11">
        <v>798.23943633240413</v>
      </c>
      <c r="K247" s="8">
        <v>1.69</v>
      </c>
      <c r="L247" s="8"/>
      <c r="M247" s="12">
        <f t="shared" si="6"/>
        <v>4262.18</v>
      </c>
      <c r="N247" s="12">
        <f t="shared" si="6"/>
        <v>0</v>
      </c>
      <c r="O247" s="12">
        <f t="shared" si="7"/>
        <v>4262.18</v>
      </c>
    </row>
    <row r="248" spans="1:15" x14ac:dyDescent="0.25">
      <c r="A248" s="8"/>
      <c r="B248" s="8"/>
      <c r="C248" s="9"/>
      <c r="D248" s="8"/>
      <c r="E248" s="8" t="s">
        <v>690</v>
      </c>
      <c r="F248" s="8">
        <v>0.65</v>
      </c>
      <c r="G248" s="10">
        <v>95</v>
      </c>
      <c r="H248" s="11">
        <v>61.75</v>
      </c>
      <c r="I248" s="11">
        <v>34.161734541401827</v>
      </c>
      <c r="J248" s="11">
        <v>27.588265458598173</v>
      </c>
      <c r="K248" s="8">
        <v>1.81</v>
      </c>
      <c r="L248" s="8"/>
      <c r="M248" s="12">
        <f t="shared" si="6"/>
        <v>171.95000000000002</v>
      </c>
      <c r="N248" s="12">
        <f t="shared" si="6"/>
        <v>0</v>
      </c>
      <c r="O248" s="12">
        <f t="shared" si="7"/>
        <v>171.95000000000002</v>
      </c>
    </row>
    <row r="249" spans="1:15" x14ac:dyDescent="0.25">
      <c r="A249" s="8"/>
      <c r="B249" s="8"/>
      <c r="C249" s="9"/>
      <c r="D249" s="8"/>
      <c r="E249" s="8" t="s">
        <v>709</v>
      </c>
      <c r="F249" s="8">
        <v>0.68</v>
      </c>
      <c r="G249" s="10">
        <v>1110</v>
      </c>
      <c r="H249" s="11">
        <v>754.8</v>
      </c>
      <c r="I249" s="11">
        <v>438.06194274988269</v>
      </c>
      <c r="J249" s="11">
        <v>316.73805725011727</v>
      </c>
      <c r="K249" s="8">
        <v>1.69</v>
      </c>
      <c r="L249" s="8"/>
      <c r="M249" s="12">
        <f t="shared" si="6"/>
        <v>1875.8999999999999</v>
      </c>
      <c r="N249" s="12">
        <f t="shared" si="6"/>
        <v>0</v>
      </c>
      <c r="O249" s="12">
        <f t="shared" si="7"/>
        <v>1875.8999999999999</v>
      </c>
    </row>
    <row r="250" spans="1:15" x14ac:dyDescent="0.25">
      <c r="A250" s="8"/>
      <c r="B250" s="8"/>
      <c r="C250" s="9"/>
      <c r="D250" s="8"/>
      <c r="E250" s="8" t="s">
        <v>691</v>
      </c>
      <c r="F250" s="8">
        <v>0.68</v>
      </c>
      <c r="G250" s="10">
        <v>2550</v>
      </c>
      <c r="H250" s="11">
        <v>1734</v>
      </c>
      <c r="I250" s="11">
        <v>1000.4630510196048</v>
      </c>
      <c r="J250" s="11">
        <v>733.53694898039521</v>
      </c>
      <c r="K250" s="8">
        <v>1.69</v>
      </c>
      <c r="L250" s="8"/>
      <c r="M250" s="12">
        <f t="shared" si="6"/>
        <v>4309.5</v>
      </c>
      <c r="N250" s="12">
        <f t="shared" si="6"/>
        <v>0</v>
      </c>
      <c r="O250" s="12">
        <f t="shared" si="7"/>
        <v>4309.5</v>
      </c>
    </row>
    <row r="251" spans="1:15" x14ac:dyDescent="0.25">
      <c r="A251" s="8"/>
      <c r="B251" s="8"/>
      <c r="C251" s="9"/>
      <c r="D251" s="8"/>
      <c r="E251" s="8" t="s">
        <v>692</v>
      </c>
      <c r="F251" s="8">
        <v>0.68</v>
      </c>
      <c r="G251" s="10">
        <v>1983</v>
      </c>
      <c r="H251" s="11">
        <v>1348.44</v>
      </c>
      <c r="I251" s="11">
        <v>748.62996201982139</v>
      </c>
      <c r="J251" s="11">
        <v>599.81003798017855</v>
      </c>
      <c r="K251" s="8">
        <v>1.69</v>
      </c>
      <c r="L251" s="8"/>
      <c r="M251" s="12">
        <f t="shared" si="6"/>
        <v>3351.27</v>
      </c>
      <c r="N251" s="12">
        <f t="shared" si="6"/>
        <v>0</v>
      </c>
      <c r="O251" s="12">
        <f t="shared" si="7"/>
        <v>3351.27</v>
      </c>
    </row>
    <row r="252" spans="1:15" x14ac:dyDescent="0.25">
      <c r="A252" s="8"/>
      <c r="B252" s="8"/>
      <c r="C252" s="9"/>
      <c r="D252" s="8"/>
      <c r="E252" s="8" t="s">
        <v>693</v>
      </c>
      <c r="F252" s="8">
        <v>0.65</v>
      </c>
      <c r="G252" s="10">
        <v>575</v>
      </c>
      <c r="H252" s="11">
        <v>373.75</v>
      </c>
      <c r="I252" s="11">
        <v>226.92397935241669</v>
      </c>
      <c r="J252" s="11">
        <v>146.82602064758331</v>
      </c>
      <c r="K252" s="8">
        <v>1.81</v>
      </c>
      <c r="L252" s="8"/>
      <c r="M252" s="12">
        <f t="shared" si="6"/>
        <v>1040.75</v>
      </c>
      <c r="N252" s="12">
        <f t="shared" si="6"/>
        <v>0</v>
      </c>
      <c r="O252" s="12">
        <f t="shared" si="7"/>
        <v>1040.75</v>
      </c>
    </row>
    <row r="253" spans="1:15" x14ac:dyDescent="0.25">
      <c r="A253" s="8"/>
      <c r="B253" s="8"/>
      <c r="C253" s="9"/>
      <c r="D253" s="8"/>
      <c r="E253" s="8" t="s">
        <v>694</v>
      </c>
      <c r="F253" s="8">
        <v>0.68</v>
      </c>
      <c r="G253" s="10">
        <v>3955</v>
      </c>
      <c r="H253" s="11">
        <v>2689.3999999999996</v>
      </c>
      <c r="I253" s="11">
        <v>1456.9131744830261</v>
      </c>
      <c r="J253" s="11">
        <v>1232.4868255169738</v>
      </c>
      <c r="K253" s="8">
        <v>1.69</v>
      </c>
      <c r="L253" s="8"/>
      <c r="M253" s="12">
        <f t="shared" si="6"/>
        <v>6683.95</v>
      </c>
      <c r="N253" s="12">
        <f t="shared" si="6"/>
        <v>0</v>
      </c>
      <c r="O253" s="12">
        <f t="shared" si="7"/>
        <v>6683.95</v>
      </c>
    </row>
    <row r="254" spans="1:15" x14ac:dyDescent="0.25">
      <c r="A254" s="8"/>
      <c r="B254" s="8"/>
      <c r="C254" s="9"/>
      <c r="D254" s="8"/>
      <c r="E254" s="8" t="s">
        <v>710</v>
      </c>
      <c r="F254" s="8">
        <v>0.65</v>
      </c>
      <c r="G254" s="10">
        <v>185</v>
      </c>
      <c r="H254" s="11">
        <v>120.25</v>
      </c>
      <c r="I254" s="11">
        <v>66.382123860182375</v>
      </c>
      <c r="J254" s="11">
        <v>53.867876139817632</v>
      </c>
      <c r="K254" s="8">
        <v>1.81</v>
      </c>
      <c r="L254" s="8"/>
      <c r="M254" s="12">
        <f t="shared" si="6"/>
        <v>334.85</v>
      </c>
      <c r="N254" s="12">
        <f t="shared" si="6"/>
        <v>0</v>
      </c>
      <c r="O254" s="12">
        <f t="shared" si="7"/>
        <v>334.85</v>
      </c>
    </row>
    <row r="255" spans="1:15" x14ac:dyDescent="0.25">
      <c r="A255" s="8"/>
      <c r="B255" s="8"/>
      <c r="C255" s="9"/>
      <c r="D255" s="8"/>
      <c r="E255" s="8" t="s">
        <v>695</v>
      </c>
      <c r="F255" s="8">
        <v>0.68</v>
      </c>
      <c r="G255" s="10">
        <v>1</v>
      </c>
      <c r="H255" s="11">
        <v>0.68</v>
      </c>
      <c r="I255" s="11">
        <v>0.39465039887376818</v>
      </c>
      <c r="J255" s="11">
        <v>0.28534960112623187</v>
      </c>
      <c r="K255" s="8">
        <v>1.69</v>
      </c>
      <c r="L255" s="8"/>
      <c r="M255" s="12">
        <f t="shared" si="6"/>
        <v>1.69</v>
      </c>
      <c r="N255" s="12">
        <f t="shared" si="6"/>
        <v>0</v>
      </c>
      <c r="O255" s="12">
        <f t="shared" si="7"/>
        <v>1.69</v>
      </c>
    </row>
    <row r="256" spans="1:15" x14ac:dyDescent="0.25">
      <c r="A256" s="8"/>
      <c r="B256" s="8"/>
      <c r="C256" s="9"/>
      <c r="D256" s="8"/>
      <c r="E256" s="8" t="s">
        <v>696</v>
      </c>
      <c r="F256" s="8">
        <v>0.68</v>
      </c>
      <c r="G256" s="10">
        <v>7395</v>
      </c>
      <c r="H256" s="11">
        <v>5028.6000000000004</v>
      </c>
      <c r="I256" s="11">
        <v>2837.7717638429581</v>
      </c>
      <c r="J256" s="11">
        <v>2190.8282361570423</v>
      </c>
      <c r="K256" s="8">
        <v>1.69</v>
      </c>
      <c r="L256" s="8"/>
      <c r="M256" s="12">
        <f t="shared" si="6"/>
        <v>12497.55</v>
      </c>
      <c r="N256" s="12">
        <f t="shared" si="6"/>
        <v>0</v>
      </c>
      <c r="O256" s="12">
        <f t="shared" si="7"/>
        <v>12497.55</v>
      </c>
    </row>
    <row r="257" spans="1:15" x14ac:dyDescent="0.25">
      <c r="A257" s="8"/>
      <c r="B257" s="8"/>
      <c r="C257" s="9"/>
      <c r="D257" s="8"/>
      <c r="E257" s="8" t="s">
        <v>697</v>
      </c>
      <c r="F257" s="8">
        <v>0.68</v>
      </c>
      <c r="G257" s="10">
        <v>515</v>
      </c>
      <c r="H257" s="11">
        <v>350.20000000000005</v>
      </c>
      <c r="I257" s="11">
        <v>184.35697758358663</v>
      </c>
      <c r="J257" s="11">
        <v>165.84302241641342</v>
      </c>
      <c r="K257" s="8">
        <v>1.69</v>
      </c>
      <c r="L257" s="8"/>
      <c r="M257" s="12">
        <f t="shared" si="6"/>
        <v>870.35</v>
      </c>
      <c r="N257" s="12">
        <f t="shared" si="6"/>
        <v>0</v>
      </c>
      <c r="O257" s="12">
        <f t="shared" si="7"/>
        <v>870.35</v>
      </c>
    </row>
    <row r="258" spans="1:15" x14ac:dyDescent="0.25">
      <c r="A258" s="8"/>
      <c r="B258" s="8"/>
      <c r="C258" s="9"/>
      <c r="D258" s="8"/>
      <c r="E258" s="8" t="s">
        <v>698</v>
      </c>
      <c r="F258" s="8">
        <v>0.68</v>
      </c>
      <c r="G258" s="10">
        <v>981</v>
      </c>
      <c r="H258" s="11">
        <v>667.07999999999993</v>
      </c>
      <c r="I258" s="11">
        <v>359.42376463610151</v>
      </c>
      <c r="J258" s="11">
        <v>307.65623536389847</v>
      </c>
      <c r="K258" s="8">
        <v>1.69</v>
      </c>
      <c r="L258" s="8"/>
      <c r="M258" s="12">
        <f t="shared" si="6"/>
        <v>1657.8899999999999</v>
      </c>
      <c r="N258" s="12">
        <f t="shared" si="6"/>
        <v>0</v>
      </c>
      <c r="O258" s="12">
        <f t="shared" si="7"/>
        <v>1657.8899999999999</v>
      </c>
    </row>
    <row r="259" spans="1:15" x14ac:dyDescent="0.25">
      <c r="A259" s="8"/>
      <c r="B259" s="8"/>
      <c r="C259" s="9"/>
      <c r="D259" s="8"/>
      <c r="E259" s="8" t="s">
        <v>699</v>
      </c>
      <c r="F259" s="8">
        <v>0.68</v>
      </c>
      <c r="G259" s="10">
        <v>1096</v>
      </c>
      <c r="H259" s="11">
        <v>745.28</v>
      </c>
      <c r="I259" s="11">
        <v>394.41823228778867</v>
      </c>
      <c r="J259" s="11">
        <v>350.86176771221136</v>
      </c>
      <c r="K259" s="8">
        <v>1.7</v>
      </c>
      <c r="L259" s="8"/>
      <c r="M259" s="12">
        <f t="shared" si="6"/>
        <v>1863.2</v>
      </c>
      <c r="N259" s="12">
        <f t="shared" si="6"/>
        <v>0</v>
      </c>
      <c r="O259" s="12">
        <f t="shared" si="7"/>
        <v>1863.2</v>
      </c>
    </row>
    <row r="260" spans="1:15" x14ac:dyDescent="0.25">
      <c r="A260" s="8"/>
      <c r="B260" s="8"/>
      <c r="C260" s="9"/>
      <c r="D260" s="8"/>
      <c r="E260" s="8" t="s">
        <v>711</v>
      </c>
      <c r="F260" s="8">
        <v>0.65</v>
      </c>
      <c r="G260" s="10">
        <v>365</v>
      </c>
      <c r="H260" s="11">
        <v>237.25</v>
      </c>
      <c r="I260" s="11">
        <v>130.95776450511946</v>
      </c>
      <c r="J260" s="11">
        <v>106.29223549488054</v>
      </c>
      <c r="K260" s="8">
        <v>1.82</v>
      </c>
      <c r="L260" s="8"/>
      <c r="M260" s="12">
        <f t="shared" si="6"/>
        <v>664.30000000000007</v>
      </c>
      <c r="N260" s="12">
        <f t="shared" si="6"/>
        <v>0</v>
      </c>
      <c r="O260" s="12">
        <f t="shared" si="7"/>
        <v>664.30000000000007</v>
      </c>
    </row>
    <row r="261" spans="1:15" x14ac:dyDescent="0.25">
      <c r="A261" s="8"/>
      <c r="B261" s="8"/>
      <c r="C261" s="9"/>
      <c r="D261" s="8"/>
      <c r="E261" s="8" t="s">
        <v>700</v>
      </c>
      <c r="F261" s="8">
        <v>0.68</v>
      </c>
      <c r="G261" s="10">
        <v>877</v>
      </c>
      <c r="H261" s="11">
        <v>596.3599999999999</v>
      </c>
      <c r="I261" s="11">
        <v>317.4094491446109</v>
      </c>
      <c r="J261" s="11">
        <v>278.95055085538905</v>
      </c>
      <c r="K261" s="8">
        <v>1.7</v>
      </c>
      <c r="L261" s="8"/>
      <c r="M261" s="12">
        <f t="shared" ref="M261:N324" si="8">$G261*K261</f>
        <v>1490.8999999999999</v>
      </c>
      <c r="N261" s="12">
        <f t="shared" si="8"/>
        <v>0</v>
      </c>
      <c r="O261" s="12">
        <f t="shared" ref="O261:O324" si="9">M261+N261</f>
        <v>1490.8999999999999</v>
      </c>
    </row>
    <row r="262" spans="1:15" x14ac:dyDescent="0.25">
      <c r="A262" s="8"/>
      <c r="B262" s="8"/>
      <c r="C262" s="9"/>
      <c r="D262" s="8"/>
      <c r="E262" s="8" t="s">
        <v>701</v>
      </c>
      <c r="F262" s="8">
        <v>0.68</v>
      </c>
      <c r="G262" s="10">
        <v>736</v>
      </c>
      <c r="H262" s="11">
        <v>500.47999999999996</v>
      </c>
      <c r="I262" s="11">
        <v>278.2662519191403</v>
      </c>
      <c r="J262" s="11">
        <v>222.21374808085966</v>
      </c>
      <c r="K262" s="8">
        <v>1.7</v>
      </c>
      <c r="L262" s="8"/>
      <c r="M262" s="12">
        <f t="shared" si="8"/>
        <v>1251.2</v>
      </c>
      <c r="N262" s="12">
        <f t="shared" si="8"/>
        <v>0</v>
      </c>
      <c r="O262" s="12">
        <f t="shared" si="9"/>
        <v>1251.2</v>
      </c>
    </row>
    <row r="263" spans="1:15" x14ac:dyDescent="0.25">
      <c r="A263" s="8"/>
      <c r="B263" s="8"/>
      <c r="C263" s="9"/>
      <c r="D263" s="8"/>
      <c r="E263" s="8" t="s">
        <v>702</v>
      </c>
      <c r="F263" s="8">
        <v>0.65</v>
      </c>
      <c r="G263" s="10">
        <v>52</v>
      </c>
      <c r="H263" s="11">
        <v>33.799999999999997</v>
      </c>
      <c r="I263" s="11">
        <v>20.58001171728948</v>
      </c>
      <c r="J263" s="11">
        <v>13.219988282710521</v>
      </c>
      <c r="K263" s="8">
        <v>1.82</v>
      </c>
      <c r="L263" s="8"/>
      <c r="M263" s="12">
        <f t="shared" si="8"/>
        <v>94.64</v>
      </c>
      <c r="N263" s="12">
        <f t="shared" si="8"/>
        <v>0</v>
      </c>
      <c r="O263" s="12">
        <f t="shared" si="9"/>
        <v>94.64</v>
      </c>
    </row>
    <row r="264" spans="1:15" x14ac:dyDescent="0.25">
      <c r="A264" s="8"/>
      <c r="B264" s="8"/>
      <c r="C264" s="9"/>
      <c r="D264" s="8"/>
      <c r="E264" s="8" t="s">
        <v>703</v>
      </c>
      <c r="F264" s="8">
        <v>0.7</v>
      </c>
      <c r="G264" s="10">
        <v>5303</v>
      </c>
      <c r="H264" s="11">
        <v>3712.1</v>
      </c>
      <c r="I264" s="11">
        <v>1965.3774934555643</v>
      </c>
      <c r="J264" s="11">
        <v>1746.7225065444359</v>
      </c>
      <c r="K264" s="8">
        <v>1.73</v>
      </c>
      <c r="L264" s="8"/>
      <c r="M264" s="12">
        <f t="shared" si="8"/>
        <v>9174.19</v>
      </c>
      <c r="N264" s="12">
        <f t="shared" si="8"/>
        <v>0</v>
      </c>
      <c r="O264" s="12">
        <f t="shared" si="9"/>
        <v>9174.19</v>
      </c>
    </row>
    <row r="265" spans="1:15" x14ac:dyDescent="0.25">
      <c r="A265" s="8"/>
      <c r="B265" s="8"/>
      <c r="C265" s="9"/>
      <c r="D265" s="8"/>
      <c r="E265" s="8" t="s">
        <v>704</v>
      </c>
      <c r="F265" s="8">
        <v>0.67</v>
      </c>
      <c r="G265" s="10">
        <v>211</v>
      </c>
      <c r="H265" s="11">
        <v>141.37</v>
      </c>
      <c r="I265" s="11">
        <v>86.669295679843898</v>
      </c>
      <c r="J265" s="11">
        <v>54.700704320156092</v>
      </c>
      <c r="K265" s="8">
        <v>1.86</v>
      </c>
      <c r="L265" s="8"/>
      <c r="M265" s="12">
        <f t="shared" si="8"/>
        <v>392.46000000000004</v>
      </c>
      <c r="N265" s="12">
        <f t="shared" si="8"/>
        <v>0</v>
      </c>
      <c r="O265" s="12">
        <f t="shared" si="9"/>
        <v>392.46000000000004</v>
      </c>
    </row>
    <row r="266" spans="1:15" x14ac:dyDescent="0.25">
      <c r="A266" s="8"/>
      <c r="B266" s="8"/>
      <c r="C266" s="9"/>
      <c r="D266" s="8"/>
      <c r="E266" s="8" t="s">
        <v>705</v>
      </c>
      <c r="F266" s="8">
        <v>0.70000000000000007</v>
      </c>
      <c r="G266" s="10">
        <v>7610</v>
      </c>
      <c r="H266" s="11">
        <v>5327</v>
      </c>
      <c r="I266" s="11">
        <v>2689.2761741182485</v>
      </c>
      <c r="J266" s="11">
        <v>2637.7238258817515</v>
      </c>
      <c r="K266" s="8">
        <v>1.73</v>
      </c>
      <c r="L266" s="8"/>
      <c r="M266" s="12">
        <f t="shared" si="8"/>
        <v>13165.3</v>
      </c>
      <c r="N266" s="12">
        <f t="shared" si="8"/>
        <v>0</v>
      </c>
      <c r="O266" s="12">
        <f t="shared" si="9"/>
        <v>13165.3</v>
      </c>
    </row>
    <row r="267" spans="1:15" x14ac:dyDescent="0.25">
      <c r="A267" s="8"/>
      <c r="B267" s="8"/>
      <c r="C267" s="9"/>
      <c r="D267" s="8"/>
      <c r="E267" s="8" t="s">
        <v>706</v>
      </c>
      <c r="F267" s="8">
        <v>0.67</v>
      </c>
      <c r="G267" s="10">
        <v>3664</v>
      </c>
      <c r="H267" s="11">
        <v>2454.8800000000006</v>
      </c>
      <c r="I267" s="11">
        <v>1391.6014446033978</v>
      </c>
      <c r="J267" s="11">
        <v>1063.2785553966023</v>
      </c>
      <c r="K267" s="8">
        <v>1.86</v>
      </c>
      <c r="L267" s="8"/>
      <c r="M267" s="12">
        <f t="shared" si="8"/>
        <v>6815.04</v>
      </c>
      <c r="N267" s="12">
        <f t="shared" si="8"/>
        <v>0</v>
      </c>
      <c r="O267" s="12">
        <f t="shared" si="9"/>
        <v>6815.04</v>
      </c>
    </row>
    <row r="268" spans="1:15" x14ac:dyDescent="0.25">
      <c r="A268" s="8"/>
      <c r="B268" s="8"/>
      <c r="C268" s="9"/>
      <c r="D268" s="8"/>
      <c r="E268" s="8" t="s">
        <v>707</v>
      </c>
      <c r="F268" s="8">
        <v>0.69999999999999984</v>
      </c>
      <c r="G268" s="10">
        <v>4391</v>
      </c>
      <c r="H268" s="11">
        <v>3073.7</v>
      </c>
      <c r="I268" s="11">
        <v>1620.5280458996629</v>
      </c>
      <c r="J268" s="11">
        <v>1453.1719541003372</v>
      </c>
      <c r="K268" s="8">
        <v>1.73</v>
      </c>
      <c r="L268" s="8"/>
      <c r="M268" s="12">
        <f t="shared" si="8"/>
        <v>7596.43</v>
      </c>
      <c r="N268" s="12">
        <f t="shared" si="8"/>
        <v>0</v>
      </c>
      <c r="O268" s="12">
        <f t="shared" si="9"/>
        <v>7596.43</v>
      </c>
    </row>
    <row r="269" spans="1:15" x14ac:dyDescent="0.25">
      <c r="A269" s="8"/>
      <c r="B269" s="8"/>
      <c r="C269" s="9"/>
      <c r="D269" s="8"/>
      <c r="E269" s="8" t="s">
        <v>708</v>
      </c>
      <c r="F269" s="8">
        <v>0.67</v>
      </c>
      <c r="G269" s="10">
        <v>875</v>
      </c>
      <c r="H269" s="11">
        <v>586.25</v>
      </c>
      <c r="I269" s="11">
        <v>306.71248010991241</v>
      </c>
      <c r="J269" s="11">
        <v>279.53751989008759</v>
      </c>
      <c r="K269" s="8">
        <v>1.86</v>
      </c>
      <c r="L269" s="8"/>
      <c r="M269" s="12">
        <f t="shared" si="8"/>
        <v>1627.5</v>
      </c>
      <c r="N269" s="12">
        <f t="shared" si="8"/>
        <v>0</v>
      </c>
      <c r="O269" s="12">
        <f t="shared" si="9"/>
        <v>1627.5</v>
      </c>
    </row>
    <row r="270" spans="1:15" x14ac:dyDescent="0.25">
      <c r="A270" s="8"/>
      <c r="B270" s="8"/>
      <c r="C270" s="9" t="s">
        <v>182</v>
      </c>
      <c r="D270" s="8" t="s">
        <v>174</v>
      </c>
      <c r="E270" s="8" t="s">
        <v>688</v>
      </c>
      <c r="F270" s="8">
        <v>0.68</v>
      </c>
      <c r="G270" s="10">
        <v>1280</v>
      </c>
      <c r="H270" s="11">
        <v>870.4</v>
      </c>
      <c r="I270" s="11">
        <v>501.73808342819973</v>
      </c>
      <c r="J270" s="11">
        <v>368.6619165718003</v>
      </c>
      <c r="K270" s="8">
        <v>1.69</v>
      </c>
      <c r="L270" s="8"/>
      <c r="M270" s="12">
        <f t="shared" si="8"/>
        <v>2163.1999999999998</v>
      </c>
      <c r="N270" s="12">
        <f t="shared" si="8"/>
        <v>0</v>
      </c>
      <c r="O270" s="12">
        <f t="shared" si="9"/>
        <v>2163.1999999999998</v>
      </c>
    </row>
    <row r="271" spans="1:15" x14ac:dyDescent="0.25">
      <c r="A271" s="8"/>
      <c r="B271" s="8"/>
      <c r="C271" s="9"/>
      <c r="D271" s="8"/>
      <c r="E271" s="8" t="s">
        <v>689</v>
      </c>
      <c r="F271" s="8">
        <v>0.68</v>
      </c>
      <c r="G271" s="10">
        <v>2000</v>
      </c>
      <c r="H271" s="11">
        <v>1360</v>
      </c>
      <c r="I271" s="11">
        <v>810.60240963855426</v>
      </c>
      <c r="J271" s="11">
        <v>549.39759036144574</v>
      </c>
      <c r="K271" s="8">
        <v>1.69</v>
      </c>
      <c r="L271" s="8"/>
      <c r="M271" s="12">
        <f t="shared" si="8"/>
        <v>3380</v>
      </c>
      <c r="N271" s="12">
        <f t="shared" si="8"/>
        <v>0</v>
      </c>
      <c r="O271" s="12">
        <f t="shared" si="9"/>
        <v>3380</v>
      </c>
    </row>
    <row r="272" spans="1:15" x14ac:dyDescent="0.25">
      <c r="A272" s="8"/>
      <c r="B272" s="8"/>
      <c r="C272" s="9"/>
      <c r="D272" s="8"/>
      <c r="E272" s="8" t="s">
        <v>690</v>
      </c>
      <c r="F272" s="8">
        <v>0.65</v>
      </c>
      <c r="G272" s="10">
        <v>5</v>
      </c>
      <c r="H272" s="11">
        <v>3.25</v>
      </c>
      <c r="I272" s="11">
        <v>2.0023809523809524</v>
      </c>
      <c r="J272" s="11">
        <v>1.2476190476190476</v>
      </c>
      <c r="K272" s="8">
        <v>1.81</v>
      </c>
      <c r="L272" s="8"/>
      <c r="M272" s="12">
        <f t="shared" si="8"/>
        <v>9.0500000000000007</v>
      </c>
      <c r="N272" s="12">
        <f t="shared" si="8"/>
        <v>0</v>
      </c>
      <c r="O272" s="12">
        <f t="shared" si="9"/>
        <v>9.0500000000000007</v>
      </c>
    </row>
    <row r="273" spans="1:15" x14ac:dyDescent="0.25">
      <c r="A273" s="8"/>
      <c r="B273" s="8"/>
      <c r="C273" s="9"/>
      <c r="D273" s="8"/>
      <c r="E273" s="8" t="s">
        <v>709</v>
      </c>
      <c r="F273" s="8">
        <v>0.68</v>
      </c>
      <c r="G273" s="10">
        <v>805</v>
      </c>
      <c r="H273" s="11">
        <v>547.4</v>
      </c>
      <c r="I273" s="11">
        <v>315.61092860627741</v>
      </c>
      <c r="J273" s="11">
        <v>231.78907139372259</v>
      </c>
      <c r="K273" s="8">
        <v>1.69</v>
      </c>
      <c r="L273" s="8"/>
      <c r="M273" s="12">
        <f t="shared" si="8"/>
        <v>1360.45</v>
      </c>
      <c r="N273" s="12">
        <f t="shared" si="8"/>
        <v>0</v>
      </c>
      <c r="O273" s="12">
        <f t="shared" si="9"/>
        <v>1360.45</v>
      </c>
    </row>
    <row r="274" spans="1:15" x14ac:dyDescent="0.25">
      <c r="A274" s="8"/>
      <c r="B274" s="8"/>
      <c r="C274" s="9"/>
      <c r="D274" s="8"/>
      <c r="E274" s="8" t="s">
        <v>691</v>
      </c>
      <c r="F274" s="8">
        <v>0.68</v>
      </c>
      <c r="G274" s="10">
        <v>1940</v>
      </c>
      <c r="H274" s="11">
        <v>1319.2</v>
      </c>
      <c r="I274" s="11">
        <v>748.69105063514462</v>
      </c>
      <c r="J274" s="11">
        <v>570.50894936485531</v>
      </c>
      <c r="K274" s="8">
        <v>1.69</v>
      </c>
      <c r="L274" s="8"/>
      <c r="M274" s="12">
        <f t="shared" si="8"/>
        <v>3278.6</v>
      </c>
      <c r="N274" s="12">
        <f t="shared" si="8"/>
        <v>0</v>
      </c>
      <c r="O274" s="12">
        <f t="shared" si="9"/>
        <v>3278.6</v>
      </c>
    </row>
    <row r="275" spans="1:15" x14ac:dyDescent="0.25">
      <c r="A275" s="8"/>
      <c r="B275" s="8"/>
      <c r="C275" s="9"/>
      <c r="D275" s="8"/>
      <c r="E275" s="8" t="s">
        <v>692</v>
      </c>
      <c r="F275" s="8">
        <v>0.68</v>
      </c>
      <c r="G275" s="10">
        <v>2315</v>
      </c>
      <c r="H275" s="11">
        <v>1574.1999999999998</v>
      </c>
      <c r="I275" s="11">
        <v>956.7878592544306</v>
      </c>
      <c r="J275" s="11">
        <v>617.41214074556922</v>
      </c>
      <c r="K275" s="8">
        <v>1.69</v>
      </c>
      <c r="L275" s="8"/>
      <c r="M275" s="12">
        <f t="shared" si="8"/>
        <v>3912.35</v>
      </c>
      <c r="N275" s="12">
        <f t="shared" si="8"/>
        <v>0</v>
      </c>
      <c r="O275" s="12">
        <f t="shared" si="9"/>
        <v>3912.35</v>
      </c>
    </row>
    <row r="276" spans="1:15" x14ac:dyDescent="0.25">
      <c r="A276" s="8"/>
      <c r="B276" s="8"/>
      <c r="C276" s="9"/>
      <c r="D276" s="8"/>
      <c r="E276" s="8" t="s">
        <v>693</v>
      </c>
      <c r="F276" s="8">
        <v>0.65</v>
      </c>
      <c r="G276" s="10">
        <v>90</v>
      </c>
      <c r="H276" s="11">
        <v>58.5</v>
      </c>
      <c r="I276" s="11">
        <v>35.282154279828696</v>
      </c>
      <c r="J276" s="11">
        <v>23.217845720171304</v>
      </c>
      <c r="K276" s="8">
        <v>1.81</v>
      </c>
      <c r="L276" s="8"/>
      <c r="M276" s="12">
        <f t="shared" si="8"/>
        <v>162.9</v>
      </c>
      <c r="N276" s="12">
        <f t="shared" si="8"/>
        <v>0</v>
      </c>
      <c r="O276" s="12">
        <f t="shared" si="9"/>
        <v>162.9</v>
      </c>
    </row>
    <row r="277" spans="1:15" x14ac:dyDescent="0.25">
      <c r="A277" s="8"/>
      <c r="B277" s="8"/>
      <c r="C277" s="9"/>
      <c r="D277" s="8"/>
      <c r="E277" s="8" t="s">
        <v>694</v>
      </c>
      <c r="F277" s="8">
        <v>0.68</v>
      </c>
      <c r="G277" s="10">
        <v>4180</v>
      </c>
      <c r="H277" s="11">
        <v>2842.3999999999996</v>
      </c>
      <c r="I277" s="11">
        <v>1682.6870592227183</v>
      </c>
      <c r="J277" s="11">
        <v>1159.7129407772816</v>
      </c>
      <c r="K277" s="8">
        <v>1.69</v>
      </c>
      <c r="L277" s="8"/>
      <c r="M277" s="12">
        <f t="shared" si="8"/>
        <v>7064.2</v>
      </c>
      <c r="N277" s="12">
        <f t="shared" si="8"/>
        <v>0</v>
      </c>
      <c r="O277" s="12">
        <f t="shared" si="9"/>
        <v>7064.2</v>
      </c>
    </row>
    <row r="278" spans="1:15" x14ac:dyDescent="0.25">
      <c r="A278" s="8"/>
      <c r="B278" s="8"/>
      <c r="C278" s="9"/>
      <c r="D278" s="8"/>
      <c r="E278" s="8" t="s">
        <v>710</v>
      </c>
      <c r="F278" s="8">
        <v>0.65</v>
      </c>
      <c r="G278" s="10">
        <v>30</v>
      </c>
      <c r="H278" s="11">
        <v>19.5</v>
      </c>
      <c r="I278" s="11">
        <v>12.338530002871087</v>
      </c>
      <c r="J278" s="11">
        <v>7.1614699971289131</v>
      </c>
      <c r="K278" s="8">
        <v>1.81</v>
      </c>
      <c r="L278" s="8"/>
      <c r="M278" s="12">
        <f t="shared" si="8"/>
        <v>54.300000000000004</v>
      </c>
      <c r="N278" s="12">
        <f t="shared" si="8"/>
        <v>0</v>
      </c>
      <c r="O278" s="12">
        <f t="shared" si="9"/>
        <v>54.300000000000004</v>
      </c>
    </row>
    <row r="279" spans="1:15" x14ac:dyDescent="0.25">
      <c r="A279" s="8"/>
      <c r="B279" s="8"/>
      <c r="C279" s="9"/>
      <c r="D279" s="8"/>
      <c r="E279" s="8" t="s">
        <v>696</v>
      </c>
      <c r="F279" s="8">
        <v>0.67999999999999994</v>
      </c>
      <c r="G279" s="10">
        <v>6680</v>
      </c>
      <c r="H279" s="11">
        <v>4542.3999999999987</v>
      </c>
      <c r="I279" s="11">
        <v>2615.2575355488525</v>
      </c>
      <c r="J279" s="11">
        <v>1927.1424644511469</v>
      </c>
      <c r="K279" s="8">
        <v>1.69</v>
      </c>
      <c r="L279" s="8"/>
      <c r="M279" s="12">
        <f t="shared" si="8"/>
        <v>11289.199999999999</v>
      </c>
      <c r="N279" s="12">
        <f t="shared" si="8"/>
        <v>0</v>
      </c>
      <c r="O279" s="12">
        <f t="shared" si="9"/>
        <v>11289.199999999999</v>
      </c>
    </row>
    <row r="280" spans="1:15" x14ac:dyDescent="0.25">
      <c r="A280" s="8"/>
      <c r="B280" s="8"/>
      <c r="C280" s="9"/>
      <c r="D280" s="8"/>
      <c r="E280" s="8" t="s">
        <v>697</v>
      </c>
      <c r="F280" s="8">
        <v>0.68</v>
      </c>
      <c r="G280" s="10">
        <v>30</v>
      </c>
      <c r="H280" s="11">
        <v>20.399999999999999</v>
      </c>
      <c r="I280" s="11">
        <v>12.459259259259261</v>
      </c>
      <c r="J280" s="11">
        <v>7.940740740740738</v>
      </c>
      <c r="K280" s="8">
        <v>1.69</v>
      </c>
      <c r="L280" s="8"/>
      <c r="M280" s="12">
        <f t="shared" si="8"/>
        <v>50.699999999999996</v>
      </c>
      <c r="N280" s="12">
        <f t="shared" si="8"/>
        <v>0</v>
      </c>
      <c r="O280" s="12">
        <f t="shared" si="9"/>
        <v>50.699999999999996</v>
      </c>
    </row>
    <row r="281" spans="1:15" x14ac:dyDescent="0.25">
      <c r="A281" s="8"/>
      <c r="B281" s="8"/>
      <c r="C281" s="9"/>
      <c r="D281" s="8"/>
      <c r="E281" s="8" t="s">
        <v>698</v>
      </c>
      <c r="F281" s="8">
        <v>0.68</v>
      </c>
      <c r="G281" s="10">
        <v>970</v>
      </c>
      <c r="H281" s="11">
        <v>659.59999999999991</v>
      </c>
      <c r="I281" s="11">
        <v>387.50159005169763</v>
      </c>
      <c r="J281" s="11">
        <v>272.09840994830228</v>
      </c>
      <c r="K281" s="8">
        <v>1.69</v>
      </c>
      <c r="L281" s="8"/>
      <c r="M281" s="12">
        <f t="shared" si="8"/>
        <v>1639.3</v>
      </c>
      <c r="N281" s="12">
        <f t="shared" si="8"/>
        <v>0</v>
      </c>
      <c r="O281" s="12">
        <f t="shared" si="9"/>
        <v>1639.3</v>
      </c>
    </row>
    <row r="282" spans="1:15" x14ac:dyDescent="0.25">
      <c r="A282" s="8"/>
      <c r="B282" s="8"/>
      <c r="C282" s="9"/>
      <c r="D282" s="8"/>
      <c r="E282" s="8" t="s">
        <v>712</v>
      </c>
      <c r="F282" s="8">
        <v>0.68</v>
      </c>
      <c r="G282" s="10">
        <v>15</v>
      </c>
      <c r="H282" s="11">
        <v>10.199999999999999</v>
      </c>
      <c r="I282" s="11">
        <v>6.1405260886245925</v>
      </c>
      <c r="J282" s="11">
        <v>4.0594739113754077</v>
      </c>
      <c r="K282" s="8">
        <v>1.61</v>
      </c>
      <c r="L282" s="8"/>
      <c r="M282" s="12">
        <f t="shared" si="8"/>
        <v>24.150000000000002</v>
      </c>
      <c r="N282" s="12">
        <f t="shared" si="8"/>
        <v>0</v>
      </c>
      <c r="O282" s="12">
        <f t="shared" si="9"/>
        <v>24.150000000000002</v>
      </c>
    </row>
    <row r="283" spans="1:15" x14ac:dyDescent="0.25">
      <c r="A283" s="8"/>
      <c r="B283" s="8"/>
      <c r="C283" s="9"/>
      <c r="D283" s="8"/>
      <c r="E283" s="8" t="s">
        <v>699</v>
      </c>
      <c r="F283" s="8">
        <v>0.68</v>
      </c>
      <c r="G283" s="10">
        <v>1090</v>
      </c>
      <c r="H283" s="11">
        <v>741.19999999999993</v>
      </c>
      <c r="I283" s="11">
        <v>430.8343604964922</v>
      </c>
      <c r="J283" s="11">
        <v>310.36563950350779</v>
      </c>
      <c r="K283" s="8">
        <v>1.7</v>
      </c>
      <c r="L283" s="8"/>
      <c r="M283" s="12">
        <f t="shared" si="8"/>
        <v>1853</v>
      </c>
      <c r="N283" s="12">
        <f t="shared" si="8"/>
        <v>0</v>
      </c>
      <c r="O283" s="12">
        <f t="shared" si="9"/>
        <v>1853</v>
      </c>
    </row>
    <row r="284" spans="1:15" x14ac:dyDescent="0.25">
      <c r="A284" s="8"/>
      <c r="B284" s="8"/>
      <c r="C284" s="9"/>
      <c r="D284" s="8"/>
      <c r="E284" s="8" t="s">
        <v>711</v>
      </c>
      <c r="F284" s="8">
        <v>0.65</v>
      </c>
      <c r="G284" s="10">
        <v>365</v>
      </c>
      <c r="H284" s="11">
        <v>237.25</v>
      </c>
      <c r="I284" s="11">
        <v>144.45411764705881</v>
      </c>
      <c r="J284" s="11">
        <v>92.795882352941192</v>
      </c>
      <c r="K284" s="8">
        <v>1.82</v>
      </c>
      <c r="L284" s="8"/>
      <c r="M284" s="12">
        <f t="shared" si="8"/>
        <v>664.30000000000007</v>
      </c>
      <c r="N284" s="12">
        <f t="shared" si="8"/>
        <v>0</v>
      </c>
      <c r="O284" s="12">
        <f t="shared" si="9"/>
        <v>664.30000000000007</v>
      </c>
    </row>
    <row r="285" spans="1:15" x14ac:dyDescent="0.25">
      <c r="A285" s="8"/>
      <c r="B285" s="8"/>
      <c r="C285" s="9"/>
      <c r="D285" s="8"/>
      <c r="E285" s="8" t="s">
        <v>700</v>
      </c>
      <c r="F285" s="8">
        <v>0.68</v>
      </c>
      <c r="G285" s="10">
        <v>1140</v>
      </c>
      <c r="H285" s="11">
        <v>775.19999999999993</v>
      </c>
      <c r="I285" s="11">
        <v>454.41204565236069</v>
      </c>
      <c r="J285" s="11">
        <v>320.78795434763941</v>
      </c>
      <c r="K285" s="8">
        <v>1.7</v>
      </c>
      <c r="L285" s="8"/>
      <c r="M285" s="12">
        <f t="shared" si="8"/>
        <v>1938</v>
      </c>
      <c r="N285" s="12">
        <f t="shared" si="8"/>
        <v>0</v>
      </c>
      <c r="O285" s="12">
        <f t="shared" si="9"/>
        <v>1938</v>
      </c>
    </row>
    <row r="286" spans="1:15" x14ac:dyDescent="0.25">
      <c r="A286" s="8"/>
      <c r="B286" s="8"/>
      <c r="C286" s="9"/>
      <c r="D286" s="8"/>
      <c r="E286" s="8" t="s">
        <v>701</v>
      </c>
      <c r="F286" s="8">
        <v>0.68</v>
      </c>
      <c r="G286" s="10">
        <v>595</v>
      </c>
      <c r="H286" s="11">
        <v>404.6</v>
      </c>
      <c r="I286" s="11">
        <v>233.98226659471129</v>
      </c>
      <c r="J286" s="11">
        <v>170.61773340528873</v>
      </c>
      <c r="K286" s="8">
        <v>1.7</v>
      </c>
      <c r="L286" s="8"/>
      <c r="M286" s="12">
        <f t="shared" si="8"/>
        <v>1011.5</v>
      </c>
      <c r="N286" s="12">
        <f t="shared" si="8"/>
        <v>0</v>
      </c>
      <c r="O286" s="12">
        <f t="shared" si="9"/>
        <v>1011.5</v>
      </c>
    </row>
    <row r="287" spans="1:15" x14ac:dyDescent="0.25">
      <c r="A287" s="8"/>
      <c r="B287" s="8"/>
      <c r="C287" s="9"/>
      <c r="D287" s="8"/>
      <c r="E287" s="8" t="s">
        <v>702</v>
      </c>
      <c r="F287" s="8">
        <v>0.65</v>
      </c>
      <c r="G287" s="10">
        <v>15</v>
      </c>
      <c r="H287" s="11">
        <v>9.75</v>
      </c>
      <c r="I287" s="11">
        <v>5.7866972477064227</v>
      </c>
      <c r="J287" s="11">
        <v>3.9633027522935773</v>
      </c>
      <c r="K287" s="8">
        <v>1.82</v>
      </c>
      <c r="L287" s="8"/>
      <c r="M287" s="12">
        <f t="shared" si="8"/>
        <v>27.3</v>
      </c>
      <c r="N287" s="12">
        <f t="shared" si="8"/>
        <v>0</v>
      </c>
      <c r="O287" s="12">
        <f t="shared" si="9"/>
        <v>27.3</v>
      </c>
    </row>
    <row r="288" spans="1:15" x14ac:dyDescent="0.25">
      <c r="A288" s="8"/>
      <c r="B288" s="8"/>
      <c r="C288" s="9"/>
      <c r="D288" s="8"/>
      <c r="E288" s="8" t="s">
        <v>713</v>
      </c>
      <c r="F288" s="8">
        <v>0.69999999999999984</v>
      </c>
      <c r="G288" s="10">
        <v>6575</v>
      </c>
      <c r="H288" s="11">
        <v>4602.5</v>
      </c>
      <c r="I288" s="11">
        <v>2523</v>
      </c>
      <c r="J288" s="11">
        <v>2079.5</v>
      </c>
      <c r="K288" s="8">
        <v>1.73</v>
      </c>
      <c r="L288" s="8"/>
      <c r="M288" s="12">
        <f t="shared" si="8"/>
        <v>11374.75</v>
      </c>
      <c r="N288" s="12">
        <f t="shared" si="8"/>
        <v>0</v>
      </c>
      <c r="O288" s="12">
        <f t="shared" si="9"/>
        <v>11374.75</v>
      </c>
    </row>
    <row r="289" spans="1:15" x14ac:dyDescent="0.25">
      <c r="A289" s="8"/>
      <c r="B289" s="8"/>
      <c r="C289" s="9"/>
      <c r="D289" s="8"/>
      <c r="E289" s="8" t="s">
        <v>714</v>
      </c>
      <c r="F289" s="8">
        <v>0.67</v>
      </c>
      <c r="G289" s="10">
        <v>1500</v>
      </c>
      <c r="H289" s="11">
        <v>1005</v>
      </c>
      <c r="I289" s="11">
        <v>595.04716981132071</v>
      </c>
      <c r="J289" s="11">
        <v>409.95283018867929</v>
      </c>
      <c r="K289" s="8">
        <v>1.86</v>
      </c>
      <c r="L289" s="8"/>
      <c r="M289" s="12">
        <f t="shared" si="8"/>
        <v>2790</v>
      </c>
      <c r="N289" s="12">
        <f t="shared" si="8"/>
        <v>0</v>
      </c>
      <c r="O289" s="12">
        <f t="shared" si="9"/>
        <v>2790</v>
      </c>
    </row>
    <row r="290" spans="1:15" x14ac:dyDescent="0.25">
      <c r="A290" s="8"/>
      <c r="B290" s="8"/>
      <c r="C290" s="9"/>
      <c r="D290" s="8"/>
      <c r="E290" s="8" t="s">
        <v>705</v>
      </c>
      <c r="F290" s="8">
        <v>0.70000000000000007</v>
      </c>
      <c r="G290" s="10">
        <v>15335</v>
      </c>
      <c r="H290" s="11">
        <v>10734.5</v>
      </c>
      <c r="I290" s="11">
        <v>6027.3839755815106</v>
      </c>
      <c r="J290" s="11">
        <v>4707.1160244184894</v>
      </c>
      <c r="K290" s="8">
        <v>1.73</v>
      </c>
      <c r="L290" s="8"/>
      <c r="M290" s="12">
        <f t="shared" si="8"/>
        <v>26529.55</v>
      </c>
      <c r="N290" s="12">
        <f t="shared" si="8"/>
        <v>0</v>
      </c>
      <c r="O290" s="12">
        <f t="shared" si="9"/>
        <v>26529.55</v>
      </c>
    </row>
    <row r="291" spans="1:15" x14ac:dyDescent="0.25">
      <c r="A291" s="8"/>
      <c r="B291" s="8"/>
      <c r="C291" s="9" t="s">
        <v>184</v>
      </c>
      <c r="D291" s="8" t="s">
        <v>174</v>
      </c>
      <c r="E291" s="8" t="s">
        <v>688</v>
      </c>
      <c r="F291" s="8">
        <v>0.68</v>
      </c>
      <c r="G291" s="10">
        <v>1740</v>
      </c>
      <c r="H291" s="11">
        <v>1183.2</v>
      </c>
      <c r="I291" s="11">
        <v>687.0140845070423</v>
      </c>
      <c r="J291" s="11">
        <v>496.18591549295775</v>
      </c>
      <c r="K291" s="8">
        <v>1.69</v>
      </c>
      <c r="L291" s="8"/>
      <c r="M291" s="12">
        <f t="shared" si="8"/>
        <v>2940.6</v>
      </c>
      <c r="N291" s="12">
        <f t="shared" si="8"/>
        <v>0</v>
      </c>
      <c r="O291" s="12">
        <f t="shared" si="9"/>
        <v>2940.6</v>
      </c>
    </row>
    <row r="292" spans="1:15" x14ac:dyDescent="0.25">
      <c r="A292" s="8"/>
      <c r="B292" s="8"/>
      <c r="C292" s="9"/>
      <c r="D292" s="8"/>
      <c r="E292" s="8" t="s">
        <v>689</v>
      </c>
      <c r="F292" s="8">
        <v>0.68</v>
      </c>
      <c r="G292" s="10">
        <v>1300</v>
      </c>
      <c r="H292" s="11">
        <v>884</v>
      </c>
      <c r="I292" s="11">
        <v>541.14345238095234</v>
      </c>
      <c r="J292" s="11">
        <v>342.85654761904766</v>
      </c>
      <c r="K292" s="8">
        <v>1.69</v>
      </c>
      <c r="L292" s="8"/>
      <c r="M292" s="12">
        <f t="shared" si="8"/>
        <v>2197</v>
      </c>
      <c r="N292" s="12">
        <f t="shared" si="8"/>
        <v>0</v>
      </c>
      <c r="O292" s="12">
        <f t="shared" si="9"/>
        <v>2197</v>
      </c>
    </row>
    <row r="293" spans="1:15" x14ac:dyDescent="0.25">
      <c r="A293" s="8"/>
      <c r="B293" s="8"/>
      <c r="C293" s="9"/>
      <c r="D293" s="8"/>
      <c r="E293" s="8" t="s">
        <v>690</v>
      </c>
      <c r="F293" s="8">
        <v>0.65</v>
      </c>
      <c r="G293" s="10">
        <v>360</v>
      </c>
      <c r="H293" s="11">
        <v>234</v>
      </c>
      <c r="I293" s="11">
        <v>151.27988095238095</v>
      </c>
      <c r="J293" s="11">
        <v>82.72011904761905</v>
      </c>
      <c r="K293" s="8">
        <v>1.81</v>
      </c>
      <c r="L293" s="8"/>
      <c r="M293" s="12">
        <f t="shared" si="8"/>
        <v>651.6</v>
      </c>
      <c r="N293" s="12">
        <f t="shared" si="8"/>
        <v>0</v>
      </c>
      <c r="O293" s="12">
        <f t="shared" si="9"/>
        <v>651.6</v>
      </c>
    </row>
    <row r="294" spans="1:15" x14ac:dyDescent="0.25">
      <c r="A294" s="8"/>
      <c r="B294" s="8"/>
      <c r="C294" s="9"/>
      <c r="D294" s="8"/>
      <c r="E294" s="8" t="s">
        <v>709</v>
      </c>
      <c r="F294" s="8">
        <v>0.68</v>
      </c>
      <c r="G294" s="10">
        <v>305</v>
      </c>
      <c r="H294" s="11">
        <v>207.4</v>
      </c>
      <c r="I294" s="11">
        <v>124.04581472575289</v>
      </c>
      <c r="J294" s="11">
        <v>83.354185274247129</v>
      </c>
      <c r="K294" s="8">
        <v>1.69</v>
      </c>
      <c r="L294" s="8"/>
      <c r="M294" s="12">
        <f t="shared" si="8"/>
        <v>515.44999999999993</v>
      </c>
      <c r="N294" s="12">
        <f t="shared" si="8"/>
        <v>0</v>
      </c>
      <c r="O294" s="12">
        <f t="shared" si="9"/>
        <v>515.44999999999993</v>
      </c>
    </row>
    <row r="295" spans="1:15" x14ac:dyDescent="0.25">
      <c r="A295" s="8"/>
      <c r="B295" s="8"/>
      <c r="C295" s="9"/>
      <c r="D295" s="8"/>
      <c r="E295" s="8" t="s">
        <v>691</v>
      </c>
      <c r="F295" s="8">
        <v>0.68</v>
      </c>
      <c r="G295" s="10">
        <v>1180</v>
      </c>
      <c r="H295" s="11">
        <v>802.4</v>
      </c>
      <c r="I295" s="11">
        <v>493.61779233161951</v>
      </c>
      <c r="J295" s="11">
        <v>308.78220766838047</v>
      </c>
      <c r="K295" s="8">
        <v>1.69</v>
      </c>
      <c r="L295" s="8"/>
      <c r="M295" s="12">
        <f t="shared" si="8"/>
        <v>1994.2</v>
      </c>
      <c r="N295" s="12">
        <f t="shared" si="8"/>
        <v>0</v>
      </c>
      <c r="O295" s="12">
        <f t="shared" si="9"/>
        <v>1994.2</v>
      </c>
    </row>
    <row r="296" spans="1:15" x14ac:dyDescent="0.25">
      <c r="A296" s="8"/>
      <c r="B296" s="8"/>
      <c r="C296" s="9"/>
      <c r="D296" s="8"/>
      <c r="E296" s="8" t="s">
        <v>692</v>
      </c>
      <c r="F296" s="8">
        <v>0.68</v>
      </c>
      <c r="G296" s="10">
        <v>595</v>
      </c>
      <c r="H296" s="11">
        <v>404.6</v>
      </c>
      <c r="I296" s="11">
        <v>249.69690476190473</v>
      </c>
      <c r="J296" s="11">
        <v>154.90309523809529</v>
      </c>
      <c r="K296" s="8">
        <v>1.69</v>
      </c>
      <c r="L296" s="8"/>
      <c r="M296" s="12">
        <f t="shared" si="8"/>
        <v>1005.55</v>
      </c>
      <c r="N296" s="12">
        <f t="shared" si="8"/>
        <v>0</v>
      </c>
      <c r="O296" s="12">
        <f t="shared" si="9"/>
        <v>1005.55</v>
      </c>
    </row>
    <row r="297" spans="1:15" x14ac:dyDescent="0.25">
      <c r="A297" s="8"/>
      <c r="B297" s="8"/>
      <c r="C297" s="9"/>
      <c r="D297" s="8"/>
      <c r="E297" s="8" t="s">
        <v>693</v>
      </c>
      <c r="F297" s="8">
        <v>0.65</v>
      </c>
      <c r="G297" s="10">
        <v>485</v>
      </c>
      <c r="H297" s="11">
        <v>315.25</v>
      </c>
      <c r="I297" s="11">
        <v>198.96829268292683</v>
      </c>
      <c r="J297" s="11">
        <v>116.28170731707317</v>
      </c>
      <c r="K297" s="8">
        <v>1.81</v>
      </c>
      <c r="L297" s="8"/>
      <c r="M297" s="12">
        <f t="shared" si="8"/>
        <v>877.85</v>
      </c>
      <c r="N297" s="12">
        <f t="shared" si="8"/>
        <v>0</v>
      </c>
      <c r="O297" s="12">
        <f t="shared" si="9"/>
        <v>877.85</v>
      </c>
    </row>
    <row r="298" spans="1:15" x14ac:dyDescent="0.25">
      <c r="A298" s="8"/>
      <c r="B298" s="8"/>
      <c r="C298" s="9"/>
      <c r="D298" s="8"/>
      <c r="E298" s="8" t="s">
        <v>694</v>
      </c>
      <c r="F298" s="8">
        <v>0.68</v>
      </c>
      <c r="G298" s="10">
        <v>4400</v>
      </c>
      <c r="H298" s="11">
        <v>2992</v>
      </c>
      <c r="I298" s="11">
        <v>1826.2406783725876</v>
      </c>
      <c r="J298" s="11">
        <v>1165.7593216274122</v>
      </c>
      <c r="K298" s="8">
        <v>1.69</v>
      </c>
      <c r="L298" s="8"/>
      <c r="M298" s="12">
        <f t="shared" si="8"/>
        <v>7436</v>
      </c>
      <c r="N298" s="12">
        <f t="shared" si="8"/>
        <v>0</v>
      </c>
      <c r="O298" s="12">
        <f t="shared" si="9"/>
        <v>7436</v>
      </c>
    </row>
    <row r="299" spans="1:15" x14ac:dyDescent="0.25">
      <c r="A299" s="8"/>
      <c r="B299" s="8"/>
      <c r="C299" s="9"/>
      <c r="D299" s="8"/>
      <c r="E299" s="8" t="s">
        <v>710</v>
      </c>
      <c r="F299" s="8">
        <v>0.65</v>
      </c>
      <c r="G299" s="10">
        <v>155</v>
      </c>
      <c r="H299" s="11">
        <v>100.75</v>
      </c>
      <c r="I299" s="11">
        <v>64.573604748534564</v>
      </c>
      <c r="J299" s="11">
        <v>36.176395251465443</v>
      </c>
      <c r="K299" s="8">
        <v>1.81</v>
      </c>
      <c r="L299" s="8"/>
      <c r="M299" s="12">
        <f t="shared" si="8"/>
        <v>280.55</v>
      </c>
      <c r="N299" s="12">
        <f t="shared" si="8"/>
        <v>0</v>
      </c>
      <c r="O299" s="12">
        <f t="shared" si="9"/>
        <v>280.55</v>
      </c>
    </row>
    <row r="300" spans="1:15" x14ac:dyDescent="0.25">
      <c r="A300" s="8"/>
      <c r="B300" s="8"/>
      <c r="C300" s="9"/>
      <c r="D300" s="8"/>
      <c r="E300" s="8" t="s">
        <v>696</v>
      </c>
      <c r="F300" s="8">
        <v>0.67999999999999994</v>
      </c>
      <c r="G300" s="10">
        <v>4585</v>
      </c>
      <c r="H300" s="11">
        <v>3117.8</v>
      </c>
      <c r="I300" s="11">
        <v>1788.1359779942313</v>
      </c>
      <c r="J300" s="11">
        <v>1329.6640220057686</v>
      </c>
      <c r="K300" s="8">
        <v>1.69</v>
      </c>
      <c r="L300" s="8"/>
      <c r="M300" s="12">
        <f t="shared" si="8"/>
        <v>7748.65</v>
      </c>
      <c r="N300" s="12">
        <f t="shared" si="8"/>
        <v>0</v>
      </c>
      <c r="O300" s="12">
        <f t="shared" si="9"/>
        <v>7748.65</v>
      </c>
    </row>
    <row r="301" spans="1:15" x14ac:dyDescent="0.25">
      <c r="A301" s="8"/>
      <c r="B301" s="8"/>
      <c r="C301" s="9"/>
      <c r="D301" s="8"/>
      <c r="E301" s="8" t="s">
        <v>697</v>
      </c>
      <c r="F301" s="8">
        <v>0.68</v>
      </c>
      <c r="G301" s="10">
        <v>900</v>
      </c>
      <c r="H301" s="11">
        <v>612</v>
      </c>
      <c r="I301" s="11">
        <v>374.70297029702971</v>
      </c>
      <c r="J301" s="11">
        <v>237.29702970297029</v>
      </c>
      <c r="K301" s="8">
        <v>1.69</v>
      </c>
      <c r="L301" s="8"/>
      <c r="M301" s="12">
        <f t="shared" si="8"/>
        <v>1521</v>
      </c>
      <c r="N301" s="12">
        <f t="shared" si="8"/>
        <v>0</v>
      </c>
      <c r="O301" s="12">
        <f t="shared" si="9"/>
        <v>1521</v>
      </c>
    </row>
    <row r="302" spans="1:15" x14ac:dyDescent="0.25">
      <c r="A302" s="8"/>
      <c r="B302" s="8"/>
      <c r="C302" s="9"/>
      <c r="D302" s="8"/>
      <c r="E302" s="8" t="s">
        <v>698</v>
      </c>
      <c r="F302" s="8">
        <v>0.68</v>
      </c>
      <c r="G302" s="10">
        <v>20</v>
      </c>
      <c r="H302" s="11">
        <v>13.6</v>
      </c>
      <c r="I302" s="11">
        <v>7.7721629213483148</v>
      </c>
      <c r="J302" s="11">
        <v>5.8278370786516849</v>
      </c>
      <c r="K302" s="8">
        <v>1.69</v>
      </c>
      <c r="L302" s="8"/>
      <c r="M302" s="12">
        <f t="shared" si="8"/>
        <v>33.799999999999997</v>
      </c>
      <c r="N302" s="12">
        <f t="shared" si="8"/>
        <v>0</v>
      </c>
      <c r="O302" s="12">
        <f t="shared" si="9"/>
        <v>33.799999999999997</v>
      </c>
    </row>
    <row r="303" spans="1:15" x14ac:dyDescent="0.25">
      <c r="A303" s="8"/>
      <c r="B303" s="8"/>
      <c r="C303" s="9"/>
      <c r="D303" s="8"/>
      <c r="E303" s="8" t="s">
        <v>712</v>
      </c>
      <c r="F303" s="8">
        <v>0.68</v>
      </c>
      <c r="G303" s="10">
        <v>2200</v>
      </c>
      <c r="H303" s="11">
        <v>1496.0000000000002</v>
      </c>
      <c r="I303" s="11">
        <v>925.92689989878761</v>
      </c>
      <c r="J303" s="11">
        <v>570.07310010121228</v>
      </c>
      <c r="K303" s="8">
        <v>1.61</v>
      </c>
      <c r="L303" s="8"/>
      <c r="M303" s="12">
        <f t="shared" si="8"/>
        <v>3542</v>
      </c>
      <c r="N303" s="12">
        <f t="shared" si="8"/>
        <v>0</v>
      </c>
      <c r="O303" s="12">
        <f t="shared" si="9"/>
        <v>3542</v>
      </c>
    </row>
    <row r="304" spans="1:15" x14ac:dyDescent="0.25">
      <c r="A304" s="8"/>
      <c r="B304" s="8"/>
      <c r="C304" s="9"/>
      <c r="D304" s="8"/>
      <c r="E304" s="8" t="s">
        <v>699</v>
      </c>
      <c r="F304" s="8">
        <v>0.68</v>
      </c>
      <c r="G304" s="10">
        <v>10</v>
      </c>
      <c r="H304" s="11">
        <v>6.8</v>
      </c>
      <c r="I304" s="11">
        <v>4.0269851258581237</v>
      </c>
      <c r="J304" s="11">
        <v>2.7730148741418761</v>
      </c>
      <c r="K304" s="8">
        <v>1.7</v>
      </c>
      <c r="L304" s="8"/>
      <c r="M304" s="12">
        <f t="shared" si="8"/>
        <v>17</v>
      </c>
      <c r="N304" s="12">
        <f t="shared" si="8"/>
        <v>0</v>
      </c>
      <c r="O304" s="12">
        <f t="shared" si="9"/>
        <v>17</v>
      </c>
    </row>
    <row r="305" spans="1:15" x14ac:dyDescent="0.25">
      <c r="A305" s="8"/>
      <c r="B305" s="8"/>
      <c r="C305" s="9"/>
      <c r="D305" s="8"/>
      <c r="E305" s="8" t="s">
        <v>700</v>
      </c>
      <c r="F305" s="8">
        <v>0.68</v>
      </c>
      <c r="G305" s="10">
        <v>2200</v>
      </c>
      <c r="H305" s="11">
        <v>1496</v>
      </c>
      <c r="I305" s="11">
        <v>831.65435425397891</v>
      </c>
      <c r="J305" s="11">
        <v>664.34564574602098</v>
      </c>
      <c r="K305" s="8">
        <v>1.7</v>
      </c>
      <c r="L305" s="8"/>
      <c r="M305" s="12">
        <f t="shared" si="8"/>
        <v>3740</v>
      </c>
      <c r="N305" s="12">
        <f t="shared" si="8"/>
        <v>0</v>
      </c>
      <c r="O305" s="12">
        <f t="shared" si="9"/>
        <v>3740</v>
      </c>
    </row>
    <row r="306" spans="1:15" x14ac:dyDescent="0.25">
      <c r="A306" s="8"/>
      <c r="B306" s="8"/>
      <c r="C306" s="9"/>
      <c r="D306" s="8"/>
      <c r="E306" s="8" t="s">
        <v>701</v>
      </c>
      <c r="F306" s="8">
        <v>0.68</v>
      </c>
      <c r="G306" s="10">
        <v>1755</v>
      </c>
      <c r="H306" s="11">
        <v>1193.4000000000001</v>
      </c>
      <c r="I306" s="11">
        <v>676.02832379862696</v>
      </c>
      <c r="J306" s="11">
        <v>517.37167620137313</v>
      </c>
      <c r="K306" s="8">
        <v>1.7</v>
      </c>
      <c r="L306" s="8"/>
      <c r="M306" s="12">
        <f t="shared" si="8"/>
        <v>2983.5</v>
      </c>
      <c r="N306" s="12">
        <f t="shared" si="8"/>
        <v>0</v>
      </c>
      <c r="O306" s="12">
        <f t="shared" si="9"/>
        <v>2983.5</v>
      </c>
    </row>
    <row r="307" spans="1:15" x14ac:dyDescent="0.25">
      <c r="A307" s="8"/>
      <c r="B307" s="8"/>
      <c r="C307" s="9"/>
      <c r="D307" s="8"/>
      <c r="E307" s="8" t="s">
        <v>702</v>
      </c>
      <c r="F307" s="8">
        <v>0.65</v>
      </c>
      <c r="G307" s="10">
        <v>350</v>
      </c>
      <c r="H307" s="11">
        <v>227.5</v>
      </c>
      <c r="I307" s="11">
        <v>134.71395881006865</v>
      </c>
      <c r="J307" s="11">
        <v>92.786041189931353</v>
      </c>
      <c r="K307" s="8">
        <v>1.82</v>
      </c>
      <c r="L307" s="8"/>
      <c r="M307" s="12">
        <f t="shared" si="8"/>
        <v>637</v>
      </c>
      <c r="N307" s="12">
        <f t="shared" si="8"/>
        <v>0</v>
      </c>
      <c r="O307" s="12">
        <f t="shared" si="9"/>
        <v>637</v>
      </c>
    </row>
    <row r="308" spans="1:15" x14ac:dyDescent="0.25">
      <c r="A308" s="8"/>
      <c r="B308" s="8"/>
      <c r="C308" s="9"/>
      <c r="D308" s="8"/>
      <c r="E308" s="8" t="s">
        <v>713</v>
      </c>
      <c r="F308" s="8">
        <v>0.7</v>
      </c>
      <c r="G308" s="10">
        <v>7050</v>
      </c>
      <c r="H308" s="11">
        <v>4935</v>
      </c>
      <c r="I308" s="11">
        <v>2908.5951867077765</v>
      </c>
      <c r="J308" s="11">
        <v>2026.4048132922235</v>
      </c>
      <c r="K308" s="8">
        <v>1.73</v>
      </c>
      <c r="L308" s="8"/>
      <c r="M308" s="12">
        <f t="shared" si="8"/>
        <v>12196.5</v>
      </c>
      <c r="N308" s="12">
        <f t="shared" si="8"/>
        <v>0</v>
      </c>
      <c r="O308" s="12">
        <f t="shared" si="9"/>
        <v>12196.5</v>
      </c>
    </row>
    <row r="309" spans="1:15" x14ac:dyDescent="0.25">
      <c r="A309" s="8"/>
      <c r="B309" s="8"/>
      <c r="C309" s="9"/>
      <c r="D309" s="8"/>
      <c r="E309" s="8" t="s">
        <v>714</v>
      </c>
      <c r="F309" s="8">
        <v>0.67</v>
      </c>
      <c r="G309" s="10">
        <v>1020</v>
      </c>
      <c r="H309" s="11">
        <v>683.4</v>
      </c>
      <c r="I309" s="11">
        <v>411.35243233984238</v>
      </c>
      <c r="J309" s="11">
        <v>272.0475676601576</v>
      </c>
      <c r="K309" s="8">
        <v>1.86</v>
      </c>
      <c r="L309" s="8"/>
      <c r="M309" s="12">
        <f t="shared" si="8"/>
        <v>1897.2</v>
      </c>
      <c r="N309" s="12">
        <f t="shared" si="8"/>
        <v>0</v>
      </c>
      <c r="O309" s="12">
        <f t="shared" si="9"/>
        <v>1897.2</v>
      </c>
    </row>
    <row r="310" spans="1:15" x14ac:dyDescent="0.25">
      <c r="A310" s="8"/>
      <c r="B310" s="8"/>
      <c r="C310" s="9"/>
      <c r="D310" s="8"/>
      <c r="E310" s="8" t="s">
        <v>705</v>
      </c>
      <c r="F310" s="8">
        <v>0.70000000000000007</v>
      </c>
      <c r="G310" s="10">
        <v>15185</v>
      </c>
      <c r="H310" s="11">
        <v>10629.5</v>
      </c>
      <c r="I310" s="11">
        <v>6102.5102423887492</v>
      </c>
      <c r="J310" s="11">
        <v>4526.9897576112508</v>
      </c>
      <c r="K310" s="8">
        <v>1.73</v>
      </c>
      <c r="L310" s="8"/>
      <c r="M310" s="12">
        <f t="shared" si="8"/>
        <v>26270.05</v>
      </c>
      <c r="N310" s="12">
        <f t="shared" si="8"/>
        <v>0</v>
      </c>
      <c r="O310" s="12">
        <f t="shared" si="9"/>
        <v>26270.05</v>
      </c>
    </row>
    <row r="311" spans="1:15" x14ac:dyDescent="0.25">
      <c r="A311" s="8"/>
      <c r="B311" s="8"/>
      <c r="C311" s="9" t="s">
        <v>185</v>
      </c>
      <c r="D311" s="8" t="s">
        <v>174</v>
      </c>
      <c r="E311" s="8" t="s">
        <v>688</v>
      </c>
      <c r="F311" s="8">
        <v>0.68</v>
      </c>
      <c r="G311" s="10">
        <v>2195</v>
      </c>
      <c r="H311" s="11">
        <v>1492.6000000000001</v>
      </c>
      <c r="I311" s="11">
        <v>802.76644053859604</v>
      </c>
      <c r="J311" s="11">
        <v>689.83355946140398</v>
      </c>
      <c r="K311" s="8">
        <v>1.69</v>
      </c>
      <c r="L311" s="8"/>
      <c r="M311" s="12">
        <f t="shared" si="8"/>
        <v>3709.5499999999997</v>
      </c>
      <c r="N311" s="12">
        <f t="shared" si="8"/>
        <v>0</v>
      </c>
      <c r="O311" s="12">
        <f t="shared" si="9"/>
        <v>3709.5499999999997</v>
      </c>
    </row>
    <row r="312" spans="1:15" x14ac:dyDescent="0.25">
      <c r="A312" s="8"/>
      <c r="B312" s="8"/>
      <c r="C312" s="9"/>
      <c r="D312" s="8"/>
      <c r="E312" s="8" t="s">
        <v>689</v>
      </c>
      <c r="F312" s="8">
        <v>0.68</v>
      </c>
      <c r="G312" s="10">
        <v>1665</v>
      </c>
      <c r="H312" s="11">
        <v>1132.2</v>
      </c>
      <c r="I312" s="11">
        <v>718.90214268338377</v>
      </c>
      <c r="J312" s="11">
        <v>413.29785731661616</v>
      </c>
      <c r="K312" s="8">
        <v>1.69</v>
      </c>
      <c r="L312" s="8"/>
      <c r="M312" s="12">
        <f t="shared" si="8"/>
        <v>2813.85</v>
      </c>
      <c r="N312" s="12">
        <f t="shared" si="8"/>
        <v>0</v>
      </c>
      <c r="O312" s="12">
        <f t="shared" si="9"/>
        <v>2813.85</v>
      </c>
    </row>
    <row r="313" spans="1:15" x14ac:dyDescent="0.25">
      <c r="A313" s="8"/>
      <c r="B313" s="8"/>
      <c r="C313" s="9"/>
      <c r="D313" s="8"/>
      <c r="E313" s="8" t="s">
        <v>690</v>
      </c>
      <c r="F313" s="8">
        <v>0.65</v>
      </c>
      <c r="G313" s="10">
        <v>340</v>
      </c>
      <c r="H313" s="11">
        <v>221</v>
      </c>
      <c r="I313" s="11">
        <v>147.01285347043702</v>
      </c>
      <c r="J313" s="11">
        <v>73.987146529562978</v>
      </c>
      <c r="K313" s="8">
        <v>1.81</v>
      </c>
      <c r="L313" s="8"/>
      <c r="M313" s="12">
        <f t="shared" si="8"/>
        <v>615.4</v>
      </c>
      <c r="N313" s="12">
        <f t="shared" si="8"/>
        <v>0</v>
      </c>
      <c r="O313" s="12">
        <f t="shared" si="9"/>
        <v>615.4</v>
      </c>
    </row>
    <row r="314" spans="1:15" x14ac:dyDescent="0.25">
      <c r="A314" s="8"/>
      <c r="B314" s="8"/>
      <c r="C314" s="9"/>
      <c r="D314" s="8"/>
      <c r="E314" s="8" t="s">
        <v>709</v>
      </c>
      <c r="F314" s="8">
        <v>0.68</v>
      </c>
      <c r="G314" s="10">
        <v>60</v>
      </c>
      <c r="H314" s="11">
        <v>40.799999999999997</v>
      </c>
      <c r="I314" s="11">
        <v>22.324321615787852</v>
      </c>
      <c r="J314" s="11">
        <v>18.475678384212145</v>
      </c>
      <c r="K314" s="8">
        <v>1.69</v>
      </c>
      <c r="L314" s="8"/>
      <c r="M314" s="12">
        <f t="shared" si="8"/>
        <v>101.39999999999999</v>
      </c>
      <c r="N314" s="12">
        <f t="shared" si="8"/>
        <v>0</v>
      </c>
      <c r="O314" s="12">
        <f t="shared" si="9"/>
        <v>101.39999999999999</v>
      </c>
    </row>
    <row r="315" spans="1:15" x14ac:dyDescent="0.25">
      <c r="A315" s="8"/>
      <c r="B315" s="8"/>
      <c r="C315" s="9"/>
      <c r="D315" s="8"/>
      <c r="E315" s="8" t="s">
        <v>691</v>
      </c>
      <c r="F315" s="8">
        <v>0.68</v>
      </c>
      <c r="G315" s="10">
        <v>1575</v>
      </c>
      <c r="H315" s="11">
        <v>1071</v>
      </c>
      <c r="I315" s="11">
        <v>647.71393643031786</v>
      </c>
      <c r="J315" s="11">
        <v>423.28606356968214</v>
      </c>
      <c r="K315" s="8">
        <v>1.69</v>
      </c>
      <c r="L315" s="8"/>
      <c r="M315" s="12">
        <f t="shared" si="8"/>
        <v>2661.75</v>
      </c>
      <c r="N315" s="12">
        <f t="shared" si="8"/>
        <v>0</v>
      </c>
      <c r="O315" s="12">
        <f t="shared" si="9"/>
        <v>2661.75</v>
      </c>
    </row>
    <row r="316" spans="1:15" x14ac:dyDescent="0.25">
      <c r="A316" s="8"/>
      <c r="B316" s="8"/>
      <c r="C316" s="9"/>
      <c r="D316" s="8"/>
      <c r="E316" s="8" t="s">
        <v>693</v>
      </c>
      <c r="F316" s="8">
        <v>0.65</v>
      </c>
      <c r="G316" s="10">
        <v>155</v>
      </c>
      <c r="H316" s="11">
        <v>100.75</v>
      </c>
      <c r="I316" s="11">
        <v>56.455434782608698</v>
      </c>
      <c r="J316" s="11">
        <v>44.294565217391302</v>
      </c>
      <c r="K316" s="8">
        <v>1.81</v>
      </c>
      <c r="L316" s="8"/>
      <c r="M316" s="12">
        <f t="shared" si="8"/>
        <v>280.55</v>
      </c>
      <c r="N316" s="12">
        <f t="shared" si="8"/>
        <v>0</v>
      </c>
      <c r="O316" s="12">
        <f t="shared" si="9"/>
        <v>280.55</v>
      </c>
    </row>
    <row r="317" spans="1:15" x14ac:dyDescent="0.25">
      <c r="A317" s="8"/>
      <c r="B317" s="8"/>
      <c r="C317" s="9"/>
      <c r="D317" s="8"/>
      <c r="E317" s="8" t="s">
        <v>694</v>
      </c>
      <c r="F317" s="8">
        <v>0.68</v>
      </c>
      <c r="G317" s="10">
        <v>4147</v>
      </c>
      <c r="H317" s="11">
        <v>2819.96</v>
      </c>
      <c r="I317" s="11">
        <v>1541.6465909090909</v>
      </c>
      <c r="J317" s="11">
        <v>1278.3134090909091</v>
      </c>
      <c r="K317" s="8">
        <v>1.69</v>
      </c>
      <c r="L317" s="8"/>
      <c r="M317" s="12">
        <f t="shared" si="8"/>
        <v>7008.4299999999994</v>
      </c>
      <c r="N317" s="12">
        <f t="shared" si="8"/>
        <v>0</v>
      </c>
      <c r="O317" s="12">
        <f t="shared" si="9"/>
        <v>7008.4299999999994</v>
      </c>
    </row>
    <row r="318" spans="1:15" x14ac:dyDescent="0.25">
      <c r="A318" s="8"/>
      <c r="B318" s="8"/>
      <c r="C318" s="9"/>
      <c r="D318" s="8"/>
      <c r="E318" s="8" t="s">
        <v>710</v>
      </c>
      <c r="F318" s="8">
        <v>0.65</v>
      </c>
      <c r="G318" s="10">
        <v>11</v>
      </c>
      <c r="H318" s="11">
        <v>7.15</v>
      </c>
      <c r="I318" s="11">
        <v>3.9874999999999998</v>
      </c>
      <c r="J318" s="11">
        <v>3.1625000000000005</v>
      </c>
      <c r="K318" s="8">
        <v>1.81</v>
      </c>
      <c r="L318" s="8"/>
      <c r="M318" s="12">
        <f t="shared" si="8"/>
        <v>19.91</v>
      </c>
      <c r="N318" s="12">
        <f t="shared" si="8"/>
        <v>0</v>
      </c>
      <c r="O318" s="12">
        <f t="shared" si="9"/>
        <v>19.91</v>
      </c>
    </row>
    <row r="319" spans="1:15" x14ac:dyDescent="0.25">
      <c r="A319" s="8"/>
      <c r="B319" s="8"/>
      <c r="C319" s="9"/>
      <c r="D319" s="8"/>
      <c r="E319" s="8" t="s">
        <v>696</v>
      </c>
      <c r="F319" s="8">
        <v>0.68</v>
      </c>
      <c r="G319" s="10">
        <v>6160</v>
      </c>
      <c r="H319" s="11">
        <v>4188.8</v>
      </c>
      <c r="I319" s="11">
        <v>2200.9148936170213</v>
      </c>
      <c r="J319" s="11">
        <v>1987.8851063829788</v>
      </c>
      <c r="K319" s="8">
        <v>1.69</v>
      </c>
      <c r="L319" s="8"/>
      <c r="M319" s="12">
        <f t="shared" si="8"/>
        <v>10410.4</v>
      </c>
      <c r="N319" s="12">
        <f t="shared" si="8"/>
        <v>0</v>
      </c>
      <c r="O319" s="12">
        <f t="shared" si="9"/>
        <v>10410.4</v>
      </c>
    </row>
    <row r="320" spans="1:15" x14ac:dyDescent="0.25">
      <c r="A320" s="8"/>
      <c r="B320" s="8"/>
      <c r="C320" s="9"/>
      <c r="D320" s="8"/>
      <c r="E320" s="8" t="s">
        <v>715</v>
      </c>
      <c r="F320" s="8">
        <v>0.68</v>
      </c>
      <c r="G320" s="10">
        <v>9875</v>
      </c>
      <c r="H320" s="11">
        <v>6715</v>
      </c>
      <c r="I320" s="11">
        <v>3981.6394489355021</v>
      </c>
      <c r="J320" s="11">
        <v>2733.3605510644979</v>
      </c>
      <c r="K320" s="8">
        <v>1.69</v>
      </c>
      <c r="L320" s="8"/>
      <c r="M320" s="12">
        <f t="shared" si="8"/>
        <v>16688.75</v>
      </c>
      <c r="N320" s="12">
        <f t="shared" si="8"/>
        <v>0</v>
      </c>
      <c r="O320" s="12">
        <f t="shared" si="9"/>
        <v>16688.75</v>
      </c>
    </row>
    <row r="321" spans="1:15" x14ac:dyDescent="0.25">
      <c r="A321" s="8"/>
      <c r="B321" s="8"/>
      <c r="C321" s="9"/>
      <c r="D321" s="8"/>
      <c r="E321" s="8" t="s">
        <v>716</v>
      </c>
      <c r="F321" s="8">
        <v>0.65</v>
      </c>
      <c r="G321" s="10">
        <v>4190</v>
      </c>
      <c r="H321" s="11">
        <v>2723.5</v>
      </c>
      <c r="I321" s="11">
        <v>1693.8080583821563</v>
      </c>
      <c r="J321" s="11">
        <v>1029.6919416178434</v>
      </c>
      <c r="K321" s="8">
        <v>1.81</v>
      </c>
      <c r="L321" s="8"/>
      <c r="M321" s="12">
        <f t="shared" si="8"/>
        <v>7583.9000000000005</v>
      </c>
      <c r="N321" s="12">
        <f t="shared" si="8"/>
        <v>0</v>
      </c>
      <c r="O321" s="12">
        <f t="shared" si="9"/>
        <v>7583.9000000000005</v>
      </c>
    </row>
    <row r="322" spans="1:15" x14ac:dyDescent="0.25">
      <c r="A322" s="8"/>
      <c r="B322" s="8"/>
      <c r="C322" s="9"/>
      <c r="D322" s="8"/>
      <c r="E322" s="8" t="s">
        <v>697</v>
      </c>
      <c r="F322" s="8">
        <v>0.68</v>
      </c>
      <c r="G322" s="10">
        <v>262</v>
      </c>
      <c r="H322" s="11">
        <v>178.16000000000003</v>
      </c>
      <c r="I322" s="11">
        <v>100.11590909090908</v>
      </c>
      <c r="J322" s="11">
        <v>78.044090909090926</v>
      </c>
      <c r="K322" s="8">
        <v>1.69</v>
      </c>
      <c r="L322" s="8"/>
      <c r="M322" s="12">
        <f t="shared" si="8"/>
        <v>442.78</v>
      </c>
      <c r="N322" s="12">
        <f t="shared" si="8"/>
        <v>0</v>
      </c>
      <c r="O322" s="12">
        <f t="shared" si="9"/>
        <v>442.78</v>
      </c>
    </row>
    <row r="323" spans="1:15" x14ac:dyDescent="0.25">
      <c r="A323" s="8"/>
      <c r="B323" s="8"/>
      <c r="C323" s="9"/>
      <c r="D323" s="8"/>
      <c r="E323" s="8" t="s">
        <v>698</v>
      </c>
      <c r="F323" s="8">
        <v>0.68</v>
      </c>
      <c r="G323" s="10">
        <v>885</v>
      </c>
      <c r="H323" s="11">
        <v>601.79999999999995</v>
      </c>
      <c r="I323" s="11">
        <v>317.52776181897855</v>
      </c>
      <c r="J323" s="11">
        <v>284.27223818102146</v>
      </c>
      <c r="K323" s="8">
        <v>1.69</v>
      </c>
      <c r="L323" s="8"/>
      <c r="M323" s="12">
        <f t="shared" si="8"/>
        <v>1495.6499999999999</v>
      </c>
      <c r="N323" s="12">
        <f t="shared" si="8"/>
        <v>0</v>
      </c>
      <c r="O323" s="12">
        <f t="shared" si="9"/>
        <v>1495.6499999999999</v>
      </c>
    </row>
    <row r="324" spans="1:15" x14ac:dyDescent="0.25">
      <c r="A324" s="8"/>
      <c r="B324" s="8"/>
      <c r="C324" s="9"/>
      <c r="D324" s="8"/>
      <c r="E324" s="8" t="s">
        <v>700</v>
      </c>
      <c r="F324" s="8">
        <v>0.68</v>
      </c>
      <c r="G324" s="10">
        <v>390</v>
      </c>
      <c r="H324" s="11">
        <v>265.2</v>
      </c>
      <c r="I324" s="11">
        <v>151.69083493255303</v>
      </c>
      <c r="J324" s="11">
        <v>113.50916506744696</v>
      </c>
      <c r="K324" s="8">
        <v>1.7</v>
      </c>
      <c r="L324" s="8"/>
      <c r="M324" s="12">
        <f t="shared" si="8"/>
        <v>663</v>
      </c>
      <c r="N324" s="12">
        <f t="shared" si="8"/>
        <v>0</v>
      </c>
      <c r="O324" s="12">
        <f t="shared" si="9"/>
        <v>663</v>
      </c>
    </row>
    <row r="325" spans="1:15" x14ac:dyDescent="0.25">
      <c r="A325" s="8"/>
      <c r="B325" s="8"/>
      <c r="C325" s="9"/>
      <c r="D325" s="8"/>
      <c r="E325" s="8" t="s">
        <v>701</v>
      </c>
      <c r="F325" s="8">
        <v>0.68</v>
      </c>
      <c r="G325" s="10">
        <v>1820</v>
      </c>
      <c r="H325" s="11">
        <v>1237.5999999999999</v>
      </c>
      <c r="I325" s="11">
        <v>700.51258581235697</v>
      </c>
      <c r="J325" s="11">
        <v>537.08741418764293</v>
      </c>
      <c r="K325" s="8">
        <v>1.7</v>
      </c>
      <c r="L325" s="8"/>
      <c r="M325" s="12">
        <f t="shared" ref="M325:N388" si="10">$G325*K325</f>
        <v>3094</v>
      </c>
      <c r="N325" s="12">
        <f t="shared" si="10"/>
        <v>0</v>
      </c>
      <c r="O325" s="12">
        <f t="shared" ref="O325:O388" si="11">M325+N325</f>
        <v>3094</v>
      </c>
    </row>
    <row r="326" spans="1:15" x14ac:dyDescent="0.25">
      <c r="A326" s="8"/>
      <c r="B326" s="8"/>
      <c r="C326" s="9"/>
      <c r="D326" s="8"/>
      <c r="E326" s="8" t="s">
        <v>702</v>
      </c>
      <c r="F326" s="8">
        <v>0.65</v>
      </c>
      <c r="G326" s="10">
        <v>5</v>
      </c>
      <c r="H326" s="11">
        <v>3.25</v>
      </c>
      <c r="I326" s="11">
        <v>1.9244851258581235</v>
      </c>
      <c r="J326" s="11">
        <v>1.3255148741418765</v>
      </c>
      <c r="K326" s="8">
        <v>1.82</v>
      </c>
      <c r="L326" s="8"/>
      <c r="M326" s="12">
        <f t="shared" si="10"/>
        <v>9.1</v>
      </c>
      <c r="N326" s="12">
        <f t="shared" si="10"/>
        <v>0</v>
      </c>
      <c r="O326" s="12">
        <f t="shared" si="11"/>
        <v>9.1</v>
      </c>
    </row>
    <row r="327" spans="1:15" x14ac:dyDescent="0.25">
      <c r="A327" s="8"/>
      <c r="B327" s="8"/>
      <c r="C327" s="9"/>
      <c r="D327" s="8"/>
      <c r="E327" s="8" t="s">
        <v>703</v>
      </c>
      <c r="F327" s="8">
        <v>0.69999999999999984</v>
      </c>
      <c r="G327" s="10">
        <v>3565</v>
      </c>
      <c r="H327" s="11">
        <v>2495.5</v>
      </c>
      <c r="I327" s="11">
        <v>1508.7135046164635</v>
      </c>
      <c r="J327" s="11">
        <v>986.78649538353648</v>
      </c>
      <c r="K327" s="8">
        <v>1.73</v>
      </c>
      <c r="L327" s="8"/>
      <c r="M327" s="12">
        <f t="shared" si="10"/>
        <v>6167.45</v>
      </c>
      <c r="N327" s="12">
        <f t="shared" si="10"/>
        <v>0</v>
      </c>
      <c r="O327" s="12">
        <f t="shared" si="11"/>
        <v>6167.45</v>
      </c>
    </row>
    <row r="328" spans="1:15" x14ac:dyDescent="0.25">
      <c r="A328" s="8"/>
      <c r="B328" s="8"/>
      <c r="C328" s="9"/>
      <c r="D328" s="8"/>
      <c r="E328" s="8" t="s">
        <v>704</v>
      </c>
      <c r="F328" s="8">
        <v>0.67</v>
      </c>
      <c r="G328" s="10">
        <v>430</v>
      </c>
      <c r="H328" s="11">
        <v>288.09999999999997</v>
      </c>
      <c r="I328" s="11">
        <v>173.04786967418548</v>
      </c>
      <c r="J328" s="11">
        <v>115.05213032581452</v>
      </c>
      <c r="K328" s="8">
        <v>1.86</v>
      </c>
      <c r="L328" s="8"/>
      <c r="M328" s="12">
        <f t="shared" si="10"/>
        <v>799.80000000000007</v>
      </c>
      <c r="N328" s="12">
        <f t="shared" si="10"/>
        <v>0</v>
      </c>
      <c r="O328" s="12">
        <f t="shared" si="11"/>
        <v>799.80000000000007</v>
      </c>
    </row>
    <row r="329" spans="1:15" x14ac:dyDescent="0.25">
      <c r="A329" s="8"/>
      <c r="B329" s="8"/>
      <c r="C329" s="9"/>
      <c r="D329" s="8"/>
      <c r="E329" s="8" t="s">
        <v>713</v>
      </c>
      <c r="F329" s="8">
        <v>0.7</v>
      </c>
      <c r="G329" s="10">
        <v>5945</v>
      </c>
      <c r="H329" s="11">
        <v>4161.5</v>
      </c>
      <c r="I329" s="11">
        <v>2577.0111145524966</v>
      </c>
      <c r="J329" s="11">
        <v>1584.4888854475034</v>
      </c>
      <c r="K329" s="8">
        <v>1.73</v>
      </c>
      <c r="L329" s="8"/>
      <c r="M329" s="12">
        <f t="shared" si="10"/>
        <v>10284.85</v>
      </c>
      <c r="N329" s="12">
        <f t="shared" si="10"/>
        <v>0</v>
      </c>
      <c r="O329" s="12">
        <f t="shared" si="11"/>
        <v>10284.85</v>
      </c>
    </row>
    <row r="330" spans="1:15" x14ac:dyDescent="0.25">
      <c r="A330" s="8"/>
      <c r="B330" s="8"/>
      <c r="C330" s="9"/>
      <c r="D330" s="8"/>
      <c r="E330" s="8" t="s">
        <v>714</v>
      </c>
      <c r="F330" s="8">
        <v>0.67</v>
      </c>
      <c r="G330" s="10">
        <v>810</v>
      </c>
      <c r="H330" s="11">
        <v>542.70000000000005</v>
      </c>
      <c r="I330" s="11">
        <v>335.07187777813647</v>
      </c>
      <c r="J330" s="11">
        <v>207.62812222186352</v>
      </c>
      <c r="K330" s="8">
        <v>1.86</v>
      </c>
      <c r="L330" s="8"/>
      <c r="M330" s="12">
        <f t="shared" si="10"/>
        <v>1506.6000000000001</v>
      </c>
      <c r="N330" s="12">
        <f t="shared" si="10"/>
        <v>0</v>
      </c>
      <c r="O330" s="12">
        <f t="shared" si="11"/>
        <v>1506.6000000000001</v>
      </c>
    </row>
    <row r="331" spans="1:15" x14ac:dyDescent="0.25">
      <c r="A331" s="8"/>
      <c r="B331" s="8"/>
      <c r="C331" s="9"/>
      <c r="D331" s="8"/>
      <c r="E331" s="8" t="s">
        <v>707</v>
      </c>
      <c r="F331" s="8">
        <v>0.7</v>
      </c>
      <c r="G331" s="10">
        <v>70</v>
      </c>
      <c r="H331" s="11">
        <v>49</v>
      </c>
      <c r="I331" s="11">
        <v>30.502590673575128</v>
      </c>
      <c r="J331" s="11">
        <v>18.497409326424872</v>
      </c>
      <c r="K331" s="8">
        <v>1.73</v>
      </c>
      <c r="L331" s="8"/>
      <c r="M331" s="12">
        <f t="shared" si="10"/>
        <v>121.1</v>
      </c>
      <c r="N331" s="12">
        <f t="shared" si="10"/>
        <v>0</v>
      </c>
      <c r="O331" s="12">
        <f t="shared" si="11"/>
        <v>121.1</v>
      </c>
    </row>
    <row r="332" spans="1:15" x14ac:dyDescent="0.25">
      <c r="A332" s="8"/>
      <c r="B332" s="8"/>
      <c r="C332" s="9"/>
      <c r="D332" s="8"/>
      <c r="E332" s="8" t="s">
        <v>708</v>
      </c>
      <c r="F332" s="8">
        <v>0.67</v>
      </c>
      <c r="G332" s="10">
        <v>1810</v>
      </c>
      <c r="H332" s="11">
        <v>1212.7</v>
      </c>
      <c r="I332" s="11">
        <v>788.70984455958546</v>
      </c>
      <c r="J332" s="11">
        <v>423.99015544041458</v>
      </c>
      <c r="K332" s="8">
        <v>1.86</v>
      </c>
      <c r="L332" s="8"/>
      <c r="M332" s="12">
        <f t="shared" si="10"/>
        <v>3366.6000000000004</v>
      </c>
      <c r="N332" s="12">
        <f t="shared" si="10"/>
        <v>0</v>
      </c>
      <c r="O332" s="12">
        <f t="shared" si="11"/>
        <v>3366.6000000000004</v>
      </c>
    </row>
    <row r="333" spans="1:15" x14ac:dyDescent="0.25">
      <c r="A333" s="8"/>
      <c r="B333" s="8"/>
      <c r="C333" s="9" t="s">
        <v>186</v>
      </c>
      <c r="D333" s="8" t="s">
        <v>174</v>
      </c>
      <c r="E333" s="8" t="s">
        <v>688</v>
      </c>
      <c r="F333" s="8">
        <v>0.68</v>
      </c>
      <c r="G333" s="10">
        <v>825</v>
      </c>
      <c r="H333" s="11">
        <v>561</v>
      </c>
      <c r="I333" s="11">
        <v>329.04404079921756</v>
      </c>
      <c r="J333" s="11">
        <v>231.95595920078244</v>
      </c>
      <c r="K333" s="8">
        <v>1.69</v>
      </c>
      <c r="L333" s="8"/>
      <c r="M333" s="12">
        <f t="shared" si="10"/>
        <v>1394.25</v>
      </c>
      <c r="N333" s="12">
        <f t="shared" si="10"/>
        <v>0</v>
      </c>
      <c r="O333" s="12">
        <f t="shared" si="11"/>
        <v>1394.25</v>
      </c>
    </row>
    <row r="334" spans="1:15" x14ac:dyDescent="0.25">
      <c r="A334" s="8"/>
      <c r="B334" s="8"/>
      <c r="C334" s="9"/>
      <c r="D334" s="8"/>
      <c r="E334" s="8" t="s">
        <v>689</v>
      </c>
      <c r="F334" s="8">
        <v>0.68</v>
      </c>
      <c r="G334" s="10">
        <v>1635</v>
      </c>
      <c r="H334" s="11">
        <v>1111.8000000000002</v>
      </c>
      <c r="I334" s="11">
        <v>577.99422450212171</v>
      </c>
      <c r="J334" s="11">
        <v>533.80577549787836</v>
      </c>
      <c r="K334" s="8">
        <v>1.69</v>
      </c>
      <c r="L334" s="8"/>
      <c r="M334" s="12">
        <f t="shared" si="10"/>
        <v>2763.15</v>
      </c>
      <c r="N334" s="12">
        <f t="shared" si="10"/>
        <v>0</v>
      </c>
      <c r="O334" s="12">
        <f t="shared" si="11"/>
        <v>2763.15</v>
      </c>
    </row>
    <row r="335" spans="1:15" x14ac:dyDescent="0.25">
      <c r="A335" s="8"/>
      <c r="B335" s="8"/>
      <c r="C335" s="9"/>
      <c r="D335" s="8"/>
      <c r="E335" s="8" t="s">
        <v>690</v>
      </c>
      <c r="F335" s="8">
        <v>0.65</v>
      </c>
      <c r="G335" s="10">
        <v>25</v>
      </c>
      <c r="H335" s="11">
        <v>16.25</v>
      </c>
      <c r="I335" s="11">
        <v>8.6522633744855959</v>
      </c>
      <c r="J335" s="11">
        <v>7.5977366255144041</v>
      </c>
      <c r="K335" s="8">
        <v>1.81</v>
      </c>
      <c r="L335" s="8"/>
      <c r="M335" s="12">
        <f t="shared" si="10"/>
        <v>45.25</v>
      </c>
      <c r="N335" s="12">
        <f t="shared" si="10"/>
        <v>0</v>
      </c>
      <c r="O335" s="12">
        <f t="shared" si="11"/>
        <v>45.25</v>
      </c>
    </row>
    <row r="336" spans="1:15" x14ac:dyDescent="0.25">
      <c r="A336" s="8"/>
      <c r="B336" s="8"/>
      <c r="C336" s="9"/>
      <c r="D336" s="8"/>
      <c r="E336" s="8" t="s">
        <v>709</v>
      </c>
      <c r="F336" s="8">
        <v>0.68</v>
      </c>
      <c r="G336" s="10">
        <v>1050</v>
      </c>
      <c r="H336" s="11">
        <v>713.99999999999989</v>
      </c>
      <c r="I336" s="11">
        <v>419.0736563643373</v>
      </c>
      <c r="J336" s="11">
        <v>294.92634363566259</v>
      </c>
      <c r="K336" s="8">
        <v>1.69</v>
      </c>
      <c r="L336" s="8"/>
      <c r="M336" s="12">
        <f t="shared" si="10"/>
        <v>1774.5</v>
      </c>
      <c r="N336" s="12">
        <f t="shared" si="10"/>
        <v>0</v>
      </c>
      <c r="O336" s="12">
        <f t="shared" si="11"/>
        <v>1774.5</v>
      </c>
    </row>
    <row r="337" spans="1:15" x14ac:dyDescent="0.25">
      <c r="A337" s="8"/>
      <c r="B337" s="8"/>
      <c r="C337" s="9"/>
      <c r="D337" s="8"/>
      <c r="E337" s="8" t="s">
        <v>691</v>
      </c>
      <c r="F337" s="8">
        <v>0.68</v>
      </c>
      <c r="G337" s="10">
        <v>1541</v>
      </c>
      <c r="H337" s="11">
        <v>1047.8799999999999</v>
      </c>
      <c r="I337" s="11">
        <v>564.85117312934676</v>
      </c>
      <c r="J337" s="11">
        <v>483.02882687065323</v>
      </c>
      <c r="K337" s="8">
        <v>1.69</v>
      </c>
      <c r="L337" s="8"/>
      <c r="M337" s="12">
        <f t="shared" si="10"/>
        <v>2604.29</v>
      </c>
      <c r="N337" s="12">
        <f t="shared" si="10"/>
        <v>0</v>
      </c>
      <c r="O337" s="12">
        <f t="shared" si="11"/>
        <v>2604.29</v>
      </c>
    </row>
    <row r="338" spans="1:15" x14ac:dyDescent="0.25">
      <c r="A338" s="8"/>
      <c r="B338" s="8"/>
      <c r="C338" s="9"/>
      <c r="D338" s="8"/>
      <c r="E338" s="8" t="s">
        <v>693</v>
      </c>
      <c r="F338" s="8">
        <v>0.65</v>
      </c>
      <c r="G338" s="10">
        <v>420</v>
      </c>
      <c r="H338" s="11">
        <v>273</v>
      </c>
      <c r="I338" s="11">
        <v>167.80047505938242</v>
      </c>
      <c r="J338" s="11">
        <v>105.19952494061758</v>
      </c>
      <c r="K338" s="8">
        <v>1.81</v>
      </c>
      <c r="L338" s="8"/>
      <c r="M338" s="12">
        <f t="shared" si="10"/>
        <v>760.2</v>
      </c>
      <c r="N338" s="12">
        <f t="shared" si="10"/>
        <v>0</v>
      </c>
      <c r="O338" s="12">
        <f t="shared" si="11"/>
        <v>760.2</v>
      </c>
    </row>
    <row r="339" spans="1:15" x14ac:dyDescent="0.25">
      <c r="A339" s="8"/>
      <c r="B339" s="8"/>
      <c r="C339" s="9"/>
      <c r="D339" s="8"/>
      <c r="E339" s="8" t="s">
        <v>694</v>
      </c>
      <c r="F339" s="8">
        <v>0.68</v>
      </c>
      <c r="G339" s="10">
        <v>4434</v>
      </c>
      <c r="H339" s="11">
        <v>3015.12</v>
      </c>
      <c r="I339" s="11">
        <v>1537.7253768480252</v>
      </c>
      <c r="J339" s="11">
        <v>1477.3946231519749</v>
      </c>
      <c r="K339" s="8">
        <v>1.69</v>
      </c>
      <c r="L339" s="8"/>
      <c r="M339" s="12">
        <f t="shared" si="10"/>
        <v>7493.46</v>
      </c>
      <c r="N339" s="12">
        <f t="shared" si="10"/>
        <v>0</v>
      </c>
      <c r="O339" s="12">
        <f t="shared" si="11"/>
        <v>7493.46</v>
      </c>
    </row>
    <row r="340" spans="1:15" x14ac:dyDescent="0.25">
      <c r="A340" s="8"/>
      <c r="B340" s="8"/>
      <c r="C340" s="9"/>
      <c r="D340" s="8"/>
      <c r="E340" s="8" t="s">
        <v>710</v>
      </c>
      <c r="F340" s="8">
        <v>0.65</v>
      </c>
      <c r="G340" s="10">
        <v>175</v>
      </c>
      <c r="H340" s="11">
        <v>113.75</v>
      </c>
      <c r="I340" s="11">
        <v>61.411524860466109</v>
      </c>
      <c r="J340" s="11">
        <v>52.338475139533891</v>
      </c>
      <c r="K340" s="8">
        <v>1.81</v>
      </c>
      <c r="L340" s="8"/>
      <c r="M340" s="12">
        <f t="shared" si="10"/>
        <v>316.75</v>
      </c>
      <c r="N340" s="12">
        <f t="shared" si="10"/>
        <v>0</v>
      </c>
      <c r="O340" s="12">
        <f t="shared" si="11"/>
        <v>316.75</v>
      </c>
    </row>
    <row r="341" spans="1:15" x14ac:dyDescent="0.25">
      <c r="A341" s="8"/>
      <c r="B341" s="8"/>
      <c r="C341" s="9"/>
      <c r="D341" s="8"/>
      <c r="E341" s="8" t="s">
        <v>696</v>
      </c>
      <c r="F341" s="8">
        <v>0.68</v>
      </c>
      <c r="G341" s="10">
        <v>6165</v>
      </c>
      <c r="H341" s="11">
        <v>4192.1999999999989</v>
      </c>
      <c r="I341" s="11">
        <v>2210.8362974537108</v>
      </c>
      <c r="J341" s="11">
        <v>1981.363702546289</v>
      </c>
      <c r="K341" s="8">
        <v>1.69</v>
      </c>
      <c r="L341" s="8"/>
      <c r="M341" s="12">
        <f t="shared" si="10"/>
        <v>10418.85</v>
      </c>
      <c r="N341" s="12">
        <f t="shared" si="10"/>
        <v>0</v>
      </c>
      <c r="O341" s="12">
        <f t="shared" si="11"/>
        <v>10418.85</v>
      </c>
    </row>
    <row r="342" spans="1:15" x14ac:dyDescent="0.25">
      <c r="A342" s="8"/>
      <c r="B342" s="8"/>
      <c r="C342" s="9"/>
      <c r="D342" s="8"/>
      <c r="E342" s="8" t="s">
        <v>715</v>
      </c>
      <c r="F342" s="8">
        <v>0.68</v>
      </c>
      <c r="G342" s="10">
        <v>9795</v>
      </c>
      <c r="H342" s="11">
        <v>6660.6</v>
      </c>
      <c r="I342" s="11">
        <v>3423.1329847186184</v>
      </c>
      <c r="J342" s="11">
        <v>3237.4670152813819</v>
      </c>
      <c r="K342" s="8">
        <v>1.69</v>
      </c>
      <c r="L342" s="8"/>
      <c r="M342" s="12">
        <f t="shared" si="10"/>
        <v>16553.55</v>
      </c>
      <c r="N342" s="12">
        <f t="shared" si="10"/>
        <v>0</v>
      </c>
      <c r="O342" s="12">
        <f t="shared" si="11"/>
        <v>16553.55</v>
      </c>
    </row>
    <row r="343" spans="1:15" x14ac:dyDescent="0.25">
      <c r="A343" s="8"/>
      <c r="B343" s="8"/>
      <c r="C343" s="9"/>
      <c r="D343" s="8"/>
      <c r="E343" s="8" t="s">
        <v>716</v>
      </c>
      <c r="F343" s="8">
        <v>0.65</v>
      </c>
      <c r="G343" s="10">
        <v>2860</v>
      </c>
      <c r="H343" s="11">
        <v>1859</v>
      </c>
      <c r="I343" s="11">
        <v>1106.514437886377</v>
      </c>
      <c r="J343" s="11">
        <v>752.48556211362313</v>
      </c>
      <c r="K343" s="8">
        <v>1.81</v>
      </c>
      <c r="L343" s="8"/>
      <c r="M343" s="12">
        <f t="shared" si="10"/>
        <v>5176.6000000000004</v>
      </c>
      <c r="N343" s="12">
        <f t="shared" si="10"/>
        <v>0</v>
      </c>
      <c r="O343" s="12">
        <f t="shared" si="11"/>
        <v>5176.6000000000004</v>
      </c>
    </row>
    <row r="344" spans="1:15" x14ac:dyDescent="0.25">
      <c r="A344" s="8"/>
      <c r="B344" s="8"/>
      <c r="C344" s="9"/>
      <c r="D344" s="8"/>
      <c r="E344" s="8" t="s">
        <v>697</v>
      </c>
      <c r="F344" s="8">
        <v>0.68</v>
      </c>
      <c r="G344" s="10">
        <v>236</v>
      </c>
      <c r="H344" s="11">
        <v>160.48000000000002</v>
      </c>
      <c r="I344" s="11">
        <v>82.863098291508678</v>
      </c>
      <c r="J344" s="11">
        <v>77.616901708491326</v>
      </c>
      <c r="K344" s="8">
        <v>1.69</v>
      </c>
      <c r="L344" s="8"/>
      <c r="M344" s="12">
        <f t="shared" si="10"/>
        <v>398.84</v>
      </c>
      <c r="N344" s="12">
        <f t="shared" si="10"/>
        <v>0</v>
      </c>
      <c r="O344" s="12">
        <f t="shared" si="11"/>
        <v>398.84</v>
      </c>
    </row>
    <row r="345" spans="1:15" x14ac:dyDescent="0.25">
      <c r="A345" s="8"/>
      <c r="B345" s="8"/>
      <c r="C345" s="9"/>
      <c r="D345" s="8"/>
      <c r="E345" s="8" t="s">
        <v>698</v>
      </c>
      <c r="F345" s="8">
        <v>0.68</v>
      </c>
      <c r="G345" s="10">
        <v>105</v>
      </c>
      <c r="H345" s="11">
        <v>71.400000000000006</v>
      </c>
      <c r="I345" s="11">
        <v>37.102941176470594</v>
      </c>
      <c r="J345" s="11">
        <v>34.297058823529412</v>
      </c>
      <c r="K345" s="8">
        <v>1.69</v>
      </c>
      <c r="L345" s="8"/>
      <c r="M345" s="12">
        <f t="shared" si="10"/>
        <v>177.45</v>
      </c>
      <c r="N345" s="12">
        <f t="shared" si="10"/>
        <v>0</v>
      </c>
      <c r="O345" s="12">
        <f t="shared" si="11"/>
        <v>177.45</v>
      </c>
    </row>
    <row r="346" spans="1:15" x14ac:dyDescent="0.25">
      <c r="A346" s="8"/>
      <c r="B346" s="8"/>
      <c r="C346" s="9"/>
      <c r="D346" s="8"/>
      <c r="E346" s="8" t="s">
        <v>699</v>
      </c>
      <c r="F346" s="8">
        <v>0.68</v>
      </c>
      <c r="G346" s="10">
        <v>1099</v>
      </c>
      <c r="H346" s="11">
        <v>747.31999999999994</v>
      </c>
      <c r="I346" s="11">
        <v>388.72834362702372</v>
      </c>
      <c r="J346" s="11">
        <v>358.59165637297627</v>
      </c>
      <c r="K346" s="8">
        <v>1.7</v>
      </c>
      <c r="L346" s="8"/>
      <c r="M346" s="12">
        <f t="shared" si="10"/>
        <v>1868.3</v>
      </c>
      <c r="N346" s="12">
        <f t="shared" si="10"/>
        <v>0</v>
      </c>
      <c r="O346" s="12">
        <f t="shared" si="11"/>
        <v>1868.3</v>
      </c>
    </row>
    <row r="347" spans="1:15" x14ac:dyDescent="0.25">
      <c r="A347" s="8"/>
      <c r="B347" s="8"/>
      <c r="C347" s="9"/>
      <c r="D347" s="8"/>
      <c r="E347" s="8" t="s">
        <v>711</v>
      </c>
      <c r="F347" s="8">
        <v>0.65</v>
      </c>
      <c r="G347" s="10">
        <v>365</v>
      </c>
      <c r="H347" s="11">
        <v>237.25</v>
      </c>
      <c r="I347" s="11">
        <v>128.97689075630254</v>
      </c>
      <c r="J347" s="11">
        <v>108.27310924369746</v>
      </c>
      <c r="K347" s="8">
        <v>1.82</v>
      </c>
      <c r="L347" s="8"/>
      <c r="M347" s="12">
        <f t="shared" si="10"/>
        <v>664.30000000000007</v>
      </c>
      <c r="N347" s="12">
        <f t="shared" si="10"/>
        <v>0</v>
      </c>
      <c r="O347" s="12">
        <f t="shared" si="11"/>
        <v>664.30000000000007</v>
      </c>
    </row>
    <row r="348" spans="1:15" x14ac:dyDescent="0.25">
      <c r="A348" s="8"/>
      <c r="B348" s="8"/>
      <c r="C348" s="9"/>
      <c r="D348" s="8"/>
      <c r="E348" s="8" t="s">
        <v>700</v>
      </c>
      <c r="F348" s="8">
        <v>0.68</v>
      </c>
      <c r="G348" s="10">
        <v>2952</v>
      </c>
      <c r="H348" s="11">
        <v>2007.36</v>
      </c>
      <c r="I348" s="11">
        <v>1120.747383008626</v>
      </c>
      <c r="J348" s="11">
        <v>886.61261699137378</v>
      </c>
      <c r="K348" s="8">
        <v>1.7</v>
      </c>
      <c r="L348" s="8"/>
      <c r="M348" s="12">
        <f t="shared" si="10"/>
        <v>5018.3999999999996</v>
      </c>
      <c r="N348" s="12">
        <f t="shared" si="10"/>
        <v>0</v>
      </c>
      <c r="O348" s="12">
        <f t="shared" si="11"/>
        <v>5018.3999999999996</v>
      </c>
    </row>
    <row r="349" spans="1:15" x14ac:dyDescent="0.25">
      <c r="A349" s="8"/>
      <c r="B349" s="8"/>
      <c r="C349" s="9"/>
      <c r="D349" s="8"/>
      <c r="E349" s="8" t="s">
        <v>701</v>
      </c>
      <c r="F349" s="8">
        <v>0.68</v>
      </c>
      <c r="G349" s="10">
        <v>530</v>
      </c>
      <c r="H349" s="11">
        <v>360.4</v>
      </c>
      <c r="I349" s="11">
        <v>190.27899159663866</v>
      </c>
      <c r="J349" s="11">
        <v>170.12100840336134</v>
      </c>
      <c r="K349" s="8">
        <v>1.7</v>
      </c>
      <c r="L349" s="8"/>
      <c r="M349" s="12">
        <f t="shared" si="10"/>
        <v>901</v>
      </c>
      <c r="N349" s="12">
        <f t="shared" si="10"/>
        <v>0</v>
      </c>
      <c r="O349" s="12">
        <f t="shared" si="11"/>
        <v>901</v>
      </c>
    </row>
    <row r="350" spans="1:15" x14ac:dyDescent="0.25">
      <c r="A350" s="8"/>
      <c r="B350" s="8"/>
      <c r="C350" s="9"/>
      <c r="D350" s="8"/>
      <c r="E350" s="8" t="s">
        <v>702</v>
      </c>
      <c r="F350" s="8">
        <v>0.65</v>
      </c>
      <c r="G350" s="10">
        <v>360</v>
      </c>
      <c r="H350" s="11">
        <v>234</v>
      </c>
      <c r="I350" s="11">
        <v>128.04271708683473</v>
      </c>
      <c r="J350" s="11">
        <v>105.95728291316526</v>
      </c>
      <c r="K350" s="8">
        <v>1.82</v>
      </c>
      <c r="L350" s="8"/>
      <c r="M350" s="12">
        <f t="shared" si="10"/>
        <v>655.20000000000005</v>
      </c>
      <c r="N350" s="12">
        <f t="shared" si="10"/>
        <v>0</v>
      </c>
      <c r="O350" s="12">
        <f t="shared" si="11"/>
        <v>655.20000000000005</v>
      </c>
    </row>
    <row r="351" spans="1:15" x14ac:dyDescent="0.25">
      <c r="A351" s="8"/>
      <c r="B351" s="8"/>
      <c r="C351" s="9"/>
      <c r="D351" s="8"/>
      <c r="E351" s="8" t="s">
        <v>703</v>
      </c>
      <c r="F351" s="8">
        <v>0.7</v>
      </c>
      <c r="G351" s="10">
        <v>4440</v>
      </c>
      <c r="H351" s="11">
        <v>3108</v>
      </c>
      <c r="I351" s="11">
        <v>1652.0113636363635</v>
      </c>
      <c r="J351" s="11">
        <v>1455.9886363636365</v>
      </c>
      <c r="K351" s="8">
        <v>1.73</v>
      </c>
      <c r="L351" s="8"/>
      <c r="M351" s="12">
        <f t="shared" si="10"/>
        <v>7681.2</v>
      </c>
      <c r="N351" s="12">
        <f t="shared" si="10"/>
        <v>0</v>
      </c>
      <c r="O351" s="12">
        <f t="shared" si="11"/>
        <v>7681.2</v>
      </c>
    </row>
    <row r="352" spans="1:15" x14ac:dyDescent="0.25">
      <c r="A352" s="8"/>
      <c r="B352" s="8"/>
      <c r="C352" s="9"/>
      <c r="D352" s="8"/>
      <c r="E352" s="8" t="s">
        <v>704</v>
      </c>
      <c r="F352" s="8">
        <v>0.67</v>
      </c>
      <c r="G352" s="10">
        <v>940</v>
      </c>
      <c r="H352" s="11">
        <v>629.80000000000007</v>
      </c>
      <c r="I352" s="11">
        <v>345.91767566494644</v>
      </c>
      <c r="J352" s="11">
        <v>283.88232433505357</v>
      </c>
      <c r="K352" s="8">
        <v>1.86</v>
      </c>
      <c r="L352" s="8"/>
      <c r="M352" s="12">
        <f t="shared" si="10"/>
        <v>1748.4</v>
      </c>
      <c r="N352" s="12">
        <f t="shared" si="10"/>
        <v>0</v>
      </c>
      <c r="O352" s="12">
        <f t="shared" si="11"/>
        <v>1748.4</v>
      </c>
    </row>
    <row r="353" spans="1:16" x14ac:dyDescent="0.25">
      <c r="A353" s="8"/>
      <c r="B353" s="8"/>
      <c r="C353" s="9"/>
      <c r="D353" s="8"/>
      <c r="E353" s="8" t="s">
        <v>713</v>
      </c>
      <c r="F353" s="8">
        <v>0.70000000000000007</v>
      </c>
      <c r="G353" s="10">
        <v>8945</v>
      </c>
      <c r="H353" s="11">
        <v>6261.5</v>
      </c>
      <c r="I353" s="11">
        <v>3266.0908261534664</v>
      </c>
      <c r="J353" s="11">
        <v>2995.4091738465336</v>
      </c>
      <c r="K353" s="8">
        <v>1.73</v>
      </c>
      <c r="L353" s="8"/>
      <c r="M353" s="12">
        <f t="shared" si="10"/>
        <v>15474.85</v>
      </c>
      <c r="N353" s="12">
        <f t="shared" si="10"/>
        <v>0</v>
      </c>
      <c r="O353" s="12">
        <f t="shared" si="11"/>
        <v>15474.85</v>
      </c>
    </row>
    <row r="354" spans="1:16" x14ac:dyDescent="0.25">
      <c r="A354" s="8"/>
      <c r="B354" s="8"/>
      <c r="C354" s="9"/>
      <c r="D354" s="8"/>
      <c r="E354" s="8" t="s">
        <v>714</v>
      </c>
      <c r="F354" s="8">
        <v>0.67</v>
      </c>
      <c r="G354" s="10">
        <v>1710</v>
      </c>
      <c r="H354" s="11">
        <v>1145.6999999999998</v>
      </c>
      <c r="I354" s="11">
        <v>746.95331400572957</v>
      </c>
      <c r="J354" s="11">
        <v>398.74668599427048</v>
      </c>
      <c r="K354" s="8">
        <v>1.86</v>
      </c>
      <c r="L354" s="8"/>
      <c r="M354" s="12">
        <f t="shared" si="10"/>
        <v>3180.6000000000004</v>
      </c>
      <c r="N354" s="12">
        <f t="shared" si="10"/>
        <v>0</v>
      </c>
      <c r="O354" s="12">
        <f t="shared" si="11"/>
        <v>3180.6000000000004</v>
      </c>
    </row>
    <row r="355" spans="1:16" x14ac:dyDescent="0.25">
      <c r="A355" s="8"/>
      <c r="B355" s="8"/>
      <c r="C355" s="9"/>
      <c r="D355" s="8"/>
      <c r="E355" s="8" t="s">
        <v>708</v>
      </c>
      <c r="F355" s="8">
        <v>0.67</v>
      </c>
      <c r="G355" s="10">
        <v>20</v>
      </c>
      <c r="H355" s="11">
        <v>13.4</v>
      </c>
      <c r="I355" s="11">
        <v>7.25</v>
      </c>
      <c r="J355" s="11">
        <v>6.15</v>
      </c>
      <c r="K355" s="8">
        <v>1.86</v>
      </c>
      <c r="L355" s="8"/>
      <c r="M355" s="12">
        <f t="shared" si="10"/>
        <v>37.200000000000003</v>
      </c>
      <c r="N355" s="12">
        <f t="shared" si="10"/>
        <v>0</v>
      </c>
      <c r="O355" s="12">
        <f t="shared" si="11"/>
        <v>37.200000000000003</v>
      </c>
    </row>
    <row r="356" spans="1:16" s="7" customFormat="1" x14ac:dyDescent="0.25">
      <c r="A356" s="13"/>
      <c r="B356" s="13" t="s">
        <v>187</v>
      </c>
      <c r="C356" s="14"/>
      <c r="D356" s="13"/>
      <c r="E356" s="13"/>
      <c r="F356" s="13"/>
      <c r="G356" s="15">
        <v>290412</v>
      </c>
      <c r="H356" s="16">
        <v>200217.03</v>
      </c>
      <c r="I356" s="16">
        <v>111012</v>
      </c>
      <c r="J356" s="16">
        <v>89205.03</v>
      </c>
      <c r="K356" s="13"/>
      <c r="L356" s="13"/>
      <c r="M356" s="17"/>
      <c r="N356" s="17"/>
      <c r="O356" s="17">
        <f>SUM(O223:O355)</f>
        <v>502072.01999999996</v>
      </c>
      <c r="P356"/>
    </row>
    <row r="357" spans="1:16" s="7" customFormat="1" x14ac:dyDescent="0.25">
      <c r="A357" s="2" t="s">
        <v>188</v>
      </c>
      <c r="B357" s="2"/>
      <c r="C357" s="3"/>
      <c r="D357" s="2"/>
      <c r="E357" s="2"/>
      <c r="F357" s="2"/>
      <c r="G357" s="4">
        <v>290412</v>
      </c>
      <c r="H357" s="5">
        <v>200217.03</v>
      </c>
      <c r="I357" s="5">
        <v>111012</v>
      </c>
      <c r="J357" s="5">
        <v>89205.03</v>
      </c>
      <c r="K357" s="2"/>
      <c r="L357" s="2"/>
      <c r="M357" s="6"/>
      <c r="N357" s="6"/>
      <c r="O357" s="6"/>
      <c r="P357"/>
    </row>
    <row r="358" spans="1:16" x14ac:dyDescent="0.25">
      <c r="A358" s="8" t="s">
        <v>189</v>
      </c>
      <c r="B358" s="8" t="s">
        <v>172</v>
      </c>
      <c r="C358" s="9" t="s">
        <v>23</v>
      </c>
      <c r="D358" s="8" t="s">
        <v>174</v>
      </c>
      <c r="E358" s="8" t="s">
        <v>717</v>
      </c>
      <c r="F358" s="8">
        <v>0.68</v>
      </c>
      <c r="G358" s="10">
        <v>135</v>
      </c>
      <c r="H358" s="11">
        <v>91.8</v>
      </c>
      <c r="I358" s="11">
        <v>98.600000000000009</v>
      </c>
      <c r="J358" s="11">
        <v>-6.8000000000000114</v>
      </c>
      <c r="K358" s="8">
        <v>1.61</v>
      </c>
      <c r="L358" s="8"/>
      <c r="M358" s="12">
        <f t="shared" si="10"/>
        <v>217.35000000000002</v>
      </c>
      <c r="N358" s="12">
        <f t="shared" si="10"/>
        <v>0</v>
      </c>
      <c r="O358" s="12">
        <f t="shared" si="11"/>
        <v>217.35000000000002</v>
      </c>
    </row>
    <row r="359" spans="1:16" x14ac:dyDescent="0.25">
      <c r="A359" s="8"/>
      <c r="B359" s="8"/>
      <c r="C359" s="9"/>
      <c r="D359" s="8"/>
      <c r="E359" s="8" t="s">
        <v>718</v>
      </c>
      <c r="F359" s="8">
        <v>1.03</v>
      </c>
      <c r="G359" s="10">
        <v>2046</v>
      </c>
      <c r="H359" s="11">
        <v>2107.38</v>
      </c>
      <c r="I359" s="11">
        <v>1448.7071134861869</v>
      </c>
      <c r="J359" s="11">
        <v>658.67288651381295</v>
      </c>
      <c r="K359" s="8">
        <v>2.31</v>
      </c>
      <c r="L359" s="8"/>
      <c r="M359" s="12">
        <f t="shared" si="10"/>
        <v>4726.26</v>
      </c>
      <c r="N359" s="12">
        <f t="shared" si="10"/>
        <v>0</v>
      </c>
      <c r="O359" s="12">
        <f t="shared" si="11"/>
        <v>4726.26</v>
      </c>
    </row>
    <row r="360" spans="1:16" x14ac:dyDescent="0.25">
      <c r="A360" s="8"/>
      <c r="B360" s="8"/>
      <c r="C360" s="9"/>
      <c r="D360" s="8"/>
      <c r="E360" s="8" t="s">
        <v>719</v>
      </c>
      <c r="F360" s="8">
        <v>0.74</v>
      </c>
      <c r="G360" s="10">
        <v>6655</v>
      </c>
      <c r="H360" s="11">
        <v>4924.7</v>
      </c>
      <c r="I360" s="11">
        <v>3369.3818424566089</v>
      </c>
      <c r="J360" s="11">
        <v>1555.3181575433912</v>
      </c>
      <c r="K360" s="8">
        <v>1.36</v>
      </c>
      <c r="L360" s="8"/>
      <c r="M360" s="12">
        <f t="shared" si="10"/>
        <v>9050.8000000000011</v>
      </c>
      <c r="N360" s="12">
        <f t="shared" si="10"/>
        <v>0</v>
      </c>
      <c r="O360" s="12">
        <f t="shared" si="11"/>
        <v>9050.8000000000011</v>
      </c>
    </row>
    <row r="361" spans="1:16" x14ac:dyDescent="0.25">
      <c r="A361" s="8"/>
      <c r="B361" s="8"/>
      <c r="C361" s="9"/>
      <c r="D361" s="8"/>
      <c r="E361" s="8" t="s">
        <v>720</v>
      </c>
      <c r="F361" s="8">
        <v>0.68</v>
      </c>
      <c r="G361" s="10">
        <v>2536</v>
      </c>
      <c r="H361" s="11">
        <v>1724.48</v>
      </c>
      <c r="I361" s="11">
        <v>1560.3503312715818</v>
      </c>
      <c r="J361" s="11">
        <v>164.12966872841801</v>
      </c>
      <c r="K361" s="8">
        <v>1.7</v>
      </c>
      <c r="L361" s="8"/>
      <c r="M361" s="12">
        <f t="shared" si="10"/>
        <v>4311.2</v>
      </c>
      <c r="N361" s="12">
        <f t="shared" si="10"/>
        <v>0</v>
      </c>
      <c r="O361" s="12">
        <f t="shared" si="11"/>
        <v>4311.2</v>
      </c>
    </row>
    <row r="362" spans="1:16" x14ac:dyDescent="0.25">
      <c r="A362" s="8"/>
      <c r="B362" s="8"/>
      <c r="C362" s="9"/>
      <c r="D362" s="8"/>
      <c r="E362" s="8" t="s">
        <v>721</v>
      </c>
      <c r="F362" s="8">
        <v>0.68</v>
      </c>
      <c r="G362" s="10">
        <v>4595</v>
      </c>
      <c r="H362" s="11">
        <v>3124.6</v>
      </c>
      <c r="I362" s="11">
        <v>3067.3852295857828</v>
      </c>
      <c r="J362" s="11">
        <v>57.214770414217128</v>
      </c>
      <c r="K362" s="8">
        <v>1.63</v>
      </c>
      <c r="L362" s="8"/>
      <c r="M362" s="12">
        <f t="shared" si="10"/>
        <v>7489.8499999999995</v>
      </c>
      <c r="N362" s="12">
        <f t="shared" si="10"/>
        <v>0</v>
      </c>
      <c r="O362" s="12">
        <f t="shared" si="11"/>
        <v>7489.8499999999995</v>
      </c>
    </row>
    <row r="363" spans="1:16" x14ac:dyDescent="0.25">
      <c r="A363" s="8"/>
      <c r="B363" s="8"/>
      <c r="C363" s="9"/>
      <c r="D363" s="8"/>
      <c r="E363" s="8" t="s">
        <v>722</v>
      </c>
      <c r="F363" s="8">
        <v>0.84</v>
      </c>
      <c r="G363" s="10">
        <v>5709</v>
      </c>
      <c r="H363" s="11">
        <v>4795.5600000000004</v>
      </c>
      <c r="I363" s="11">
        <v>5164.4606256239058</v>
      </c>
      <c r="J363" s="11">
        <v>-368.90062562390517</v>
      </c>
      <c r="K363" s="8">
        <v>2.12</v>
      </c>
      <c r="L363" s="8"/>
      <c r="M363" s="12">
        <f t="shared" si="10"/>
        <v>12103.08</v>
      </c>
      <c r="N363" s="12">
        <f t="shared" si="10"/>
        <v>0</v>
      </c>
      <c r="O363" s="12">
        <f t="shared" si="11"/>
        <v>12103.08</v>
      </c>
    </row>
    <row r="364" spans="1:16" x14ac:dyDescent="0.25">
      <c r="A364" s="8"/>
      <c r="B364" s="8"/>
      <c r="C364" s="9"/>
      <c r="D364" s="8"/>
      <c r="E364" s="8" t="s">
        <v>723</v>
      </c>
      <c r="F364" s="8">
        <v>0.81</v>
      </c>
      <c r="G364" s="10">
        <v>326</v>
      </c>
      <c r="H364" s="11">
        <v>264.06</v>
      </c>
      <c r="I364" s="11">
        <v>214.57676902536716</v>
      </c>
      <c r="J364" s="11">
        <v>49.483230974632846</v>
      </c>
      <c r="K364" s="8">
        <v>2.21</v>
      </c>
      <c r="L364" s="8"/>
      <c r="M364" s="12">
        <f t="shared" si="10"/>
        <v>720.46</v>
      </c>
      <c r="N364" s="12">
        <f t="shared" si="10"/>
        <v>0</v>
      </c>
      <c r="O364" s="12">
        <f t="shared" si="11"/>
        <v>720.46</v>
      </c>
    </row>
    <row r="365" spans="1:16" x14ac:dyDescent="0.25">
      <c r="A365" s="8"/>
      <c r="B365" s="8"/>
      <c r="C365" s="9"/>
      <c r="D365" s="8"/>
      <c r="E365" s="8" t="s">
        <v>724</v>
      </c>
      <c r="F365" s="8">
        <v>0.81</v>
      </c>
      <c r="G365" s="10">
        <v>1712</v>
      </c>
      <c r="H365" s="11">
        <v>1386.72</v>
      </c>
      <c r="I365" s="11">
        <v>1250.7428354430381</v>
      </c>
      <c r="J365" s="11">
        <v>135.97716455696201</v>
      </c>
      <c r="K365" s="8">
        <v>2.21</v>
      </c>
      <c r="L365" s="8"/>
      <c r="M365" s="12">
        <f t="shared" si="10"/>
        <v>3783.52</v>
      </c>
      <c r="N365" s="12">
        <f t="shared" si="10"/>
        <v>0</v>
      </c>
      <c r="O365" s="12">
        <f t="shared" si="11"/>
        <v>3783.52</v>
      </c>
    </row>
    <row r="366" spans="1:16" x14ac:dyDescent="0.25">
      <c r="A366" s="8"/>
      <c r="B366" s="8"/>
      <c r="C366" s="9"/>
      <c r="D366" s="8"/>
      <c r="E366" s="8" t="s">
        <v>725</v>
      </c>
      <c r="F366" s="8">
        <v>0.92999999999999994</v>
      </c>
      <c r="G366" s="10">
        <v>3983</v>
      </c>
      <c r="H366" s="11">
        <v>3704.1900000000005</v>
      </c>
      <c r="I366" s="11">
        <v>3562.7014514510101</v>
      </c>
      <c r="J366" s="11">
        <v>141.48854854898997</v>
      </c>
      <c r="K366" s="8">
        <v>2.2200000000000002</v>
      </c>
      <c r="L366" s="8"/>
      <c r="M366" s="12">
        <f t="shared" si="10"/>
        <v>8842.26</v>
      </c>
      <c r="N366" s="12">
        <f t="shared" si="10"/>
        <v>0</v>
      </c>
      <c r="O366" s="12">
        <f t="shared" si="11"/>
        <v>8842.26</v>
      </c>
    </row>
    <row r="367" spans="1:16" x14ac:dyDescent="0.25">
      <c r="A367" s="8"/>
      <c r="B367" s="8"/>
      <c r="C367" s="9"/>
      <c r="D367" s="8"/>
      <c r="E367" s="8" t="s">
        <v>726</v>
      </c>
      <c r="F367" s="8">
        <v>0.99</v>
      </c>
      <c r="G367" s="10">
        <v>780</v>
      </c>
      <c r="H367" s="11">
        <v>772.2</v>
      </c>
      <c r="I367" s="11">
        <v>606.52996845425866</v>
      </c>
      <c r="J367" s="11">
        <v>165.67003154574138</v>
      </c>
      <c r="K367" s="8">
        <v>2.42</v>
      </c>
      <c r="L367" s="8"/>
      <c r="M367" s="12">
        <f t="shared" si="10"/>
        <v>1887.6</v>
      </c>
      <c r="N367" s="12">
        <f t="shared" si="10"/>
        <v>0</v>
      </c>
      <c r="O367" s="12">
        <f t="shared" si="11"/>
        <v>1887.6</v>
      </c>
    </row>
    <row r="368" spans="1:16" x14ac:dyDescent="0.25">
      <c r="A368" s="8"/>
      <c r="B368" s="8"/>
      <c r="C368" s="9"/>
      <c r="D368" s="8"/>
      <c r="E368" s="8" t="s">
        <v>727</v>
      </c>
      <c r="F368" s="8">
        <v>0.81</v>
      </c>
      <c r="G368" s="10">
        <v>1641</v>
      </c>
      <c r="H368" s="11">
        <v>1329.2099999999998</v>
      </c>
      <c r="I368" s="11">
        <v>1203.7574246575343</v>
      </c>
      <c r="J368" s="11">
        <v>125.45257534246559</v>
      </c>
      <c r="K368" s="8">
        <v>2.21</v>
      </c>
      <c r="L368" s="8"/>
      <c r="M368" s="12">
        <f t="shared" si="10"/>
        <v>3626.61</v>
      </c>
      <c r="N368" s="12">
        <f t="shared" si="10"/>
        <v>0</v>
      </c>
      <c r="O368" s="12">
        <f t="shared" si="11"/>
        <v>3626.61</v>
      </c>
    </row>
    <row r="369" spans="1:15" x14ac:dyDescent="0.25">
      <c r="A369" s="8"/>
      <c r="B369" s="8"/>
      <c r="C369" s="9"/>
      <c r="D369" s="8"/>
      <c r="E369" s="8" t="s">
        <v>728</v>
      </c>
      <c r="F369" s="8">
        <v>1.19</v>
      </c>
      <c r="G369" s="10">
        <v>220</v>
      </c>
      <c r="H369" s="11">
        <v>261.8</v>
      </c>
      <c r="I369" s="11">
        <v>144.80640854472631</v>
      </c>
      <c r="J369" s="11">
        <v>116.9935914552737</v>
      </c>
      <c r="K369" s="8">
        <v>2.42</v>
      </c>
      <c r="L369" s="8"/>
      <c r="M369" s="12">
        <f t="shared" si="10"/>
        <v>532.4</v>
      </c>
      <c r="N369" s="12">
        <f t="shared" si="10"/>
        <v>0</v>
      </c>
      <c r="O369" s="12">
        <f t="shared" si="11"/>
        <v>532.4</v>
      </c>
    </row>
    <row r="370" spans="1:15" x14ac:dyDescent="0.25">
      <c r="A370" s="8"/>
      <c r="B370" s="8"/>
      <c r="C370" s="9" t="s">
        <v>202</v>
      </c>
      <c r="D370" s="8" t="s">
        <v>174</v>
      </c>
      <c r="E370" s="8" t="s">
        <v>729</v>
      </c>
      <c r="F370" s="8">
        <v>0.68</v>
      </c>
      <c r="G370" s="10">
        <v>1415</v>
      </c>
      <c r="H370" s="11">
        <v>962.2</v>
      </c>
      <c r="I370" s="11">
        <v>1564.1238600886329</v>
      </c>
      <c r="J370" s="11">
        <v>-601.92386008863286</v>
      </c>
      <c r="K370" s="8">
        <v>1.69</v>
      </c>
      <c r="L370" s="8"/>
      <c r="M370" s="12">
        <f t="shared" si="10"/>
        <v>2391.35</v>
      </c>
      <c r="N370" s="12">
        <f t="shared" si="10"/>
        <v>0</v>
      </c>
      <c r="O370" s="12">
        <f t="shared" si="11"/>
        <v>2391.35</v>
      </c>
    </row>
    <row r="371" spans="1:15" x14ac:dyDescent="0.25">
      <c r="A371" s="8"/>
      <c r="B371" s="8"/>
      <c r="C371" s="9"/>
      <c r="D371" s="8"/>
      <c r="E371" s="8" t="s">
        <v>718</v>
      </c>
      <c r="F371" s="8">
        <v>1.03</v>
      </c>
      <c r="G371" s="10">
        <v>500</v>
      </c>
      <c r="H371" s="11">
        <v>515</v>
      </c>
      <c r="I371" s="11">
        <v>986</v>
      </c>
      <c r="J371" s="11">
        <v>-471</v>
      </c>
      <c r="K371" s="8">
        <v>2.31</v>
      </c>
      <c r="L371" s="8"/>
      <c r="M371" s="12">
        <f t="shared" si="10"/>
        <v>1155</v>
      </c>
      <c r="N371" s="12">
        <f t="shared" si="10"/>
        <v>0</v>
      </c>
      <c r="O371" s="12">
        <f t="shared" si="11"/>
        <v>1155</v>
      </c>
    </row>
    <row r="372" spans="1:15" x14ac:dyDescent="0.25">
      <c r="A372" s="8"/>
      <c r="B372" s="8"/>
      <c r="C372" s="9"/>
      <c r="D372" s="8"/>
      <c r="E372" s="8" t="s">
        <v>730</v>
      </c>
      <c r="F372" s="8">
        <v>0.68</v>
      </c>
      <c r="G372" s="10">
        <v>2194</v>
      </c>
      <c r="H372" s="11">
        <v>1491.92</v>
      </c>
      <c r="I372" s="11">
        <v>1843.2315574963611</v>
      </c>
      <c r="J372" s="11">
        <v>-351.31155749636116</v>
      </c>
      <c r="K372" s="8">
        <v>1.61</v>
      </c>
      <c r="L372" s="8"/>
      <c r="M372" s="12">
        <f t="shared" si="10"/>
        <v>3532.34</v>
      </c>
      <c r="N372" s="12">
        <f t="shared" si="10"/>
        <v>0</v>
      </c>
      <c r="O372" s="12">
        <f t="shared" si="11"/>
        <v>3532.34</v>
      </c>
    </row>
    <row r="373" spans="1:15" x14ac:dyDescent="0.25">
      <c r="A373" s="8"/>
      <c r="B373" s="8"/>
      <c r="C373" s="9"/>
      <c r="D373" s="8"/>
      <c r="E373" s="8" t="s">
        <v>720</v>
      </c>
      <c r="F373" s="8">
        <v>0.67999999999999994</v>
      </c>
      <c r="G373" s="10">
        <v>1545</v>
      </c>
      <c r="H373" s="11">
        <v>1050.5999999999999</v>
      </c>
      <c r="I373" s="11">
        <v>1489.8425355447264</v>
      </c>
      <c r="J373" s="11">
        <v>-439.24253554472614</v>
      </c>
      <c r="K373" s="8">
        <v>1.7</v>
      </c>
      <c r="L373" s="8"/>
      <c r="M373" s="12">
        <f t="shared" si="10"/>
        <v>2626.5</v>
      </c>
      <c r="N373" s="12">
        <f t="shared" si="10"/>
        <v>0</v>
      </c>
      <c r="O373" s="12">
        <f t="shared" si="11"/>
        <v>2626.5</v>
      </c>
    </row>
    <row r="374" spans="1:15" x14ac:dyDescent="0.25">
      <c r="A374" s="8"/>
      <c r="B374" s="8"/>
      <c r="C374" s="9"/>
      <c r="D374" s="8"/>
      <c r="E374" s="8" t="s">
        <v>731</v>
      </c>
      <c r="F374" s="8">
        <v>0.68</v>
      </c>
      <c r="G374" s="10">
        <v>3218</v>
      </c>
      <c r="H374" s="11">
        <v>2188.2400000000002</v>
      </c>
      <c r="I374" s="11">
        <v>2990.8020468702798</v>
      </c>
      <c r="J374" s="11">
        <v>-802.56204687027969</v>
      </c>
      <c r="K374" s="8">
        <v>1.7</v>
      </c>
      <c r="L374" s="8"/>
      <c r="M374" s="12">
        <f t="shared" si="10"/>
        <v>5470.5999999999995</v>
      </c>
      <c r="N374" s="12">
        <f t="shared" si="10"/>
        <v>0</v>
      </c>
      <c r="O374" s="12">
        <f t="shared" si="11"/>
        <v>5470.5999999999995</v>
      </c>
    </row>
    <row r="375" spans="1:15" x14ac:dyDescent="0.25">
      <c r="A375" s="8"/>
      <c r="B375" s="8"/>
      <c r="C375" s="9"/>
      <c r="D375" s="8" t="s">
        <v>213</v>
      </c>
      <c r="E375" s="8" t="s">
        <v>732</v>
      </c>
      <c r="F375" s="8">
        <v>1.37</v>
      </c>
      <c r="G375" s="10">
        <v>603</v>
      </c>
      <c r="H375" s="11">
        <v>826.1099999999999</v>
      </c>
      <c r="I375" s="11">
        <v>1328.9565217391305</v>
      </c>
      <c r="J375" s="11">
        <v>-502.84652173913048</v>
      </c>
      <c r="K375" s="8">
        <v>3.7</v>
      </c>
      <c r="L375" s="8"/>
      <c r="M375" s="12">
        <f t="shared" si="10"/>
        <v>2231.1</v>
      </c>
      <c r="N375" s="12">
        <f t="shared" si="10"/>
        <v>0</v>
      </c>
      <c r="O375" s="12">
        <f t="shared" si="11"/>
        <v>2231.1</v>
      </c>
    </row>
    <row r="376" spans="1:15" x14ac:dyDescent="0.25">
      <c r="A376" s="8"/>
      <c r="B376" s="8"/>
      <c r="C376" s="9"/>
      <c r="D376" s="8" t="s">
        <v>215</v>
      </c>
      <c r="E376" s="8" t="s">
        <v>733</v>
      </c>
      <c r="F376" s="8">
        <v>1.24</v>
      </c>
      <c r="G376" s="10">
        <v>426</v>
      </c>
      <c r="H376" s="11">
        <v>528.24</v>
      </c>
      <c r="I376" s="11">
        <v>553.40711462450588</v>
      </c>
      <c r="J376" s="11">
        <v>-25.167114624505871</v>
      </c>
      <c r="K376" s="8">
        <v>3.18</v>
      </c>
      <c r="L376" s="8"/>
      <c r="M376" s="12">
        <f t="shared" si="10"/>
        <v>1354.68</v>
      </c>
      <c r="N376" s="12">
        <f t="shared" si="10"/>
        <v>0</v>
      </c>
      <c r="O376" s="12">
        <f t="shared" si="11"/>
        <v>1354.68</v>
      </c>
    </row>
    <row r="377" spans="1:15" x14ac:dyDescent="0.25">
      <c r="A377" s="8"/>
      <c r="B377" s="8"/>
      <c r="C377" s="9" t="s">
        <v>210</v>
      </c>
      <c r="D377" s="8" t="s">
        <v>174</v>
      </c>
      <c r="E377" s="8" t="s">
        <v>717</v>
      </c>
      <c r="F377" s="8">
        <v>0.68</v>
      </c>
      <c r="G377" s="10">
        <v>6</v>
      </c>
      <c r="H377" s="11">
        <v>4.08</v>
      </c>
      <c r="I377" s="11">
        <v>4.8531583264971285</v>
      </c>
      <c r="J377" s="11">
        <v>-0.77315832649712846</v>
      </c>
      <c r="K377" s="8">
        <v>1.61</v>
      </c>
      <c r="L377" s="8"/>
      <c r="M377" s="12">
        <f t="shared" si="10"/>
        <v>9.66</v>
      </c>
      <c r="N377" s="12">
        <f t="shared" si="10"/>
        <v>0</v>
      </c>
      <c r="O377" s="12">
        <f t="shared" si="11"/>
        <v>9.66</v>
      </c>
    </row>
    <row r="378" spans="1:15" x14ac:dyDescent="0.25">
      <c r="A378" s="8"/>
      <c r="B378" s="8"/>
      <c r="C378" s="9"/>
      <c r="D378" s="8"/>
      <c r="E378" s="8" t="s">
        <v>729</v>
      </c>
      <c r="F378" s="8">
        <v>0.68</v>
      </c>
      <c r="G378" s="10">
        <v>2225</v>
      </c>
      <c r="H378" s="11">
        <v>1513</v>
      </c>
      <c r="I378" s="11">
        <v>1404.3788228403141</v>
      </c>
      <c r="J378" s="11">
        <v>108.621177159686</v>
      </c>
      <c r="K378" s="8">
        <v>1.69</v>
      </c>
      <c r="L378" s="8"/>
      <c r="M378" s="12">
        <f t="shared" si="10"/>
        <v>3760.25</v>
      </c>
      <c r="N378" s="12">
        <f t="shared" si="10"/>
        <v>0</v>
      </c>
      <c r="O378" s="12">
        <f t="shared" si="11"/>
        <v>3760.25</v>
      </c>
    </row>
    <row r="379" spans="1:15" x14ac:dyDescent="0.25">
      <c r="A379" s="8"/>
      <c r="B379" s="8"/>
      <c r="C379" s="9"/>
      <c r="D379" s="8"/>
      <c r="E379" s="8" t="s">
        <v>718</v>
      </c>
      <c r="F379" s="8">
        <v>1.03</v>
      </c>
      <c r="G379" s="10">
        <v>1616</v>
      </c>
      <c r="H379" s="11">
        <v>1664.48</v>
      </c>
      <c r="I379" s="11">
        <v>1544.3274948548565</v>
      </c>
      <c r="J379" s="11">
        <v>120.15250514514345</v>
      </c>
      <c r="K379" s="8">
        <v>2.31</v>
      </c>
      <c r="L379" s="8"/>
      <c r="M379" s="12">
        <f t="shared" si="10"/>
        <v>3732.96</v>
      </c>
      <c r="N379" s="12">
        <f t="shared" si="10"/>
        <v>0</v>
      </c>
      <c r="O379" s="12">
        <f t="shared" si="11"/>
        <v>3732.96</v>
      </c>
    </row>
    <row r="380" spans="1:15" x14ac:dyDescent="0.25">
      <c r="A380" s="8"/>
      <c r="B380" s="8"/>
      <c r="C380" s="9"/>
      <c r="D380" s="8"/>
      <c r="E380" s="8" t="s">
        <v>719</v>
      </c>
      <c r="F380" s="8">
        <v>0.74</v>
      </c>
      <c r="G380" s="10">
        <v>7841</v>
      </c>
      <c r="H380" s="11">
        <v>5802.34</v>
      </c>
      <c r="I380" s="11">
        <v>3818.3333333333335</v>
      </c>
      <c r="J380" s="11">
        <v>1984.0066666666667</v>
      </c>
      <c r="K380" s="8">
        <v>1.36</v>
      </c>
      <c r="L380" s="8"/>
      <c r="M380" s="12">
        <f t="shared" si="10"/>
        <v>10663.76</v>
      </c>
      <c r="N380" s="12">
        <f t="shared" si="10"/>
        <v>0</v>
      </c>
      <c r="O380" s="12">
        <f t="shared" si="11"/>
        <v>10663.76</v>
      </c>
    </row>
    <row r="381" spans="1:15" x14ac:dyDescent="0.25">
      <c r="A381" s="8"/>
      <c r="B381" s="8"/>
      <c r="C381" s="9"/>
      <c r="D381" s="8"/>
      <c r="E381" s="8" t="s">
        <v>720</v>
      </c>
      <c r="F381" s="8">
        <v>0.68</v>
      </c>
      <c r="G381" s="10">
        <v>3224</v>
      </c>
      <c r="H381" s="11">
        <v>2192.3199999999997</v>
      </c>
      <c r="I381" s="11">
        <v>1948.4977727081448</v>
      </c>
      <c r="J381" s="11">
        <v>243.8222272918548</v>
      </c>
      <c r="K381" s="8">
        <v>1.7</v>
      </c>
      <c r="L381" s="8"/>
      <c r="M381" s="12">
        <f t="shared" si="10"/>
        <v>5480.8</v>
      </c>
      <c r="N381" s="12">
        <f t="shared" si="10"/>
        <v>0</v>
      </c>
      <c r="O381" s="12">
        <f t="shared" si="11"/>
        <v>5480.8</v>
      </c>
    </row>
    <row r="382" spans="1:15" x14ac:dyDescent="0.25">
      <c r="A382" s="8"/>
      <c r="B382" s="8"/>
      <c r="C382" s="9"/>
      <c r="D382" s="8"/>
      <c r="E382" s="8" t="s">
        <v>721</v>
      </c>
      <c r="F382" s="8">
        <v>0.68</v>
      </c>
      <c r="G382" s="10">
        <v>2002</v>
      </c>
      <c r="H382" s="11">
        <v>1361.36</v>
      </c>
      <c r="I382" s="11">
        <v>1901.1434069690222</v>
      </c>
      <c r="J382" s="11">
        <v>-539.78340696902217</v>
      </c>
      <c r="K382" s="8">
        <v>1.63</v>
      </c>
      <c r="L382" s="8"/>
      <c r="M382" s="12">
        <f t="shared" si="10"/>
        <v>3263.2599999999998</v>
      </c>
      <c r="N382" s="12">
        <f t="shared" si="10"/>
        <v>0</v>
      </c>
      <c r="O382" s="12">
        <f t="shared" si="11"/>
        <v>3263.2599999999998</v>
      </c>
    </row>
    <row r="383" spans="1:15" x14ac:dyDescent="0.25">
      <c r="A383" s="8"/>
      <c r="B383" s="8"/>
      <c r="C383" s="9"/>
      <c r="D383" s="8"/>
      <c r="E383" s="8" t="s">
        <v>722</v>
      </c>
      <c r="F383" s="8">
        <v>0.84</v>
      </c>
      <c r="G383" s="10">
        <v>1437</v>
      </c>
      <c r="H383" s="11">
        <v>1207.08</v>
      </c>
      <c r="I383" s="11">
        <v>1301.8177677284216</v>
      </c>
      <c r="J383" s="11">
        <v>-94.737767728421602</v>
      </c>
      <c r="K383" s="8">
        <v>2.12</v>
      </c>
      <c r="L383" s="8"/>
      <c r="M383" s="12">
        <f t="shared" si="10"/>
        <v>3046.44</v>
      </c>
      <c r="N383" s="12">
        <f t="shared" si="10"/>
        <v>0</v>
      </c>
      <c r="O383" s="12">
        <f t="shared" si="11"/>
        <v>3046.44</v>
      </c>
    </row>
    <row r="384" spans="1:15" x14ac:dyDescent="0.25">
      <c r="A384" s="8"/>
      <c r="B384" s="8"/>
      <c r="C384" s="9"/>
      <c r="D384" s="8"/>
      <c r="E384" s="8" t="s">
        <v>734</v>
      </c>
      <c r="F384" s="8">
        <v>0.81</v>
      </c>
      <c r="G384" s="10">
        <v>1200</v>
      </c>
      <c r="H384" s="11">
        <v>972</v>
      </c>
      <c r="I384" s="11">
        <v>1124.0952380952381</v>
      </c>
      <c r="J384" s="11">
        <v>-152.0952380952381</v>
      </c>
      <c r="K384" s="8">
        <v>2.21</v>
      </c>
      <c r="L384" s="8"/>
      <c r="M384" s="12">
        <f t="shared" si="10"/>
        <v>2652</v>
      </c>
      <c r="N384" s="12">
        <f t="shared" si="10"/>
        <v>0</v>
      </c>
      <c r="O384" s="12">
        <f t="shared" si="11"/>
        <v>2652</v>
      </c>
    </row>
    <row r="385" spans="1:15" x14ac:dyDescent="0.25">
      <c r="A385" s="8"/>
      <c r="B385" s="8"/>
      <c r="C385" s="9"/>
      <c r="D385" s="8"/>
      <c r="E385" s="8" t="s">
        <v>724</v>
      </c>
      <c r="F385" s="8">
        <v>0.81</v>
      </c>
      <c r="G385" s="10">
        <v>88</v>
      </c>
      <c r="H385" s="11">
        <v>71.28</v>
      </c>
      <c r="I385" s="11">
        <v>78.304264223504134</v>
      </c>
      <c r="J385" s="11">
        <v>-7.024264223504133</v>
      </c>
      <c r="K385" s="8">
        <v>2.21</v>
      </c>
      <c r="L385" s="8"/>
      <c r="M385" s="12">
        <f t="shared" si="10"/>
        <v>194.48</v>
      </c>
      <c r="N385" s="12">
        <f t="shared" si="10"/>
        <v>0</v>
      </c>
      <c r="O385" s="12">
        <f t="shared" si="11"/>
        <v>194.48</v>
      </c>
    </row>
    <row r="386" spans="1:15" x14ac:dyDescent="0.25">
      <c r="A386" s="8"/>
      <c r="B386" s="8"/>
      <c r="C386" s="9"/>
      <c r="D386" s="8"/>
      <c r="E386" s="8" t="s">
        <v>725</v>
      </c>
      <c r="F386" s="8">
        <v>0.93</v>
      </c>
      <c r="G386" s="10">
        <v>848</v>
      </c>
      <c r="H386" s="11">
        <v>788.6400000000001</v>
      </c>
      <c r="I386" s="11">
        <v>806.36801587301579</v>
      </c>
      <c r="J386" s="11">
        <v>-17.728015873015806</v>
      </c>
      <c r="K386" s="8">
        <v>2.2200000000000002</v>
      </c>
      <c r="L386" s="8"/>
      <c r="M386" s="12">
        <f t="shared" si="10"/>
        <v>1882.5600000000002</v>
      </c>
      <c r="N386" s="12">
        <f t="shared" si="10"/>
        <v>0</v>
      </c>
      <c r="O386" s="12">
        <f t="shared" si="11"/>
        <v>1882.5600000000002</v>
      </c>
    </row>
    <row r="387" spans="1:15" x14ac:dyDescent="0.25">
      <c r="A387" s="8"/>
      <c r="B387" s="8"/>
      <c r="C387" s="9"/>
      <c r="D387" s="8"/>
      <c r="E387" s="8" t="s">
        <v>726</v>
      </c>
      <c r="F387" s="8">
        <v>0.99</v>
      </c>
      <c r="G387" s="10">
        <v>301</v>
      </c>
      <c r="H387" s="11">
        <v>297.99</v>
      </c>
      <c r="I387" s="11">
        <v>256.58020690169951</v>
      </c>
      <c r="J387" s="11">
        <v>41.409793098300483</v>
      </c>
      <c r="K387" s="8">
        <v>2.42</v>
      </c>
      <c r="L387" s="8"/>
      <c r="M387" s="12">
        <f t="shared" si="10"/>
        <v>728.42</v>
      </c>
      <c r="N387" s="12">
        <f t="shared" si="10"/>
        <v>0</v>
      </c>
      <c r="O387" s="12">
        <f t="shared" si="11"/>
        <v>728.42</v>
      </c>
    </row>
    <row r="388" spans="1:15" x14ac:dyDescent="0.25">
      <c r="A388" s="8"/>
      <c r="B388" s="8"/>
      <c r="C388" s="9"/>
      <c r="D388" s="8"/>
      <c r="E388" s="8" t="s">
        <v>735</v>
      </c>
      <c r="F388" s="8">
        <v>0.81</v>
      </c>
      <c r="G388" s="10">
        <v>1800</v>
      </c>
      <c r="H388" s="11">
        <v>1458</v>
      </c>
      <c r="I388" s="11">
        <v>1542.5195453003053</v>
      </c>
      <c r="J388" s="11">
        <v>-84.51954530030531</v>
      </c>
      <c r="K388" s="8">
        <v>2.21</v>
      </c>
      <c r="L388" s="8"/>
      <c r="M388" s="12">
        <f t="shared" si="10"/>
        <v>3978</v>
      </c>
      <c r="N388" s="12">
        <f t="shared" si="10"/>
        <v>0</v>
      </c>
      <c r="O388" s="12">
        <f t="shared" si="11"/>
        <v>3978</v>
      </c>
    </row>
    <row r="389" spans="1:15" x14ac:dyDescent="0.25">
      <c r="A389" s="8"/>
      <c r="B389" s="8"/>
      <c r="C389" s="9"/>
      <c r="D389" s="8"/>
      <c r="E389" s="8" t="s">
        <v>736</v>
      </c>
      <c r="F389" s="8">
        <v>1.06</v>
      </c>
      <c r="G389" s="10">
        <v>870</v>
      </c>
      <c r="H389" s="11">
        <v>922.2</v>
      </c>
      <c r="I389" s="11">
        <v>853.56287184472819</v>
      </c>
      <c r="J389" s="11">
        <v>68.637128155271824</v>
      </c>
      <c r="K389" s="8">
        <v>2.5299999999999998</v>
      </c>
      <c r="L389" s="8"/>
      <c r="M389" s="12">
        <f t="shared" ref="M389:N452" si="12">$G389*K389</f>
        <v>2201.1</v>
      </c>
      <c r="N389" s="12">
        <f t="shared" si="12"/>
        <v>0</v>
      </c>
      <c r="O389" s="12">
        <f t="shared" ref="O389:O452" si="13">M389+N389</f>
        <v>2201.1</v>
      </c>
    </row>
    <row r="390" spans="1:15" x14ac:dyDescent="0.25">
      <c r="A390" s="8"/>
      <c r="B390" s="8"/>
      <c r="C390" s="9"/>
      <c r="D390" s="8"/>
      <c r="E390" s="8" t="s">
        <v>728</v>
      </c>
      <c r="F390" s="8">
        <v>1.19</v>
      </c>
      <c r="G390" s="10">
        <v>1278</v>
      </c>
      <c r="H390" s="11">
        <v>1520.82</v>
      </c>
      <c r="I390" s="11">
        <v>1577.9348197853512</v>
      </c>
      <c r="J390" s="11">
        <v>-57.114819785351372</v>
      </c>
      <c r="K390" s="8">
        <v>2.42</v>
      </c>
      <c r="L390" s="8"/>
      <c r="M390" s="12">
        <f t="shared" si="12"/>
        <v>3092.7599999999998</v>
      </c>
      <c r="N390" s="12">
        <f t="shared" si="12"/>
        <v>0</v>
      </c>
      <c r="O390" s="12">
        <f t="shared" si="13"/>
        <v>3092.7599999999998</v>
      </c>
    </row>
    <row r="391" spans="1:15" x14ac:dyDescent="0.25">
      <c r="A391" s="8"/>
      <c r="B391" s="8"/>
      <c r="C391" s="9"/>
      <c r="D391" s="8"/>
      <c r="E391" s="8" t="s">
        <v>737</v>
      </c>
      <c r="F391" s="8">
        <v>1.1899999999999997</v>
      </c>
      <c r="G391" s="10">
        <v>3615</v>
      </c>
      <c r="H391" s="11">
        <v>4301.8500000000004</v>
      </c>
      <c r="I391" s="11">
        <v>3529.2832812155675</v>
      </c>
      <c r="J391" s="11">
        <v>772.56671878443262</v>
      </c>
      <c r="K391" s="8">
        <v>2.42</v>
      </c>
      <c r="L391" s="8"/>
      <c r="M391" s="12">
        <f t="shared" si="12"/>
        <v>8748.2999999999993</v>
      </c>
      <c r="N391" s="12">
        <f t="shared" si="12"/>
        <v>0</v>
      </c>
      <c r="O391" s="12">
        <f t="shared" si="13"/>
        <v>8748.2999999999993</v>
      </c>
    </row>
    <row r="392" spans="1:15" x14ac:dyDescent="0.25">
      <c r="A392" s="8"/>
      <c r="B392" s="8"/>
      <c r="C392" s="9" t="s">
        <v>18</v>
      </c>
      <c r="D392" s="8" t="s">
        <v>174</v>
      </c>
      <c r="E392" s="8" t="s">
        <v>729</v>
      </c>
      <c r="F392" s="8">
        <v>0.68</v>
      </c>
      <c r="G392" s="10">
        <v>1216</v>
      </c>
      <c r="H392" s="11">
        <v>826.88</v>
      </c>
      <c r="I392" s="11">
        <v>1267.5397613647065</v>
      </c>
      <c r="J392" s="11">
        <v>-440.65976136470641</v>
      </c>
      <c r="K392" s="8">
        <v>1.69</v>
      </c>
      <c r="L392" s="8"/>
      <c r="M392" s="12">
        <f t="shared" si="12"/>
        <v>2055.04</v>
      </c>
      <c r="N392" s="12">
        <f t="shared" si="12"/>
        <v>0</v>
      </c>
      <c r="O392" s="12">
        <f t="shared" si="13"/>
        <v>2055.04</v>
      </c>
    </row>
    <row r="393" spans="1:15" x14ac:dyDescent="0.25">
      <c r="A393" s="8"/>
      <c r="B393" s="8"/>
      <c r="C393" s="9"/>
      <c r="D393" s="8"/>
      <c r="E393" s="8" t="s">
        <v>730</v>
      </c>
      <c r="F393" s="8">
        <v>0.68</v>
      </c>
      <c r="G393" s="10">
        <v>3025</v>
      </c>
      <c r="H393" s="11">
        <v>2057</v>
      </c>
      <c r="I393" s="11">
        <v>2171.8931883289479</v>
      </c>
      <c r="J393" s="11">
        <v>-114.89318832894784</v>
      </c>
      <c r="K393" s="8">
        <v>1.61</v>
      </c>
      <c r="L393" s="8"/>
      <c r="M393" s="12">
        <f t="shared" si="12"/>
        <v>4870.25</v>
      </c>
      <c r="N393" s="12">
        <f t="shared" si="12"/>
        <v>0</v>
      </c>
      <c r="O393" s="12">
        <f t="shared" si="13"/>
        <v>4870.25</v>
      </c>
    </row>
    <row r="394" spans="1:15" x14ac:dyDescent="0.25">
      <c r="A394" s="8"/>
      <c r="B394" s="8"/>
      <c r="C394" s="9"/>
      <c r="D394" s="8"/>
      <c r="E394" s="8" t="s">
        <v>720</v>
      </c>
      <c r="F394" s="8">
        <v>0.68</v>
      </c>
      <c r="G394" s="10">
        <v>1572</v>
      </c>
      <c r="H394" s="11">
        <v>1068.96</v>
      </c>
      <c r="I394" s="11">
        <v>1561.8820141334927</v>
      </c>
      <c r="J394" s="11">
        <v>-492.92201413349278</v>
      </c>
      <c r="K394" s="8">
        <v>1.7</v>
      </c>
      <c r="L394" s="8"/>
      <c r="M394" s="12">
        <f t="shared" si="12"/>
        <v>2672.4</v>
      </c>
      <c r="N394" s="12">
        <f t="shared" si="12"/>
        <v>0</v>
      </c>
      <c r="O394" s="12">
        <f t="shared" si="13"/>
        <v>2672.4</v>
      </c>
    </row>
    <row r="395" spans="1:15" x14ac:dyDescent="0.25">
      <c r="A395" s="8"/>
      <c r="B395" s="8"/>
      <c r="C395" s="9"/>
      <c r="D395" s="8"/>
      <c r="E395" s="8" t="s">
        <v>731</v>
      </c>
      <c r="F395" s="8">
        <v>0.68</v>
      </c>
      <c r="G395" s="10">
        <v>2112</v>
      </c>
      <c r="H395" s="11">
        <v>1436.1599999999999</v>
      </c>
      <c r="I395" s="11">
        <v>1770.9300479539486</v>
      </c>
      <c r="J395" s="11">
        <v>-334.77004795394845</v>
      </c>
      <c r="K395" s="8">
        <v>1.7</v>
      </c>
      <c r="L395" s="8"/>
      <c r="M395" s="12">
        <f t="shared" si="12"/>
        <v>3590.4</v>
      </c>
      <c r="N395" s="12">
        <f t="shared" si="12"/>
        <v>0</v>
      </c>
      <c r="O395" s="12">
        <f t="shared" si="13"/>
        <v>3590.4</v>
      </c>
    </row>
    <row r="396" spans="1:15" x14ac:dyDescent="0.25">
      <c r="A396" s="8"/>
      <c r="B396" s="8"/>
      <c r="C396" s="9" t="s">
        <v>73</v>
      </c>
      <c r="D396" s="8" t="s">
        <v>213</v>
      </c>
      <c r="E396" s="8" t="s">
        <v>738</v>
      </c>
      <c r="F396" s="8">
        <v>1.37</v>
      </c>
      <c r="G396" s="10">
        <v>2476</v>
      </c>
      <c r="H396" s="11">
        <v>3392.1200000000003</v>
      </c>
      <c r="I396" s="11">
        <v>2904.771208226221</v>
      </c>
      <c r="J396" s="11">
        <v>487.34879177377911</v>
      </c>
      <c r="K396" s="8">
        <v>3.7</v>
      </c>
      <c r="L396" s="8"/>
      <c r="M396" s="12">
        <f t="shared" si="12"/>
        <v>9161.2000000000007</v>
      </c>
      <c r="N396" s="12">
        <f t="shared" si="12"/>
        <v>0</v>
      </c>
      <c r="O396" s="12">
        <f t="shared" si="13"/>
        <v>9161.2000000000007</v>
      </c>
    </row>
    <row r="397" spans="1:15" x14ac:dyDescent="0.25">
      <c r="A397" s="8"/>
      <c r="B397" s="8"/>
      <c r="C397" s="9" t="s">
        <v>107</v>
      </c>
      <c r="D397" s="8" t="s">
        <v>215</v>
      </c>
      <c r="E397" s="8" t="s">
        <v>739</v>
      </c>
      <c r="F397" s="8">
        <v>1.24</v>
      </c>
      <c r="G397" s="10">
        <v>300</v>
      </c>
      <c r="H397" s="11">
        <v>372</v>
      </c>
      <c r="I397" s="11">
        <v>535.86956521739125</v>
      </c>
      <c r="J397" s="11">
        <v>-163.86956521739125</v>
      </c>
      <c r="K397" s="8">
        <v>3.18</v>
      </c>
      <c r="L397" s="8"/>
      <c r="M397" s="12">
        <f t="shared" si="12"/>
        <v>954</v>
      </c>
      <c r="N397" s="12">
        <f t="shared" si="12"/>
        <v>0</v>
      </c>
      <c r="O397" s="12">
        <f t="shared" si="13"/>
        <v>954</v>
      </c>
    </row>
    <row r="398" spans="1:15" x14ac:dyDescent="0.25">
      <c r="A398" s="8"/>
      <c r="B398" s="8"/>
      <c r="C398" s="9"/>
      <c r="D398" s="8"/>
      <c r="E398" s="8" t="s">
        <v>740</v>
      </c>
      <c r="F398" s="8">
        <v>1.24</v>
      </c>
      <c r="G398" s="10">
        <v>3912</v>
      </c>
      <c r="H398" s="11">
        <v>4850.88</v>
      </c>
      <c r="I398" s="11">
        <v>7248.340961098399</v>
      </c>
      <c r="J398" s="11">
        <v>-2397.460961098398</v>
      </c>
      <c r="K398" s="8">
        <v>3.18</v>
      </c>
      <c r="L398" s="8"/>
      <c r="M398" s="12">
        <f t="shared" si="12"/>
        <v>12440.16</v>
      </c>
      <c r="N398" s="12">
        <f t="shared" si="12"/>
        <v>0</v>
      </c>
      <c r="O398" s="12">
        <f t="shared" si="13"/>
        <v>12440.16</v>
      </c>
    </row>
    <row r="399" spans="1:15" x14ac:dyDescent="0.25">
      <c r="A399" s="8"/>
      <c r="B399" s="8"/>
      <c r="C399" s="9" t="s">
        <v>104</v>
      </c>
      <c r="D399" s="8" t="s">
        <v>215</v>
      </c>
      <c r="E399" s="8" t="s">
        <v>739</v>
      </c>
      <c r="F399" s="8">
        <v>1.24</v>
      </c>
      <c r="G399" s="10">
        <v>382</v>
      </c>
      <c r="H399" s="11">
        <v>473.68</v>
      </c>
      <c r="I399" s="11">
        <v>776.60206185567006</v>
      </c>
      <c r="J399" s="11">
        <v>-302.92206185567005</v>
      </c>
      <c r="K399" s="8">
        <v>3.18</v>
      </c>
      <c r="L399" s="8"/>
      <c r="M399" s="12">
        <f t="shared" si="12"/>
        <v>1214.76</v>
      </c>
      <c r="N399" s="12">
        <f t="shared" si="12"/>
        <v>0</v>
      </c>
      <c r="O399" s="12">
        <f t="shared" si="13"/>
        <v>1214.76</v>
      </c>
    </row>
    <row r="400" spans="1:15" x14ac:dyDescent="0.25">
      <c r="A400" s="8"/>
      <c r="B400" s="8"/>
      <c r="C400" s="9"/>
      <c r="D400" s="8"/>
      <c r="E400" s="8" t="s">
        <v>740</v>
      </c>
      <c r="F400" s="8">
        <v>1.24</v>
      </c>
      <c r="G400" s="10">
        <v>3836</v>
      </c>
      <c r="H400" s="11">
        <v>4756.6400000000003</v>
      </c>
      <c r="I400" s="11">
        <v>6125.3979381443296</v>
      </c>
      <c r="J400" s="11">
        <v>-1368.7579381443297</v>
      </c>
      <c r="K400" s="8">
        <v>3.18</v>
      </c>
      <c r="L400" s="8"/>
      <c r="M400" s="12">
        <f t="shared" si="12"/>
        <v>12198.480000000001</v>
      </c>
      <c r="N400" s="12">
        <f t="shared" si="12"/>
        <v>0</v>
      </c>
      <c r="O400" s="12">
        <f t="shared" si="13"/>
        <v>12198.480000000001</v>
      </c>
    </row>
    <row r="401" spans="1:16" s="7" customFormat="1" x14ac:dyDescent="0.25">
      <c r="A401" s="13"/>
      <c r="B401" s="13" t="s">
        <v>187</v>
      </c>
      <c r="C401" s="14"/>
      <c r="D401" s="13"/>
      <c r="E401" s="13"/>
      <c r="F401" s="13"/>
      <c r="G401" s="15">
        <v>87421</v>
      </c>
      <c r="H401" s="16">
        <v>75360.77</v>
      </c>
      <c r="I401" s="16">
        <v>78503.590382686743</v>
      </c>
      <c r="J401" s="16">
        <v>-3142.8203826867434</v>
      </c>
      <c r="K401" s="13"/>
      <c r="L401" s="13"/>
      <c r="M401" s="17"/>
      <c r="N401" s="17"/>
      <c r="O401" s="17">
        <f>SUM(O358:O400)</f>
        <v>178644.40000000002</v>
      </c>
      <c r="P401"/>
    </row>
    <row r="402" spans="1:16" x14ac:dyDescent="0.25">
      <c r="A402" s="8"/>
      <c r="B402" s="8" t="s">
        <v>43</v>
      </c>
      <c r="C402" s="9" t="s">
        <v>202</v>
      </c>
      <c r="D402" s="8" t="s">
        <v>87</v>
      </c>
      <c r="E402" s="8" t="s">
        <v>741</v>
      </c>
      <c r="F402" s="8">
        <v>3.6299999999999994</v>
      </c>
      <c r="G402" s="10">
        <v>911</v>
      </c>
      <c r="H402" s="11">
        <v>3306.93</v>
      </c>
      <c r="I402" s="11">
        <v>5418.5188630490957</v>
      </c>
      <c r="J402" s="11">
        <v>-2111.5888630490958</v>
      </c>
      <c r="K402" s="8">
        <v>8.9</v>
      </c>
      <c r="L402" s="8"/>
      <c r="M402" s="12">
        <f t="shared" si="12"/>
        <v>8107.9000000000005</v>
      </c>
      <c r="N402" s="12">
        <f t="shared" si="12"/>
        <v>0</v>
      </c>
      <c r="O402" s="12">
        <f t="shared" si="13"/>
        <v>8107.9000000000005</v>
      </c>
    </row>
    <row r="403" spans="1:16" x14ac:dyDescent="0.25">
      <c r="A403" s="8"/>
      <c r="B403" s="8"/>
      <c r="C403" s="9"/>
      <c r="D403" s="8"/>
      <c r="E403" s="8" t="s">
        <v>742</v>
      </c>
      <c r="F403" s="8">
        <v>3.63</v>
      </c>
      <c r="G403" s="10">
        <v>108</v>
      </c>
      <c r="H403" s="11">
        <v>392.04</v>
      </c>
      <c r="I403" s="11">
        <v>585.12558139534883</v>
      </c>
      <c r="J403" s="11">
        <v>-193.08558139534881</v>
      </c>
      <c r="K403" s="8">
        <v>8.9</v>
      </c>
      <c r="L403" s="8"/>
      <c r="M403" s="12">
        <f t="shared" si="12"/>
        <v>961.2</v>
      </c>
      <c r="N403" s="12">
        <f t="shared" si="12"/>
        <v>0</v>
      </c>
      <c r="O403" s="12">
        <f t="shared" si="13"/>
        <v>961.2</v>
      </c>
    </row>
    <row r="404" spans="1:16" x14ac:dyDescent="0.25">
      <c r="A404" s="8"/>
      <c r="B404" s="8"/>
      <c r="C404" s="9"/>
      <c r="D404" s="8"/>
      <c r="E404" s="8" t="s">
        <v>743</v>
      </c>
      <c r="F404" s="8">
        <v>3.59</v>
      </c>
      <c r="G404" s="10">
        <v>932</v>
      </c>
      <c r="H404" s="11">
        <v>3345.88</v>
      </c>
      <c r="I404" s="11">
        <v>4931.9919191919198</v>
      </c>
      <c r="J404" s="11">
        <v>-1586.1119191919188</v>
      </c>
      <c r="K404" s="8">
        <v>7.78</v>
      </c>
      <c r="L404" s="8"/>
      <c r="M404" s="12">
        <f t="shared" si="12"/>
        <v>7250.96</v>
      </c>
      <c r="N404" s="12">
        <f t="shared" si="12"/>
        <v>0</v>
      </c>
      <c r="O404" s="12">
        <f t="shared" si="13"/>
        <v>7250.96</v>
      </c>
    </row>
    <row r="405" spans="1:16" x14ac:dyDescent="0.25">
      <c r="A405" s="8"/>
      <c r="B405" s="8"/>
      <c r="C405" s="9" t="s">
        <v>73</v>
      </c>
      <c r="D405" s="8" t="s">
        <v>87</v>
      </c>
      <c r="E405" s="8" t="s">
        <v>743</v>
      </c>
      <c r="F405" s="8">
        <v>3.59</v>
      </c>
      <c r="G405" s="10">
        <v>489</v>
      </c>
      <c r="H405" s="11">
        <v>1755.51</v>
      </c>
      <c r="I405" s="11">
        <v>3857.9731543624162</v>
      </c>
      <c r="J405" s="11">
        <v>-2102.4631543624159</v>
      </c>
      <c r="K405" s="8">
        <v>7.78</v>
      </c>
      <c r="L405" s="8"/>
      <c r="M405" s="12">
        <f t="shared" si="12"/>
        <v>3804.42</v>
      </c>
      <c r="N405" s="12">
        <f t="shared" si="12"/>
        <v>0</v>
      </c>
      <c r="O405" s="12">
        <f t="shared" si="13"/>
        <v>3804.42</v>
      </c>
    </row>
    <row r="406" spans="1:16" s="7" customFormat="1" x14ac:dyDescent="0.25">
      <c r="A406" s="13"/>
      <c r="B406" s="13" t="s">
        <v>49</v>
      </c>
      <c r="C406" s="14"/>
      <c r="D406" s="13"/>
      <c r="E406" s="13"/>
      <c r="F406" s="13"/>
      <c r="G406" s="15">
        <v>2440</v>
      </c>
      <c r="H406" s="16">
        <v>8800.3599999999988</v>
      </c>
      <c r="I406" s="16">
        <v>14793.609517998781</v>
      </c>
      <c r="J406" s="16">
        <v>-5993.24951799878</v>
      </c>
      <c r="K406" s="13"/>
      <c r="L406" s="13"/>
      <c r="M406" s="17"/>
      <c r="N406" s="17"/>
      <c r="O406" s="17">
        <f>SUM(O402:O405)</f>
        <v>20124.480000000003</v>
      </c>
      <c r="P406"/>
    </row>
    <row r="407" spans="1:16" x14ac:dyDescent="0.25">
      <c r="A407" s="8"/>
      <c r="B407" s="8" t="s">
        <v>84</v>
      </c>
      <c r="C407" s="9" t="s">
        <v>26</v>
      </c>
      <c r="D407" s="8" t="s">
        <v>744</v>
      </c>
      <c r="E407" s="8" t="s">
        <v>745</v>
      </c>
      <c r="F407" s="8">
        <v>5.5499999999999989</v>
      </c>
      <c r="G407" s="10">
        <v>1630</v>
      </c>
      <c r="H407" s="11">
        <v>9046.5</v>
      </c>
      <c r="I407" s="11">
        <v>5945.9649330188995</v>
      </c>
      <c r="J407" s="11">
        <v>3100.5350669811005</v>
      </c>
      <c r="K407" s="8"/>
      <c r="L407" s="8">
        <v>5.55</v>
      </c>
      <c r="M407" s="12">
        <f t="shared" si="12"/>
        <v>0</v>
      </c>
      <c r="N407" s="12">
        <f t="shared" si="12"/>
        <v>9046.5</v>
      </c>
      <c r="O407" s="12">
        <f t="shared" si="13"/>
        <v>9046.5</v>
      </c>
    </row>
    <row r="408" spans="1:16" x14ac:dyDescent="0.25">
      <c r="A408" s="8"/>
      <c r="B408" s="8"/>
      <c r="C408" s="9"/>
      <c r="D408" s="8"/>
      <c r="E408" s="8" t="s">
        <v>746</v>
      </c>
      <c r="F408" s="8">
        <v>5.5499999999999989</v>
      </c>
      <c r="G408" s="10">
        <v>1031</v>
      </c>
      <c r="H408" s="11">
        <v>5722.05</v>
      </c>
      <c r="I408" s="11">
        <v>4374.1294248319182</v>
      </c>
      <c r="J408" s="11">
        <v>1347.9205751680822</v>
      </c>
      <c r="K408" s="8"/>
      <c r="L408" s="8">
        <v>5.55</v>
      </c>
      <c r="M408" s="12">
        <f t="shared" si="12"/>
        <v>0</v>
      </c>
      <c r="N408" s="12">
        <f t="shared" si="12"/>
        <v>5722.05</v>
      </c>
      <c r="O408" s="12">
        <f t="shared" si="13"/>
        <v>5722.05</v>
      </c>
    </row>
    <row r="409" spans="1:16" x14ac:dyDescent="0.25">
      <c r="A409" s="8"/>
      <c r="B409" s="8"/>
      <c r="C409" s="9"/>
      <c r="D409" s="8" t="s">
        <v>44</v>
      </c>
      <c r="E409" s="8" t="s">
        <v>747</v>
      </c>
      <c r="F409" s="8">
        <v>4.75</v>
      </c>
      <c r="G409" s="10">
        <v>1974</v>
      </c>
      <c r="H409" s="11">
        <v>9376.5</v>
      </c>
      <c r="I409" s="11">
        <v>7710.6296240458332</v>
      </c>
      <c r="J409" s="11">
        <v>1665.8703759541675</v>
      </c>
      <c r="K409" s="8"/>
      <c r="L409" s="8">
        <v>4.75</v>
      </c>
      <c r="M409" s="12">
        <f t="shared" si="12"/>
        <v>0</v>
      </c>
      <c r="N409" s="12">
        <f t="shared" si="12"/>
        <v>9376.5</v>
      </c>
      <c r="O409" s="12">
        <f t="shared" si="13"/>
        <v>9376.5</v>
      </c>
    </row>
    <row r="410" spans="1:16" x14ac:dyDescent="0.25">
      <c r="A410" s="8"/>
      <c r="B410" s="8"/>
      <c r="C410" s="9"/>
      <c r="D410" s="8"/>
      <c r="E410" s="8" t="s">
        <v>748</v>
      </c>
      <c r="F410" s="8">
        <v>4.75</v>
      </c>
      <c r="G410" s="10">
        <v>912</v>
      </c>
      <c r="H410" s="11">
        <v>4332</v>
      </c>
      <c r="I410" s="11">
        <v>3661.2760181033505</v>
      </c>
      <c r="J410" s="11">
        <v>670.72398189664966</v>
      </c>
      <c r="K410" s="8"/>
      <c r="L410" s="8">
        <v>4.75</v>
      </c>
      <c r="M410" s="12">
        <f t="shared" si="12"/>
        <v>0</v>
      </c>
      <c r="N410" s="12">
        <f t="shared" si="12"/>
        <v>4332</v>
      </c>
      <c r="O410" s="12">
        <f t="shared" si="13"/>
        <v>4332</v>
      </c>
    </row>
    <row r="411" spans="1:16" x14ac:dyDescent="0.25">
      <c r="A411" s="8"/>
      <c r="B411" s="8"/>
      <c r="C411" s="9" t="s">
        <v>18</v>
      </c>
      <c r="D411" s="8" t="s">
        <v>303</v>
      </c>
      <c r="E411" s="8" t="s">
        <v>749</v>
      </c>
      <c r="F411" s="8">
        <v>5.700000000000002</v>
      </c>
      <c r="G411" s="10">
        <v>2600</v>
      </c>
      <c r="H411" s="11">
        <v>14820.000000000004</v>
      </c>
      <c r="I411" s="11">
        <v>11712.695375801501</v>
      </c>
      <c r="J411" s="11">
        <v>3107.304624198498</v>
      </c>
      <c r="K411" s="8"/>
      <c r="L411" s="8">
        <v>5.7</v>
      </c>
      <c r="M411" s="12">
        <f t="shared" si="12"/>
        <v>0</v>
      </c>
      <c r="N411" s="12">
        <f t="shared" si="12"/>
        <v>14820</v>
      </c>
      <c r="O411" s="12">
        <f t="shared" si="13"/>
        <v>14820</v>
      </c>
    </row>
    <row r="412" spans="1:16" x14ac:dyDescent="0.25">
      <c r="A412" s="8"/>
      <c r="B412" s="8"/>
      <c r="C412" s="9"/>
      <c r="D412" s="8"/>
      <c r="E412" s="8" t="s">
        <v>750</v>
      </c>
      <c r="F412" s="8">
        <v>5.7000000000000011</v>
      </c>
      <c r="G412" s="10">
        <v>57</v>
      </c>
      <c r="H412" s="11">
        <v>324.90000000000003</v>
      </c>
      <c r="I412" s="11">
        <v>191.89311442096829</v>
      </c>
      <c r="J412" s="11">
        <v>133.00688557903175</v>
      </c>
      <c r="K412" s="8"/>
      <c r="L412" s="8">
        <v>5.7</v>
      </c>
      <c r="M412" s="12">
        <f t="shared" si="12"/>
        <v>0</v>
      </c>
      <c r="N412" s="12">
        <f t="shared" si="12"/>
        <v>324.90000000000003</v>
      </c>
      <c r="O412" s="12">
        <f t="shared" si="13"/>
        <v>324.90000000000003</v>
      </c>
    </row>
    <row r="413" spans="1:16" x14ac:dyDescent="0.25">
      <c r="A413" s="8"/>
      <c r="B413" s="8"/>
      <c r="C413" s="9"/>
      <c r="D413" s="8"/>
      <c r="E413" s="8" t="s">
        <v>751</v>
      </c>
      <c r="F413" s="8">
        <v>5.7000000000000011</v>
      </c>
      <c r="G413" s="10">
        <v>720</v>
      </c>
      <c r="H413" s="11">
        <v>4104</v>
      </c>
      <c r="I413" s="11">
        <v>3015.1664979964344</v>
      </c>
      <c r="J413" s="11">
        <v>1088.8335020035654</v>
      </c>
      <c r="K413" s="8"/>
      <c r="L413" s="8">
        <v>5.7</v>
      </c>
      <c r="M413" s="12">
        <f t="shared" si="12"/>
        <v>0</v>
      </c>
      <c r="N413" s="12">
        <f t="shared" si="12"/>
        <v>4104</v>
      </c>
      <c r="O413" s="12">
        <f t="shared" si="13"/>
        <v>4104</v>
      </c>
    </row>
    <row r="414" spans="1:16" x14ac:dyDescent="0.25">
      <c r="A414" s="8"/>
      <c r="B414" s="8"/>
      <c r="C414" s="9" t="s">
        <v>73</v>
      </c>
      <c r="D414" s="8" t="s">
        <v>44</v>
      </c>
      <c r="E414" s="8" t="s">
        <v>752</v>
      </c>
      <c r="F414" s="8">
        <v>4.75</v>
      </c>
      <c r="G414" s="10">
        <v>43</v>
      </c>
      <c r="H414" s="11">
        <v>204.25</v>
      </c>
      <c r="I414" s="11">
        <v>179.65254237288136</v>
      </c>
      <c r="J414" s="11">
        <v>24.597457627118644</v>
      </c>
      <c r="K414" s="8"/>
      <c r="L414" s="8">
        <v>4.75</v>
      </c>
      <c r="M414" s="12">
        <f t="shared" si="12"/>
        <v>0</v>
      </c>
      <c r="N414" s="12">
        <f t="shared" si="12"/>
        <v>204.25</v>
      </c>
      <c r="O414" s="12">
        <f t="shared" si="13"/>
        <v>204.25</v>
      </c>
    </row>
    <row r="415" spans="1:16" s="7" customFormat="1" x14ac:dyDescent="0.25">
      <c r="A415" s="13"/>
      <c r="B415" s="13" t="s">
        <v>86</v>
      </c>
      <c r="C415" s="14"/>
      <c r="D415" s="13"/>
      <c r="E415" s="13"/>
      <c r="F415" s="13"/>
      <c r="G415" s="15">
        <v>8967</v>
      </c>
      <c r="H415" s="16">
        <v>47930.19999999999</v>
      </c>
      <c r="I415" s="16">
        <v>36791.407530591772</v>
      </c>
      <c r="J415" s="16">
        <v>11138.792469408214</v>
      </c>
      <c r="K415" s="13"/>
      <c r="L415" s="13"/>
      <c r="M415" s="17"/>
      <c r="N415" s="17"/>
      <c r="O415" s="17">
        <f>SUM(O407:O414)</f>
        <v>47930.200000000004</v>
      </c>
      <c r="P415"/>
    </row>
    <row r="416" spans="1:16" x14ac:dyDescent="0.25">
      <c r="A416" s="8"/>
      <c r="B416" s="8" t="s">
        <v>627</v>
      </c>
      <c r="C416" s="9" t="s">
        <v>73</v>
      </c>
      <c r="D416" s="8" t="s">
        <v>641</v>
      </c>
      <c r="E416" s="8" t="s">
        <v>753</v>
      </c>
      <c r="F416" s="8">
        <v>7.72</v>
      </c>
      <c r="G416" s="10">
        <v>355</v>
      </c>
      <c r="H416" s="11">
        <v>2740.6000000000004</v>
      </c>
      <c r="I416" s="11">
        <v>3044.0268456375838</v>
      </c>
      <c r="J416" s="11">
        <v>-303.42684563758388</v>
      </c>
      <c r="K416" s="8">
        <v>17.27</v>
      </c>
      <c r="L416" s="8"/>
      <c r="M416" s="12">
        <f t="shared" si="12"/>
        <v>6130.8499999999995</v>
      </c>
      <c r="N416" s="12">
        <f t="shared" si="12"/>
        <v>0</v>
      </c>
      <c r="O416" s="12">
        <f t="shared" si="13"/>
        <v>6130.8499999999995</v>
      </c>
    </row>
    <row r="417" spans="1:16" x14ac:dyDescent="0.25">
      <c r="A417" s="8"/>
      <c r="B417" s="8"/>
      <c r="C417" s="9"/>
      <c r="D417" s="8"/>
      <c r="E417" s="8" t="s">
        <v>754</v>
      </c>
      <c r="F417" s="8">
        <v>7.1999999999999993</v>
      </c>
      <c r="G417" s="10">
        <v>1838</v>
      </c>
      <c r="H417" s="11">
        <v>13233.6</v>
      </c>
      <c r="I417" s="11">
        <v>11705.576249400898</v>
      </c>
      <c r="J417" s="11">
        <v>1528.0237505991026</v>
      </c>
      <c r="K417" s="8">
        <v>16.39</v>
      </c>
      <c r="L417" s="8"/>
      <c r="M417" s="12">
        <f t="shared" si="12"/>
        <v>30124.82</v>
      </c>
      <c r="N417" s="12">
        <f t="shared" si="12"/>
        <v>0</v>
      </c>
      <c r="O417" s="12">
        <f t="shared" si="13"/>
        <v>30124.82</v>
      </c>
    </row>
    <row r="418" spans="1:16" s="7" customFormat="1" x14ac:dyDescent="0.25">
      <c r="A418" s="13"/>
      <c r="B418" s="13" t="s">
        <v>629</v>
      </c>
      <c r="C418" s="14"/>
      <c r="D418" s="13"/>
      <c r="E418" s="13"/>
      <c r="F418" s="13"/>
      <c r="G418" s="15">
        <v>2193</v>
      </c>
      <c r="H418" s="16">
        <v>15974.2</v>
      </c>
      <c r="I418" s="16">
        <v>14749.603095038481</v>
      </c>
      <c r="J418" s="16">
        <v>1224.5969049615187</v>
      </c>
      <c r="K418" s="13"/>
      <c r="L418" s="13"/>
      <c r="M418" s="17"/>
      <c r="N418" s="17"/>
      <c r="O418" s="17">
        <f>SUM(O416:O417)</f>
        <v>36255.67</v>
      </c>
      <c r="P418"/>
    </row>
    <row r="419" spans="1:16" x14ac:dyDescent="0.25">
      <c r="A419" s="8"/>
      <c r="B419" s="8" t="s">
        <v>231</v>
      </c>
      <c r="C419" s="9" t="s">
        <v>107</v>
      </c>
      <c r="D419" s="8" t="s">
        <v>223</v>
      </c>
      <c r="E419" s="8" t="s">
        <v>755</v>
      </c>
      <c r="F419" s="8">
        <v>12.47</v>
      </c>
      <c r="G419" s="10">
        <v>387</v>
      </c>
      <c r="H419" s="11">
        <v>4825.8900000000003</v>
      </c>
      <c r="I419" s="11">
        <v>4870.6203099824497</v>
      </c>
      <c r="J419" s="11">
        <v>-44.730309982449398</v>
      </c>
      <c r="K419" s="8"/>
      <c r="L419" s="8">
        <v>20.239999999999998</v>
      </c>
      <c r="M419" s="12">
        <f t="shared" si="12"/>
        <v>0</v>
      </c>
      <c r="N419" s="12">
        <f t="shared" si="12"/>
        <v>7832.8799999999992</v>
      </c>
      <c r="O419" s="12">
        <f t="shared" si="13"/>
        <v>7832.8799999999992</v>
      </c>
    </row>
    <row r="420" spans="1:16" x14ac:dyDescent="0.25">
      <c r="A420" s="8"/>
      <c r="B420" s="8"/>
      <c r="C420" s="9"/>
      <c r="D420" s="8"/>
      <c r="E420" s="8" t="s">
        <v>756</v>
      </c>
      <c r="F420" s="8">
        <v>12.47</v>
      </c>
      <c r="G420" s="10">
        <v>119</v>
      </c>
      <c r="H420" s="11">
        <v>1483.9300000000003</v>
      </c>
      <c r="I420" s="11">
        <v>1615.3048893572181</v>
      </c>
      <c r="J420" s="11">
        <v>-131.37488935721808</v>
      </c>
      <c r="K420" s="8"/>
      <c r="L420" s="8">
        <v>20.239999999999998</v>
      </c>
      <c r="M420" s="12">
        <f t="shared" si="12"/>
        <v>0</v>
      </c>
      <c r="N420" s="12">
        <f t="shared" si="12"/>
        <v>2408.56</v>
      </c>
      <c r="O420" s="12">
        <f t="shared" si="13"/>
        <v>2408.56</v>
      </c>
    </row>
    <row r="421" spans="1:16" x14ac:dyDescent="0.25">
      <c r="A421" s="8"/>
      <c r="B421" s="8"/>
      <c r="C421" s="9"/>
      <c r="D421" s="8"/>
      <c r="E421" s="8" t="s">
        <v>757</v>
      </c>
      <c r="F421" s="8">
        <v>12.47</v>
      </c>
      <c r="G421" s="10">
        <v>136</v>
      </c>
      <c r="H421" s="11">
        <v>1695.9199999999998</v>
      </c>
      <c r="I421" s="11">
        <v>2331.7098528299903</v>
      </c>
      <c r="J421" s="11">
        <v>-635.78985282999031</v>
      </c>
      <c r="K421" s="8"/>
      <c r="L421" s="8">
        <v>20.239999999999998</v>
      </c>
      <c r="M421" s="12">
        <f t="shared" si="12"/>
        <v>0</v>
      </c>
      <c r="N421" s="12">
        <f t="shared" si="12"/>
        <v>2752.64</v>
      </c>
      <c r="O421" s="12">
        <f t="shared" si="13"/>
        <v>2752.64</v>
      </c>
    </row>
    <row r="422" spans="1:16" x14ac:dyDescent="0.25">
      <c r="A422" s="8"/>
      <c r="B422" s="8"/>
      <c r="C422" s="9"/>
      <c r="D422" s="8"/>
      <c r="E422" s="8" t="s">
        <v>758</v>
      </c>
      <c r="F422" s="8">
        <v>12.47</v>
      </c>
      <c r="G422" s="10">
        <v>222</v>
      </c>
      <c r="H422" s="11">
        <v>2768.3399999999992</v>
      </c>
      <c r="I422" s="11">
        <v>3248.4201772598399</v>
      </c>
      <c r="J422" s="11">
        <v>-480.08017725983996</v>
      </c>
      <c r="K422" s="8"/>
      <c r="L422" s="8">
        <v>20.239999999999998</v>
      </c>
      <c r="M422" s="12">
        <f t="shared" si="12"/>
        <v>0</v>
      </c>
      <c r="N422" s="12">
        <f t="shared" si="12"/>
        <v>4493.28</v>
      </c>
      <c r="O422" s="12">
        <f t="shared" si="13"/>
        <v>4493.28</v>
      </c>
    </row>
    <row r="423" spans="1:16" x14ac:dyDescent="0.25">
      <c r="A423" s="8"/>
      <c r="B423" s="8"/>
      <c r="C423" s="9"/>
      <c r="D423" s="8"/>
      <c r="E423" s="8" t="s">
        <v>759</v>
      </c>
      <c r="F423" s="8">
        <v>12.47</v>
      </c>
      <c r="G423" s="10">
        <v>15</v>
      </c>
      <c r="H423" s="11">
        <v>187.05</v>
      </c>
      <c r="I423" s="11">
        <v>323.61482820976494</v>
      </c>
      <c r="J423" s="11">
        <v>-136.56482820976493</v>
      </c>
      <c r="K423" s="8"/>
      <c r="L423" s="8">
        <v>20.239999999999998</v>
      </c>
      <c r="M423" s="12">
        <f t="shared" si="12"/>
        <v>0</v>
      </c>
      <c r="N423" s="12">
        <f t="shared" si="12"/>
        <v>303.59999999999997</v>
      </c>
      <c r="O423" s="12">
        <f t="shared" si="13"/>
        <v>303.59999999999997</v>
      </c>
    </row>
    <row r="424" spans="1:16" x14ac:dyDescent="0.25">
      <c r="A424" s="8"/>
      <c r="B424" s="8"/>
      <c r="C424" s="9"/>
      <c r="D424" s="8"/>
      <c r="E424" s="8" t="s">
        <v>760</v>
      </c>
      <c r="F424" s="8">
        <v>15.94</v>
      </c>
      <c r="G424" s="10">
        <v>105</v>
      </c>
      <c r="H424" s="11">
        <v>1673.7000000000003</v>
      </c>
      <c r="I424" s="11">
        <v>1518.1194160449479</v>
      </c>
      <c r="J424" s="11">
        <v>155.58058395505211</v>
      </c>
      <c r="K424" s="8"/>
      <c r="L424" s="8">
        <v>28.92</v>
      </c>
      <c r="M424" s="12">
        <f t="shared" si="12"/>
        <v>0</v>
      </c>
      <c r="N424" s="12">
        <f t="shared" si="12"/>
        <v>3036.6000000000004</v>
      </c>
      <c r="O424" s="12">
        <f t="shared" si="13"/>
        <v>3036.6000000000004</v>
      </c>
    </row>
    <row r="425" spans="1:16" x14ac:dyDescent="0.25">
      <c r="A425" s="8"/>
      <c r="B425" s="8"/>
      <c r="C425" s="9" t="s">
        <v>104</v>
      </c>
      <c r="D425" s="8" t="s">
        <v>223</v>
      </c>
      <c r="E425" s="8" t="s">
        <v>755</v>
      </c>
      <c r="F425" s="8">
        <v>12.47</v>
      </c>
      <c r="G425" s="10">
        <v>389</v>
      </c>
      <c r="H425" s="11">
        <v>4850.83</v>
      </c>
      <c r="I425" s="11">
        <v>4865.8449927915544</v>
      </c>
      <c r="J425" s="11">
        <v>-15.01499279155388</v>
      </c>
      <c r="K425" s="8"/>
      <c r="L425" s="8">
        <v>20.239999999999998</v>
      </c>
      <c r="M425" s="12">
        <f t="shared" si="12"/>
        <v>0</v>
      </c>
      <c r="N425" s="12">
        <f t="shared" si="12"/>
        <v>7873.36</v>
      </c>
      <c r="O425" s="12">
        <f t="shared" si="13"/>
        <v>7873.36</v>
      </c>
    </row>
    <row r="426" spans="1:16" x14ac:dyDescent="0.25">
      <c r="A426" s="8"/>
      <c r="B426" s="8"/>
      <c r="C426" s="9"/>
      <c r="D426" s="8"/>
      <c r="E426" s="8" t="s">
        <v>756</v>
      </c>
      <c r="F426" s="8">
        <v>12.47</v>
      </c>
      <c r="G426" s="10">
        <v>114</v>
      </c>
      <c r="H426" s="11">
        <v>1421.58</v>
      </c>
      <c r="I426" s="11">
        <v>1505.6486486486488</v>
      </c>
      <c r="J426" s="11">
        <v>-84.068648648648661</v>
      </c>
      <c r="K426" s="8"/>
      <c r="L426" s="8">
        <v>20.239999999999998</v>
      </c>
      <c r="M426" s="12">
        <f t="shared" si="12"/>
        <v>0</v>
      </c>
      <c r="N426" s="12">
        <f t="shared" si="12"/>
        <v>2307.3599999999997</v>
      </c>
      <c r="O426" s="12">
        <f t="shared" si="13"/>
        <v>2307.3599999999997</v>
      </c>
    </row>
    <row r="427" spans="1:16" x14ac:dyDescent="0.25">
      <c r="A427" s="8"/>
      <c r="B427" s="8"/>
      <c r="C427" s="9"/>
      <c r="D427" s="8"/>
      <c r="E427" s="8" t="s">
        <v>757</v>
      </c>
      <c r="F427" s="8">
        <v>12.47</v>
      </c>
      <c r="G427" s="10">
        <v>179</v>
      </c>
      <c r="H427" s="11">
        <v>2232.13</v>
      </c>
      <c r="I427" s="11">
        <v>3384.6500174893117</v>
      </c>
      <c r="J427" s="11">
        <v>-1152.5200174893121</v>
      </c>
      <c r="K427" s="8"/>
      <c r="L427" s="8">
        <v>20.239999999999998</v>
      </c>
      <c r="M427" s="12">
        <f t="shared" si="12"/>
        <v>0</v>
      </c>
      <c r="N427" s="12">
        <f t="shared" si="12"/>
        <v>3622.9599999999996</v>
      </c>
      <c r="O427" s="12">
        <f t="shared" si="13"/>
        <v>3622.9599999999996</v>
      </c>
    </row>
    <row r="428" spans="1:16" x14ac:dyDescent="0.25">
      <c r="A428" s="8"/>
      <c r="B428" s="8"/>
      <c r="C428" s="9"/>
      <c r="D428" s="8"/>
      <c r="E428" s="8" t="s">
        <v>758</v>
      </c>
      <c r="F428" s="8">
        <v>12.47</v>
      </c>
      <c r="G428" s="10">
        <v>227</v>
      </c>
      <c r="H428" s="11">
        <v>2830.69</v>
      </c>
      <c r="I428" s="11">
        <v>3215.586272833269</v>
      </c>
      <c r="J428" s="11">
        <v>-384.8962728332686</v>
      </c>
      <c r="K428" s="8"/>
      <c r="L428" s="8">
        <v>20.239999999999998</v>
      </c>
      <c r="M428" s="12">
        <f t="shared" si="12"/>
        <v>0</v>
      </c>
      <c r="N428" s="12">
        <f t="shared" si="12"/>
        <v>4594.4799999999996</v>
      </c>
      <c r="O428" s="12">
        <f t="shared" si="13"/>
        <v>4594.4799999999996</v>
      </c>
    </row>
    <row r="429" spans="1:16" x14ac:dyDescent="0.25">
      <c r="A429" s="8"/>
      <c r="B429" s="8"/>
      <c r="C429" s="9"/>
      <c r="D429" s="8"/>
      <c r="E429" s="8" t="s">
        <v>759</v>
      </c>
      <c r="F429" s="8">
        <v>12.47</v>
      </c>
      <c r="G429" s="10">
        <v>15</v>
      </c>
      <c r="H429" s="11">
        <v>187.05</v>
      </c>
      <c r="I429" s="11">
        <v>301.76370967741934</v>
      </c>
      <c r="J429" s="11">
        <v>-114.71370967741936</v>
      </c>
      <c r="K429" s="8"/>
      <c r="L429" s="8">
        <v>20.239999999999998</v>
      </c>
      <c r="M429" s="12">
        <f t="shared" si="12"/>
        <v>0</v>
      </c>
      <c r="N429" s="12">
        <f t="shared" si="12"/>
        <v>303.59999999999997</v>
      </c>
      <c r="O429" s="12">
        <f t="shared" si="13"/>
        <v>303.59999999999997</v>
      </c>
    </row>
    <row r="430" spans="1:16" x14ac:dyDescent="0.25">
      <c r="A430" s="8"/>
      <c r="B430" s="8"/>
      <c r="C430" s="9"/>
      <c r="D430" s="8"/>
      <c r="E430" s="8" t="s">
        <v>760</v>
      </c>
      <c r="F430" s="8">
        <v>15.94</v>
      </c>
      <c r="G430" s="10">
        <v>105</v>
      </c>
      <c r="H430" s="11">
        <v>1673.7000000000003</v>
      </c>
      <c r="I430" s="11">
        <v>1516.5063585597975</v>
      </c>
      <c r="J430" s="11">
        <v>157.19364144020261</v>
      </c>
      <c r="K430" s="8"/>
      <c r="L430" s="8">
        <v>28.92</v>
      </c>
      <c r="M430" s="12">
        <f t="shared" si="12"/>
        <v>0</v>
      </c>
      <c r="N430" s="12">
        <f t="shared" si="12"/>
        <v>3036.6000000000004</v>
      </c>
      <c r="O430" s="12">
        <f t="shared" si="13"/>
        <v>3036.6000000000004</v>
      </c>
    </row>
    <row r="431" spans="1:16" s="7" customFormat="1" x14ac:dyDescent="0.25">
      <c r="A431" s="13"/>
      <c r="B431" s="13" t="s">
        <v>235</v>
      </c>
      <c r="C431" s="14"/>
      <c r="D431" s="13"/>
      <c r="E431" s="13"/>
      <c r="F431" s="13"/>
      <c r="G431" s="15">
        <v>2013</v>
      </c>
      <c r="H431" s="16">
        <v>25830.810000000005</v>
      </c>
      <c r="I431" s="16">
        <v>28697.78947368421</v>
      </c>
      <c r="J431" s="16">
        <v>-2866.9794736842096</v>
      </c>
      <c r="K431" s="13"/>
      <c r="L431" s="13"/>
      <c r="M431" s="17"/>
      <c r="N431" s="17"/>
      <c r="O431" s="17">
        <f>SUM(O419:O430)</f>
        <v>42565.919999999998</v>
      </c>
      <c r="P431"/>
    </row>
    <row r="432" spans="1:16" s="7" customFormat="1" x14ac:dyDescent="0.25">
      <c r="A432" s="2" t="s">
        <v>238</v>
      </c>
      <c r="B432" s="2"/>
      <c r="C432" s="3"/>
      <c r="D432" s="2"/>
      <c r="E432" s="2"/>
      <c r="F432" s="2"/>
      <c r="G432" s="4">
        <v>103034</v>
      </c>
      <c r="H432" s="5">
        <v>173896.34</v>
      </c>
      <c r="I432" s="5">
        <v>173536</v>
      </c>
      <c r="J432" s="5">
        <v>360.33999999999821</v>
      </c>
      <c r="K432" s="2"/>
      <c r="L432" s="2"/>
      <c r="M432" s="6"/>
      <c r="N432" s="6"/>
      <c r="O432" s="6"/>
      <c r="P432"/>
    </row>
    <row r="433" spans="1:15" x14ac:dyDescent="0.25">
      <c r="A433" s="8" t="s">
        <v>239</v>
      </c>
      <c r="B433" s="8" t="s">
        <v>172</v>
      </c>
      <c r="C433" s="9" t="s">
        <v>23</v>
      </c>
      <c r="D433" s="8" t="s">
        <v>174</v>
      </c>
      <c r="E433" s="8" t="s">
        <v>761</v>
      </c>
      <c r="F433" s="8">
        <v>0.68</v>
      </c>
      <c r="G433" s="10">
        <v>2030</v>
      </c>
      <c r="H433" s="11">
        <v>1380.3999999999999</v>
      </c>
      <c r="I433" s="11">
        <v>975.73662161031802</v>
      </c>
      <c r="J433" s="11">
        <v>404.6633783896819</v>
      </c>
      <c r="K433" s="8">
        <v>1.61</v>
      </c>
      <c r="L433" s="8"/>
      <c r="M433" s="12">
        <f t="shared" si="12"/>
        <v>3268.3</v>
      </c>
      <c r="N433" s="12">
        <f t="shared" si="12"/>
        <v>0</v>
      </c>
      <c r="O433" s="12">
        <f t="shared" si="13"/>
        <v>3268.3</v>
      </c>
    </row>
    <row r="434" spans="1:15" x14ac:dyDescent="0.25">
      <c r="A434" s="8"/>
      <c r="B434" s="8"/>
      <c r="C434" s="9"/>
      <c r="D434" s="8"/>
      <c r="E434" s="8" t="s">
        <v>762</v>
      </c>
      <c r="F434" s="8">
        <v>0.71</v>
      </c>
      <c r="G434" s="10">
        <v>3686</v>
      </c>
      <c r="H434" s="11">
        <v>2617.06</v>
      </c>
      <c r="I434" s="11">
        <v>1573.5605500731506</v>
      </c>
      <c r="J434" s="11">
        <v>1043.4994499268491</v>
      </c>
      <c r="K434" s="8">
        <v>1.29</v>
      </c>
      <c r="L434" s="8"/>
      <c r="M434" s="12">
        <f t="shared" si="12"/>
        <v>4754.9400000000005</v>
      </c>
      <c r="N434" s="12">
        <f t="shared" si="12"/>
        <v>0</v>
      </c>
      <c r="O434" s="12">
        <f t="shared" si="13"/>
        <v>4754.9400000000005</v>
      </c>
    </row>
    <row r="435" spans="1:15" x14ac:dyDescent="0.25">
      <c r="A435" s="8"/>
      <c r="B435" s="8"/>
      <c r="C435" s="9"/>
      <c r="D435" s="8"/>
      <c r="E435" s="8" t="s">
        <v>763</v>
      </c>
      <c r="F435" s="8">
        <v>0.71</v>
      </c>
      <c r="G435" s="10">
        <v>4873</v>
      </c>
      <c r="H435" s="11">
        <v>3459.8299999999995</v>
      </c>
      <c r="I435" s="11">
        <v>1497.3257628367994</v>
      </c>
      <c r="J435" s="11">
        <v>1962.5042371632003</v>
      </c>
      <c r="K435" s="8">
        <v>1.29</v>
      </c>
      <c r="L435" s="8"/>
      <c r="M435" s="12">
        <f t="shared" si="12"/>
        <v>6286.17</v>
      </c>
      <c r="N435" s="12">
        <f t="shared" si="12"/>
        <v>0</v>
      </c>
      <c r="O435" s="12">
        <f t="shared" si="13"/>
        <v>6286.17</v>
      </c>
    </row>
    <row r="436" spans="1:15" x14ac:dyDescent="0.25">
      <c r="A436" s="8"/>
      <c r="B436" s="8"/>
      <c r="C436" s="9"/>
      <c r="D436" s="8"/>
      <c r="E436" s="8" t="s">
        <v>764</v>
      </c>
      <c r="F436" s="8">
        <v>0.71</v>
      </c>
      <c r="G436" s="10">
        <v>10770</v>
      </c>
      <c r="H436" s="11">
        <v>7646.7</v>
      </c>
      <c r="I436" s="11">
        <v>3833.3604987873132</v>
      </c>
      <c r="J436" s="11">
        <v>3813.3395012126866</v>
      </c>
      <c r="K436" s="8">
        <v>1.29</v>
      </c>
      <c r="L436" s="8"/>
      <c r="M436" s="12">
        <f t="shared" si="12"/>
        <v>13893.300000000001</v>
      </c>
      <c r="N436" s="12">
        <f t="shared" si="12"/>
        <v>0</v>
      </c>
      <c r="O436" s="12">
        <f t="shared" si="13"/>
        <v>13893.300000000001</v>
      </c>
    </row>
    <row r="437" spans="1:15" x14ac:dyDescent="0.25">
      <c r="A437" s="8"/>
      <c r="B437" s="8"/>
      <c r="C437" s="9"/>
      <c r="D437" s="8"/>
      <c r="E437" s="8" t="s">
        <v>765</v>
      </c>
      <c r="F437" s="8">
        <v>0.71</v>
      </c>
      <c r="G437" s="10">
        <v>12459</v>
      </c>
      <c r="H437" s="11">
        <v>8845.89</v>
      </c>
      <c r="I437" s="11">
        <v>4490.1287591693135</v>
      </c>
      <c r="J437" s="11">
        <v>4355.7612408306877</v>
      </c>
      <c r="K437" s="8">
        <v>1.29</v>
      </c>
      <c r="L437" s="8"/>
      <c r="M437" s="12">
        <f t="shared" si="12"/>
        <v>16072.11</v>
      </c>
      <c r="N437" s="12">
        <f t="shared" si="12"/>
        <v>0</v>
      </c>
      <c r="O437" s="12">
        <f t="shared" si="13"/>
        <v>16072.11</v>
      </c>
    </row>
    <row r="438" spans="1:15" x14ac:dyDescent="0.25">
      <c r="A438" s="8"/>
      <c r="B438" s="8"/>
      <c r="C438" s="9"/>
      <c r="D438" s="8"/>
      <c r="E438" s="8" t="s">
        <v>766</v>
      </c>
      <c r="F438" s="8">
        <v>0.71</v>
      </c>
      <c r="G438" s="10">
        <v>3706</v>
      </c>
      <c r="H438" s="11">
        <v>2631.2599999999998</v>
      </c>
      <c r="I438" s="11">
        <v>1321.9550603499204</v>
      </c>
      <c r="J438" s="11">
        <v>1309.3049396500796</v>
      </c>
      <c r="K438" s="8">
        <v>1.29</v>
      </c>
      <c r="L438" s="8"/>
      <c r="M438" s="12">
        <f t="shared" si="12"/>
        <v>4780.74</v>
      </c>
      <c r="N438" s="12">
        <f t="shared" si="12"/>
        <v>0</v>
      </c>
      <c r="O438" s="12">
        <f t="shared" si="13"/>
        <v>4780.74</v>
      </c>
    </row>
    <row r="439" spans="1:15" x14ac:dyDescent="0.25">
      <c r="A439" s="8"/>
      <c r="B439" s="8"/>
      <c r="C439" s="9"/>
      <c r="D439" s="8"/>
      <c r="E439" s="8" t="s">
        <v>767</v>
      </c>
      <c r="F439" s="8">
        <v>0.65</v>
      </c>
      <c r="G439" s="10">
        <v>6070</v>
      </c>
      <c r="H439" s="11">
        <v>3945.5</v>
      </c>
      <c r="I439" s="11">
        <v>2395.5229730468268</v>
      </c>
      <c r="J439" s="11">
        <v>1549.9770269531732</v>
      </c>
      <c r="K439" s="8">
        <v>1.66</v>
      </c>
      <c r="L439" s="8"/>
      <c r="M439" s="12">
        <f t="shared" si="12"/>
        <v>10076.199999999999</v>
      </c>
      <c r="N439" s="12">
        <f t="shared" si="12"/>
        <v>0</v>
      </c>
      <c r="O439" s="12">
        <f t="shared" si="13"/>
        <v>10076.199999999999</v>
      </c>
    </row>
    <row r="440" spans="1:15" x14ac:dyDescent="0.25">
      <c r="A440" s="8"/>
      <c r="B440" s="8"/>
      <c r="C440" s="9"/>
      <c r="D440" s="8"/>
      <c r="E440" s="8" t="s">
        <v>768</v>
      </c>
      <c r="F440" s="8">
        <v>0.70000000000000007</v>
      </c>
      <c r="G440" s="10">
        <v>7738</v>
      </c>
      <c r="H440" s="11">
        <v>5416.6</v>
      </c>
      <c r="I440" s="11">
        <v>3043.3437013323523</v>
      </c>
      <c r="J440" s="11">
        <v>2373.2562986676476</v>
      </c>
      <c r="K440" s="8">
        <v>1.66</v>
      </c>
      <c r="L440" s="8"/>
      <c r="M440" s="12">
        <f t="shared" si="12"/>
        <v>12845.08</v>
      </c>
      <c r="N440" s="12">
        <f t="shared" si="12"/>
        <v>0</v>
      </c>
      <c r="O440" s="12">
        <f t="shared" si="13"/>
        <v>12845.08</v>
      </c>
    </row>
    <row r="441" spans="1:15" x14ac:dyDescent="0.25">
      <c r="A441" s="8"/>
      <c r="B441" s="8"/>
      <c r="C441" s="9"/>
      <c r="D441" s="8"/>
      <c r="E441" s="8" t="s">
        <v>769</v>
      </c>
      <c r="F441" s="8">
        <v>0.65</v>
      </c>
      <c r="G441" s="10">
        <v>1290</v>
      </c>
      <c r="H441" s="11">
        <v>838.5</v>
      </c>
      <c r="I441" s="11">
        <v>561.06607279400509</v>
      </c>
      <c r="J441" s="11">
        <v>277.43392720599485</v>
      </c>
      <c r="K441" s="8">
        <v>1.76</v>
      </c>
      <c r="L441" s="8"/>
      <c r="M441" s="12">
        <f t="shared" si="12"/>
        <v>2270.4</v>
      </c>
      <c r="N441" s="12">
        <f t="shared" si="12"/>
        <v>0</v>
      </c>
      <c r="O441" s="12">
        <f t="shared" si="13"/>
        <v>2270.4</v>
      </c>
    </row>
    <row r="442" spans="1:15" x14ac:dyDescent="0.25">
      <c r="A442" s="8"/>
      <c r="B442" s="8"/>
      <c r="C442" s="9" t="s">
        <v>156</v>
      </c>
      <c r="D442" s="8" t="s">
        <v>174</v>
      </c>
      <c r="E442" s="8" t="s">
        <v>770</v>
      </c>
      <c r="F442" s="8">
        <v>0.79</v>
      </c>
      <c r="G442" s="10">
        <v>1317</v>
      </c>
      <c r="H442" s="11">
        <v>1040.43</v>
      </c>
      <c r="I442" s="11">
        <v>912.55173169923728</v>
      </c>
      <c r="J442" s="11">
        <v>127.87826830076281</v>
      </c>
      <c r="K442" s="8">
        <v>1.86</v>
      </c>
      <c r="L442" s="8"/>
      <c r="M442" s="12">
        <f t="shared" si="12"/>
        <v>2449.6200000000003</v>
      </c>
      <c r="N442" s="12">
        <f t="shared" si="12"/>
        <v>0</v>
      </c>
      <c r="O442" s="12">
        <f t="shared" si="13"/>
        <v>2449.6200000000003</v>
      </c>
    </row>
    <row r="443" spans="1:15" x14ac:dyDescent="0.25">
      <c r="A443" s="8"/>
      <c r="B443" s="8"/>
      <c r="C443" s="9"/>
      <c r="D443" s="8"/>
      <c r="E443" s="8" t="s">
        <v>771</v>
      </c>
      <c r="F443" s="8">
        <v>0.79</v>
      </c>
      <c r="G443" s="10">
        <v>828</v>
      </c>
      <c r="H443" s="11">
        <v>654.12</v>
      </c>
      <c r="I443" s="11">
        <v>529.65921611429405</v>
      </c>
      <c r="J443" s="11">
        <v>124.46078388570598</v>
      </c>
      <c r="K443" s="8">
        <v>1.86</v>
      </c>
      <c r="L443" s="8"/>
      <c r="M443" s="12">
        <f t="shared" si="12"/>
        <v>1540.0800000000002</v>
      </c>
      <c r="N443" s="12">
        <f t="shared" si="12"/>
        <v>0</v>
      </c>
      <c r="O443" s="12">
        <f t="shared" si="13"/>
        <v>1540.0800000000002</v>
      </c>
    </row>
    <row r="444" spans="1:15" x14ac:dyDescent="0.25">
      <c r="A444" s="8"/>
      <c r="B444" s="8"/>
      <c r="C444" s="9"/>
      <c r="D444" s="8"/>
      <c r="E444" s="8" t="s">
        <v>772</v>
      </c>
      <c r="F444" s="8">
        <v>0.79</v>
      </c>
      <c r="G444" s="10">
        <v>848</v>
      </c>
      <c r="H444" s="11">
        <v>669.92</v>
      </c>
      <c r="I444" s="11">
        <v>580.18261413383368</v>
      </c>
      <c r="J444" s="11">
        <v>89.737385866166278</v>
      </c>
      <c r="K444" s="8">
        <v>1.86</v>
      </c>
      <c r="L444" s="8"/>
      <c r="M444" s="12">
        <f t="shared" si="12"/>
        <v>1577.28</v>
      </c>
      <c r="N444" s="12">
        <f t="shared" si="12"/>
        <v>0</v>
      </c>
      <c r="O444" s="12">
        <f t="shared" si="13"/>
        <v>1577.28</v>
      </c>
    </row>
    <row r="445" spans="1:15" x14ac:dyDescent="0.25">
      <c r="A445" s="8"/>
      <c r="B445" s="8"/>
      <c r="C445" s="9"/>
      <c r="D445" s="8"/>
      <c r="E445" s="8" t="s">
        <v>773</v>
      </c>
      <c r="F445" s="8">
        <v>0.79</v>
      </c>
      <c r="G445" s="10">
        <v>369</v>
      </c>
      <c r="H445" s="11">
        <v>291.51000000000005</v>
      </c>
      <c r="I445" s="11">
        <v>264.97264054201651</v>
      </c>
      <c r="J445" s="11">
        <v>26.537359457983442</v>
      </c>
      <c r="K445" s="8">
        <v>1.99</v>
      </c>
      <c r="L445" s="8"/>
      <c r="M445" s="12">
        <f t="shared" si="12"/>
        <v>734.31</v>
      </c>
      <c r="N445" s="12">
        <f t="shared" si="12"/>
        <v>0</v>
      </c>
      <c r="O445" s="12">
        <f t="shared" si="13"/>
        <v>734.31</v>
      </c>
    </row>
    <row r="446" spans="1:15" x14ac:dyDescent="0.25">
      <c r="A446" s="8"/>
      <c r="B446" s="8"/>
      <c r="C446" s="9"/>
      <c r="D446" s="8"/>
      <c r="E446" s="8" t="s">
        <v>774</v>
      </c>
      <c r="F446" s="8">
        <v>0.79</v>
      </c>
      <c r="G446" s="10">
        <v>1722</v>
      </c>
      <c r="H446" s="11">
        <v>1360.3799999999999</v>
      </c>
      <c r="I446" s="11">
        <v>1113.7644113821773</v>
      </c>
      <c r="J446" s="11">
        <v>246.61558861782282</v>
      </c>
      <c r="K446" s="8">
        <v>1.86</v>
      </c>
      <c r="L446" s="8"/>
      <c r="M446" s="12">
        <f t="shared" si="12"/>
        <v>3202.92</v>
      </c>
      <c r="N446" s="12">
        <f t="shared" si="12"/>
        <v>0</v>
      </c>
      <c r="O446" s="12">
        <f t="shared" si="13"/>
        <v>3202.92</v>
      </c>
    </row>
    <row r="447" spans="1:15" x14ac:dyDescent="0.25">
      <c r="A447" s="8"/>
      <c r="B447" s="8"/>
      <c r="C447" s="9"/>
      <c r="D447" s="8"/>
      <c r="E447" s="8" t="s">
        <v>775</v>
      </c>
      <c r="F447" s="8">
        <v>0.79</v>
      </c>
      <c r="G447" s="10">
        <v>3426</v>
      </c>
      <c r="H447" s="11">
        <v>2706.54</v>
      </c>
      <c r="I447" s="11">
        <v>2128.212835676738</v>
      </c>
      <c r="J447" s="11">
        <v>578.32716432326208</v>
      </c>
      <c r="K447" s="8">
        <v>1.86</v>
      </c>
      <c r="L447" s="8"/>
      <c r="M447" s="12">
        <f t="shared" si="12"/>
        <v>6372.3600000000006</v>
      </c>
      <c r="N447" s="12">
        <f t="shared" si="12"/>
        <v>0</v>
      </c>
      <c r="O447" s="12">
        <f t="shared" si="13"/>
        <v>6372.3600000000006</v>
      </c>
    </row>
    <row r="448" spans="1:15" x14ac:dyDescent="0.25">
      <c r="A448" s="8"/>
      <c r="B448" s="8"/>
      <c r="C448" s="9"/>
      <c r="D448" s="8"/>
      <c r="E448" s="8" t="s">
        <v>776</v>
      </c>
      <c r="F448" s="8">
        <v>0.79</v>
      </c>
      <c r="G448" s="10">
        <v>640</v>
      </c>
      <c r="H448" s="11">
        <v>505.6</v>
      </c>
      <c r="I448" s="11">
        <v>431.26158313231485</v>
      </c>
      <c r="J448" s="11">
        <v>74.338416867685197</v>
      </c>
      <c r="K448" s="8">
        <v>1.99</v>
      </c>
      <c r="L448" s="8"/>
      <c r="M448" s="12">
        <f t="shared" si="12"/>
        <v>1273.5999999999999</v>
      </c>
      <c r="N448" s="12">
        <f t="shared" si="12"/>
        <v>0</v>
      </c>
      <c r="O448" s="12">
        <f t="shared" si="13"/>
        <v>1273.5999999999999</v>
      </c>
    </row>
    <row r="449" spans="1:15" x14ac:dyDescent="0.25">
      <c r="A449" s="8"/>
      <c r="B449" s="8"/>
      <c r="C449" s="9"/>
      <c r="D449" s="8"/>
      <c r="E449" s="8" t="s">
        <v>777</v>
      </c>
      <c r="F449" s="8">
        <v>0.79</v>
      </c>
      <c r="G449" s="10">
        <v>1567</v>
      </c>
      <c r="H449" s="11">
        <v>1237.9299999999998</v>
      </c>
      <c r="I449" s="11">
        <v>923.59478888491844</v>
      </c>
      <c r="J449" s="11">
        <v>314.33521111508151</v>
      </c>
      <c r="K449" s="8">
        <v>1.86</v>
      </c>
      <c r="L449" s="8"/>
      <c r="M449" s="12">
        <f t="shared" si="12"/>
        <v>2914.6200000000003</v>
      </c>
      <c r="N449" s="12">
        <f t="shared" si="12"/>
        <v>0</v>
      </c>
      <c r="O449" s="12">
        <f t="shared" si="13"/>
        <v>2914.6200000000003</v>
      </c>
    </row>
    <row r="450" spans="1:15" x14ac:dyDescent="0.25">
      <c r="A450" s="8"/>
      <c r="B450" s="8"/>
      <c r="C450" s="9"/>
      <c r="D450" s="8"/>
      <c r="E450" s="8" t="s">
        <v>778</v>
      </c>
      <c r="F450" s="8">
        <v>0.79</v>
      </c>
      <c r="G450" s="10">
        <v>99</v>
      </c>
      <c r="H450" s="11">
        <v>78.209999999999994</v>
      </c>
      <c r="I450" s="11">
        <v>61.017464788732397</v>
      </c>
      <c r="J450" s="11">
        <v>17.192535211267597</v>
      </c>
      <c r="K450" s="8">
        <v>1.86</v>
      </c>
      <c r="L450" s="8"/>
      <c r="M450" s="12">
        <f t="shared" si="12"/>
        <v>184.14000000000001</v>
      </c>
      <c r="N450" s="12">
        <f t="shared" si="12"/>
        <v>0</v>
      </c>
      <c r="O450" s="12">
        <f t="shared" si="13"/>
        <v>184.14000000000001</v>
      </c>
    </row>
    <row r="451" spans="1:15" x14ac:dyDescent="0.25">
      <c r="A451" s="8"/>
      <c r="B451" s="8"/>
      <c r="C451" s="9"/>
      <c r="D451" s="8"/>
      <c r="E451" s="8" t="s">
        <v>779</v>
      </c>
      <c r="F451" s="8">
        <v>0.79</v>
      </c>
      <c r="G451" s="10">
        <v>543</v>
      </c>
      <c r="H451" s="11">
        <v>428.96999999999997</v>
      </c>
      <c r="I451" s="11">
        <v>318.31944225140154</v>
      </c>
      <c r="J451" s="11">
        <v>110.65055774859846</v>
      </c>
      <c r="K451" s="8">
        <v>1.99</v>
      </c>
      <c r="L451" s="8"/>
      <c r="M451" s="12">
        <f t="shared" si="12"/>
        <v>1080.57</v>
      </c>
      <c r="N451" s="12">
        <f t="shared" si="12"/>
        <v>0</v>
      </c>
      <c r="O451" s="12">
        <f t="shared" si="13"/>
        <v>1080.57</v>
      </c>
    </row>
    <row r="452" spans="1:15" x14ac:dyDescent="0.25">
      <c r="A452" s="8"/>
      <c r="B452" s="8"/>
      <c r="C452" s="9"/>
      <c r="D452" s="8"/>
      <c r="E452" s="8" t="s">
        <v>780</v>
      </c>
      <c r="F452" s="8">
        <v>0.79</v>
      </c>
      <c r="G452" s="10">
        <v>333</v>
      </c>
      <c r="H452" s="11">
        <v>263.07</v>
      </c>
      <c r="I452" s="11">
        <v>205.24056338028169</v>
      </c>
      <c r="J452" s="11">
        <v>57.829436619718308</v>
      </c>
      <c r="K452" s="8">
        <v>1.86</v>
      </c>
      <c r="L452" s="8"/>
      <c r="M452" s="12">
        <f t="shared" si="12"/>
        <v>619.38</v>
      </c>
      <c r="N452" s="12">
        <f t="shared" si="12"/>
        <v>0</v>
      </c>
      <c r="O452" s="12">
        <f t="shared" si="13"/>
        <v>619.38</v>
      </c>
    </row>
    <row r="453" spans="1:15" x14ac:dyDescent="0.25">
      <c r="A453" s="8"/>
      <c r="B453" s="8"/>
      <c r="C453" s="9"/>
      <c r="D453" s="8"/>
      <c r="E453" s="8" t="s">
        <v>781</v>
      </c>
      <c r="F453" s="8">
        <v>0.79</v>
      </c>
      <c r="G453" s="10">
        <v>1514</v>
      </c>
      <c r="H453" s="11">
        <v>1196.06</v>
      </c>
      <c r="I453" s="11">
        <v>962.17836961160901</v>
      </c>
      <c r="J453" s="11">
        <v>233.88163038839093</v>
      </c>
      <c r="K453" s="8">
        <v>1.86</v>
      </c>
      <c r="L453" s="8"/>
      <c r="M453" s="12">
        <f t="shared" ref="M453:N516" si="14">$G453*K453</f>
        <v>2816.04</v>
      </c>
      <c r="N453" s="12">
        <f t="shared" si="14"/>
        <v>0</v>
      </c>
      <c r="O453" s="12">
        <f t="shared" ref="O453:O516" si="15">M453+N453</f>
        <v>2816.04</v>
      </c>
    </row>
    <row r="454" spans="1:15" x14ac:dyDescent="0.25">
      <c r="A454" s="8"/>
      <c r="B454" s="8"/>
      <c r="C454" s="9"/>
      <c r="D454" s="8"/>
      <c r="E454" s="8" t="s">
        <v>782</v>
      </c>
      <c r="F454" s="8">
        <v>0.79</v>
      </c>
      <c r="G454" s="10">
        <v>607</v>
      </c>
      <c r="H454" s="11">
        <v>479.53</v>
      </c>
      <c r="I454" s="11">
        <v>393.12093896713617</v>
      </c>
      <c r="J454" s="11">
        <v>86.409061032863804</v>
      </c>
      <c r="K454" s="8">
        <v>1.99</v>
      </c>
      <c r="L454" s="8"/>
      <c r="M454" s="12">
        <f t="shared" si="14"/>
        <v>1207.93</v>
      </c>
      <c r="N454" s="12">
        <f t="shared" si="14"/>
        <v>0</v>
      </c>
      <c r="O454" s="12">
        <f t="shared" si="15"/>
        <v>1207.93</v>
      </c>
    </row>
    <row r="455" spans="1:15" x14ac:dyDescent="0.25">
      <c r="A455" s="8"/>
      <c r="B455" s="8"/>
      <c r="C455" s="9"/>
      <c r="D455" s="8"/>
      <c r="E455" s="8" t="s">
        <v>783</v>
      </c>
      <c r="F455" s="8">
        <v>0.68</v>
      </c>
      <c r="G455" s="10">
        <v>3950</v>
      </c>
      <c r="H455" s="11">
        <v>2686</v>
      </c>
      <c r="I455" s="11">
        <v>2386.9736650242007</v>
      </c>
      <c r="J455" s="11">
        <v>299.02633497579905</v>
      </c>
      <c r="K455" s="8">
        <v>1.69</v>
      </c>
      <c r="L455" s="8"/>
      <c r="M455" s="12">
        <f t="shared" si="14"/>
        <v>6675.5</v>
      </c>
      <c r="N455" s="12">
        <f t="shared" si="14"/>
        <v>0</v>
      </c>
      <c r="O455" s="12">
        <f t="shared" si="15"/>
        <v>6675.5</v>
      </c>
    </row>
    <row r="456" spans="1:15" x14ac:dyDescent="0.25">
      <c r="A456" s="8"/>
      <c r="B456" s="8"/>
      <c r="C456" s="9"/>
      <c r="D456" s="8"/>
      <c r="E456" s="8" t="s">
        <v>784</v>
      </c>
      <c r="F456" s="8">
        <v>0.68</v>
      </c>
      <c r="G456" s="10">
        <v>133</v>
      </c>
      <c r="H456" s="11">
        <v>90.44</v>
      </c>
      <c r="I456" s="11">
        <v>108.98796430404289</v>
      </c>
      <c r="J456" s="11">
        <v>-18.547964304042878</v>
      </c>
      <c r="K456" s="8">
        <v>1.61</v>
      </c>
      <c r="L456" s="8"/>
      <c r="M456" s="12">
        <f t="shared" si="14"/>
        <v>214.13000000000002</v>
      </c>
      <c r="N456" s="12">
        <f t="shared" si="14"/>
        <v>0</v>
      </c>
      <c r="O456" s="12">
        <f t="shared" si="15"/>
        <v>214.13000000000002</v>
      </c>
    </row>
    <row r="457" spans="1:15" x14ac:dyDescent="0.25">
      <c r="A457" s="8"/>
      <c r="B457" s="8"/>
      <c r="C457" s="9"/>
      <c r="D457" s="8"/>
      <c r="E457" s="8" t="s">
        <v>785</v>
      </c>
      <c r="F457" s="8">
        <v>0.68</v>
      </c>
      <c r="G457" s="10">
        <v>70</v>
      </c>
      <c r="H457" s="11">
        <v>47.6</v>
      </c>
      <c r="I457" s="11">
        <v>110.08152762730228</v>
      </c>
      <c r="J457" s="11">
        <v>-62.481527627302263</v>
      </c>
      <c r="K457" s="8">
        <v>1.72</v>
      </c>
      <c r="L457" s="8"/>
      <c r="M457" s="12">
        <f t="shared" si="14"/>
        <v>120.39999999999999</v>
      </c>
      <c r="N457" s="12">
        <f t="shared" si="14"/>
        <v>0</v>
      </c>
      <c r="O457" s="12">
        <f t="shared" si="15"/>
        <v>120.39999999999999</v>
      </c>
    </row>
    <row r="458" spans="1:15" x14ac:dyDescent="0.25">
      <c r="A458" s="8"/>
      <c r="B458" s="8"/>
      <c r="C458" s="9"/>
      <c r="D458" s="8"/>
      <c r="E458" s="8" t="s">
        <v>786</v>
      </c>
      <c r="F458" s="8">
        <v>0.68</v>
      </c>
      <c r="G458" s="10">
        <v>490</v>
      </c>
      <c r="H458" s="11">
        <v>333.20000000000005</v>
      </c>
      <c r="I458" s="11">
        <v>301.93067377236389</v>
      </c>
      <c r="J458" s="11">
        <v>31.269326227636117</v>
      </c>
      <c r="K458" s="8">
        <v>1.7</v>
      </c>
      <c r="L458" s="8"/>
      <c r="M458" s="12">
        <f t="shared" si="14"/>
        <v>833</v>
      </c>
      <c r="N458" s="12">
        <f t="shared" si="14"/>
        <v>0</v>
      </c>
      <c r="O458" s="12">
        <f t="shared" si="15"/>
        <v>833</v>
      </c>
    </row>
    <row r="459" spans="1:15" x14ac:dyDescent="0.25">
      <c r="A459" s="8"/>
      <c r="B459" s="8"/>
      <c r="C459" s="9"/>
      <c r="D459" s="8"/>
      <c r="E459" s="8" t="s">
        <v>787</v>
      </c>
      <c r="F459" s="8">
        <v>0.65</v>
      </c>
      <c r="G459" s="10">
        <v>88</v>
      </c>
      <c r="H459" s="11">
        <v>57.2</v>
      </c>
      <c r="I459" s="11">
        <v>54.237746478873241</v>
      </c>
      <c r="J459" s="11">
        <v>2.9622535211267618</v>
      </c>
      <c r="K459" s="8">
        <v>1.82</v>
      </c>
      <c r="L459" s="8"/>
      <c r="M459" s="12">
        <f t="shared" si="14"/>
        <v>160.16</v>
      </c>
      <c r="N459" s="12">
        <f t="shared" si="14"/>
        <v>0</v>
      </c>
      <c r="O459" s="12">
        <f t="shared" si="15"/>
        <v>160.16</v>
      </c>
    </row>
    <row r="460" spans="1:15" x14ac:dyDescent="0.25">
      <c r="A460" s="8"/>
      <c r="B460" s="8"/>
      <c r="C460" s="9"/>
      <c r="D460" s="8"/>
      <c r="E460" s="8" t="s">
        <v>788</v>
      </c>
      <c r="F460" s="8">
        <v>0.68</v>
      </c>
      <c r="G460" s="10">
        <v>2188</v>
      </c>
      <c r="H460" s="11">
        <v>1487.8400000000001</v>
      </c>
      <c r="I460" s="11">
        <v>1293.5197746774852</v>
      </c>
      <c r="J460" s="11">
        <v>194.32022532251472</v>
      </c>
      <c r="K460" s="8">
        <v>1.7</v>
      </c>
      <c r="L460" s="8"/>
      <c r="M460" s="12">
        <f t="shared" si="14"/>
        <v>3719.6</v>
      </c>
      <c r="N460" s="12">
        <f t="shared" si="14"/>
        <v>0</v>
      </c>
      <c r="O460" s="12">
        <f t="shared" si="15"/>
        <v>3719.6</v>
      </c>
    </row>
    <row r="461" spans="1:15" x14ac:dyDescent="0.25">
      <c r="A461" s="8"/>
      <c r="B461" s="8"/>
      <c r="C461" s="9"/>
      <c r="D461" s="8"/>
      <c r="E461" s="8" t="s">
        <v>789</v>
      </c>
      <c r="F461" s="8">
        <v>0.65</v>
      </c>
      <c r="G461" s="10">
        <v>637</v>
      </c>
      <c r="H461" s="11">
        <v>414.05</v>
      </c>
      <c r="I461" s="11">
        <v>382.48374110244066</v>
      </c>
      <c r="J461" s="11">
        <v>31.566258897559365</v>
      </c>
      <c r="K461" s="8">
        <v>1.82</v>
      </c>
      <c r="L461" s="8"/>
      <c r="M461" s="12">
        <f t="shared" si="14"/>
        <v>1159.3400000000001</v>
      </c>
      <c r="N461" s="12">
        <f t="shared" si="14"/>
        <v>0</v>
      </c>
      <c r="O461" s="12">
        <f t="shared" si="15"/>
        <v>1159.3400000000001</v>
      </c>
    </row>
    <row r="462" spans="1:15" x14ac:dyDescent="0.25">
      <c r="A462" s="8"/>
      <c r="B462" s="8"/>
      <c r="C462" s="9"/>
      <c r="D462" s="8"/>
      <c r="E462" s="8" t="s">
        <v>790</v>
      </c>
      <c r="F462" s="8">
        <v>0.79</v>
      </c>
      <c r="G462" s="10">
        <v>1760</v>
      </c>
      <c r="H462" s="11">
        <v>1390.4</v>
      </c>
      <c r="I462" s="11">
        <v>1169.1104477611941</v>
      </c>
      <c r="J462" s="11">
        <v>221.28955223880587</v>
      </c>
      <c r="K462" s="8">
        <v>2</v>
      </c>
      <c r="L462" s="8"/>
      <c r="M462" s="12">
        <f t="shared" si="14"/>
        <v>3520</v>
      </c>
      <c r="N462" s="12">
        <f t="shared" si="14"/>
        <v>0</v>
      </c>
      <c r="O462" s="12">
        <f t="shared" si="15"/>
        <v>3520</v>
      </c>
    </row>
    <row r="463" spans="1:15" x14ac:dyDescent="0.25">
      <c r="A463" s="8"/>
      <c r="B463" s="8"/>
      <c r="C463" s="9"/>
      <c r="D463" s="8"/>
      <c r="E463" s="8" t="s">
        <v>791</v>
      </c>
      <c r="F463" s="8">
        <v>0.80000000000000016</v>
      </c>
      <c r="G463" s="10">
        <v>1538</v>
      </c>
      <c r="H463" s="11">
        <v>1230.4000000000001</v>
      </c>
      <c r="I463" s="11">
        <v>1072.5521087769582</v>
      </c>
      <c r="J463" s="11">
        <v>157.84789122304164</v>
      </c>
      <c r="K463" s="8">
        <v>2.0699999999999998</v>
      </c>
      <c r="L463" s="8"/>
      <c r="M463" s="12">
        <f t="shared" si="14"/>
        <v>3183.66</v>
      </c>
      <c r="N463" s="12">
        <f t="shared" si="14"/>
        <v>0</v>
      </c>
      <c r="O463" s="12">
        <f t="shared" si="15"/>
        <v>3183.66</v>
      </c>
    </row>
    <row r="464" spans="1:15" x14ac:dyDescent="0.25">
      <c r="A464" s="8"/>
      <c r="B464" s="8"/>
      <c r="C464" s="9"/>
      <c r="D464" s="8"/>
      <c r="E464" s="8" t="s">
        <v>792</v>
      </c>
      <c r="F464" s="8">
        <v>0.78</v>
      </c>
      <c r="G464" s="10">
        <v>532</v>
      </c>
      <c r="H464" s="11">
        <v>414.96</v>
      </c>
      <c r="I464" s="11">
        <v>378.43245412282852</v>
      </c>
      <c r="J464" s="11">
        <v>36.527545877171463</v>
      </c>
      <c r="K464" s="8">
        <v>2.2200000000000002</v>
      </c>
      <c r="L464" s="8"/>
      <c r="M464" s="12">
        <f t="shared" si="14"/>
        <v>1181.0400000000002</v>
      </c>
      <c r="N464" s="12">
        <f t="shared" si="14"/>
        <v>0</v>
      </c>
      <c r="O464" s="12">
        <f t="shared" si="15"/>
        <v>1181.0400000000002</v>
      </c>
    </row>
    <row r="465" spans="1:15" x14ac:dyDescent="0.25">
      <c r="A465" s="8"/>
      <c r="B465" s="8"/>
      <c r="C465" s="9"/>
      <c r="D465" s="8"/>
      <c r="E465" s="8" t="s">
        <v>793</v>
      </c>
      <c r="F465" s="8">
        <v>0.79</v>
      </c>
      <c r="G465" s="10">
        <v>1701</v>
      </c>
      <c r="H465" s="11">
        <v>1343.7899999999997</v>
      </c>
      <c r="I465" s="11">
        <v>1135.1057287804786</v>
      </c>
      <c r="J465" s="11">
        <v>208.68427121952155</v>
      </c>
      <c r="K465" s="8">
        <v>2</v>
      </c>
      <c r="L465" s="8"/>
      <c r="M465" s="12">
        <f t="shared" si="14"/>
        <v>3402</v>
      </c>
      <c r="N465" s="12">
        <f t="shared" si="14"/>
        <v>0</v>
      </c>
      <c r="O465" s="12">
        <f t="shared" si="15"/>
        <v>3402</v>
      </c>
    </row>
    <row r="466" spans="1:15" x14ac:dyDescent="0.25">
      <c r="A466" s="8"/>
      <c r="B466" s="8"/>
      <c r="C466" s="9"/>
      <c r="D466" s="8"/>
      <c r="E466" s="8" t="s">
        <v>794</v>
      </c>
      <c r="F466" s="8">
        <v>0.79</v>
      </c>
      <c r="G466" s="10">
        <v>1843</v>
      </c>
      <c r="H466" s="11">
        <v>1455.97</v>
      </c>
      <c r="I466" s="11">
        <v>1219.3971663758143</v>
      </c>
      <c r="J466" s="11">
        <v>236.57283362418576</v>
      </c>
      <c r="K466" s="8">
        <v>2</v>
      </c>
      <c r="L466" s="8"/>
      <c r="M466" s="12">
        <f t="shared" si="14"/>
        <v>3686</v>
      </c>
      <c r="N466" s="12">
        <f t="shared" si="14"/>
        <v>0</v>
      </c>
      <c r="O466" s="12">
        <f t="shared" si="15"/>
        <v>3686</v>
      </c>
    </row>
    <row r="467" spans="1:15" x14ac:dyDescent="0.25">
      <c r="A467" s="8"/>
      <c r="B467" s="8"/>
      <c r="C467" s="9"/>
      <c r="D467" s="8"/>
      <c r="E467" s="8" t="s">
        <v>795</v>
      </c>
      <c r="F467" s="8">
        <v>0.99</v>
      </c>
      <c r="G467" s="10">
        <v>654</v>
      </c>
      <c r="H467" s="11">
        <v>647.46</v>
      </c>
      <c r="I467" s="11">
        <v>496.63304786270646</v>
      </c>
      <c r="J467" s="11">
        <v>150.82695213729357</v>
      </c>
      <c r="K467" s="8">
        <v>2.2200000000000002</v>
      </c>
      <c r="L467" s="8"/>
      <c r="M467" s="12">
        <f t="shared" si="14"/>
        <v>1451.88</v>
      </c>
      <c r="N467" s="12">
        <f t="shared" si="14"/>
        <v>0</v>
      </c>
      <c r="O467" s="12">
        <f t="shared" si="15"/>
        <v>1451.88</v>
      </c>
    </row>
    <row r="468" spans="1:15" x14ac:dyDescent="0.25">
      <c r="A468" s="8"/>
      <c r="B468" s="8"/>
      <c r="C468" s="9"/>
      <c r="D468" s="8"/>
      <c r="E468" s="8" t="s">
        <v>796</v>
      </c>
      <c r="F468" s="8">
        <v>0.8</v>
      </c>
      <c r="G468" s="10">
        <v>140</v>
      </c>
      <c r="H468" s="11">
        <v>112</v>
      </c>
      <c r="I468" s="11">
        <v>95.784865540963111</v>
      </c>
      <c r="J468" s="11">
        <v>16.215134459036889</v>
      </c>
      <c r="K468" s="8">
        <v>2.0699999999999998</v>
      </c>
      <c r="L468" s="8"/>
      <c r="M468" s="12">
        <f t="shared" si="14"/>
        <v>289.79999999999995</v>
      </c>
      <c r="N468" s="12">
        <f t="shared" si="14"/>
        <v>0</v>
      </c>
      <c r="O468" s="12">
        <f t="shared" si="15"/>
        <v>289.79999999999995</v>
      </c>
    </row>
    <row r="469" spans="1:15" x14ac:dyDescent="0.25">
      <c r="A469" s="8"/>
      <c r="B469" s="8"/>
      <c r="C469" s="9"/>
      <c r="D469" s="8"/>
      <c r="E469" s="8" t="s">
        <v>797</v>
      </c>
      <c r="F469" s="8">
        <v>0.65</v>
      </c>
      <c r="G469" s="10">
        <v>596</v>
      </c>
      <c r="H469" s="11">
        <v>387.40000000000003</v>
      </c>
      <c r="I469" s="11">
        <v>788.12964735314927</v>
      </c>
      <c r="J469" s="11">
        <v>-400.72964735314929</v>
      </c>
      <c r="K469" s="8">
        <v>1.66</v>
      </c>
      <c r="L469" s="8"/>
      <c r="M469" s="12">
        <f t="shared" si="14"/>
        <v>989.3599999999999</v>
      </c>
      <c r="N469" s="12">
        <f t="shared" si="14"/>
        <v>0</v>
      </c>
      <c r="O469" s="12">
        <f t="shared" si="15"/>
        <v>989.3599999999999</v>
      </c>
    </row>
    <row r="470" spans="1:15" x14ac:dyDescent="0.25">
      <c r="A470" s="8"/>
      <c r="B470" s="8"/>
      <c r="C470" s="9"/>
      <c r="D470" s="8"/>
      <c r="E470" s="8" t="s">
        <v>798</v>
      </c>
      <c r="F470" s="8">
        <v>0.65</v>
      </c>
      <c r="G470" s="10">
        <v>290</v>
      </c>
      <c r="H470" s="11">
        <v>188.5</v>
      </c>
      <c r="I470" s="11">
        <v>362.64987278118184</v>
      </c>
      <c r="J470" s="11">
        <v>-174.14987278118184</v>
      </c>
      <c r="K470" s="8">
        <v>1.66</v>
      </c>
      <c r="L470" s="8"/>
      <c r="M470" s="12">
        <f t="shared" si="14"/>
        <v>481.4</v>
      </c>
      <c r="N470" s="12">
        <f t="shared" si="14"/>
        <v>0</v>
      </c>
      <c r="O470" s="12">
        <f t="shared" si="15"/>
        <v>481.4</v>
      </c>
    </row>
    <row r="471" spans="1:15" x14ac:dyDescent="0.25">
      <c r="A471" s="8"/>
      <c r="B471" s="8"/>
      <c r="C471" s="9"/>
      <c r="D471" s="8"/>
      <c r="E471" s="8" t="s">
        <v>799</v>
      </c>
      <c r="F471" s="8">
        <v>0.65</v>
      </c>
      <c r="G471" s="10">
        <v>426</v>
      </c>
      <c r="H471" s="11">
        <v>276.90000000000003</v>
      </c>
      <c r="I471" s="11">
        <v>276.95647376359449</v>
      </c>
      <c r="J471" s="11">
        <v>-5.6473763594515614E-2</v>
      </c>
      <c r="K471" s="8">
        <v>1.64</v>
      </c>
      <c r="L471" s="8"/>
      <c r="M471" s="12">
        <f t="shared" si="14"/>
        <v>698.64</v>
      </c>
      <c r="N471" s="12">
        <f t="shared" si="14"/>
        <v>0</v>
      </c>
      <c r="O471" s="12">
        <f t="shared" si="15"/>
        <v>698.64</v>
      </c>
    </row>
    <row r="472" spans="1:15" x14ac:dyDescent="0.25">
      <c r="A472" s="8"/>
      <c r="B472" s="8"/>
      <c r="C472" s="9"/>
      <c r="D472" s="8"/>
      <c r="E472" s="8" t="s">
        <v>800</v>
      </c>
      <c r="F472" s="8">
        <v>0.81</v>
      </c>
      <c r="G472" s="10">
        <v>1754</v>
      </c>
      <c r="H472" s="11">
        <v>1420.74</v>
      </c>
      <c r="I472" s="11">
        <v>1124.1555380510736</v>
      </c>
      <c r="J472" s="11">
        <v>296.58446194892645</v>
      </c>
      <c r="K472" s="8">
        <v>1.9</v>
      </c>
      <c r="L472" s="8"/>
      <c r="M472" s="12">
        <f t="shared" si="14"/>
        <v>3332.6</v>
      </c>
      <c r="N472" s="12">
        <f t="shared" si="14"/>
        <v>0</v>
      </c>
      <c r="O472" s="12">
        <f t="shared" si="15"/>
        <v>3332.6</v>
      </c>
    </row>
    <row r="473" spans="1:15" x14ac:dyDescent="0.25">
      <c r="A473" s="8"/>
      <c r="B473" s="8"/>
      <c r="C473" s="9"/>
      <c r="D473" s="8"/>
      <c r="E473" s="8" t="s">
        <v>801</v>
      </c>
      <c r="F473" s="8">
        <v>0.77</v>
      </c>
      <c r="G473" s="10">
        <v>49</v>
      </c>
      <c r="H473" s="11">
        <v>37.730000000000004</v>
      </c>
      <c r="I473" s="11">
        <v>31.097879038939521</v>
      </c>
      <c r="J473" s="11">
        <v>6.6321209610604797</v>
      </c>
      <c r="K473" s="8">
        <v>2.04</v>
      </c>
      <c r="L473" s="8"/>
      <c r="M473" s="12">
        <f t="shared" si="14"/>
        <v>99.960000000000008</v>
      </c>
      <c r="N473" s="12">
        <f t="shared" si="14"/>
        <v>0</v>
      </c>
      <c r="O473" s="12">
        <f t="shared" si="15"/>
        <v>99.960000000000008</v>
      </c>
    </row>
    <row r="474" spans="1:15" x14ac:dyDescent="0.25">
      <c r="A474" s="8"/>
      <c r="B474" s="8"/>
      <c r="C474" s="9"/>
      <c r="D474" s="8"/>
      <c r="E474" s="8" t="s">
        <v>802</v>
      </c>
      <c r="F474" s="8">
        <v>0.72</v>
      </c>
      <c r="G474" s="10">
        <v>1481</v>
      </c>
      <c r="H474" s="11">
        <v>1066.32</v>
      </c>
      <c r="I474" s="11">
        <v>927.26236122616081</v>
      </c>
      <c r="J474" s="11">
        <v>139.05763877383913</v>
      </c>
      <c r="K474" s="8">
        <v>1.81</v>
      </c>
      <c r="L474" s="8"/>
      <c r="M474" s="12">
        <f t="shared" si="14"/>
        <v>2680.61</v>
      </c>
      <c r="N474" s="12">
        <f t="shared" si="14"/>
        <v>0</v>
      </c>
      <c r="O474" s="12">
        <f t="shared" si="15"/>
        <v>2680.61</v>
      </c>
    </row>
    <row r="475" spans="1:15" x14ac:dyDescent="0.25">
      <c r="A475" s="8"/>
      <c r="B475" s="8"/>
      <c r="C475" s="9"/>
      <c r="D475" s="8"/>
      <c r="E475" s="8" t="s">
        <v>803</v>
      </c>
      <c r="F475" s="8">
        <v>0.69</v>
      </c>
      <c r="G475" s="10">
        <v>705</v>
      </c>
      <c r="H475" s="11">
        <v>486.44999999999993</v>
      </c>
      <c r="I475" s="11">
        <v>434.44071501355734</v>
      </c>
      <c r="J475" s="11">
        <v>52.009284986442623</v>
      </c>
      <c r="K475" s="8">
        <v>1.94</v>
      </c>
      <c r="L475" s="8"/>
      <c r="M475" s="12">
        <f t="shared" si="14"/>
        <v>1367.7</v>
      </c>
      <c r="N475" s="12">
        <f t="shared" si="14"/>
        <v>0</v>
      </c>
      <c r="O475" s="12">
        <f t="shared" si="15"/>
        <v>1367.7</v>
      </c>
    </row>
    <row r="476" spans="1:15" x14ac:dyDescent="0.25">
      <c r="A476" s="8"/>
      <c r="B476" s="8"/>
      <c r="C476" s="9" t="s">
        <v>202</v>
      </c>
      <c r="D476" s="8" t="s">
        <v>174</v>
      </c>
      <c r="E476" s="8" t="s">
        <v>770</v>
      </c>
      <c r="F476" s="8">
        <v>0.79</v>
      </c>
      <c r="G476" s="10">
        <v>1316</v>
      </c>
      <c r="H476" s="11">
        <v>1039.6400000000001</v>
      </c>
      <c r="I476" s="11">
        <v>910.29393281048351</v>
      </c>
      <c r="J476" s="11">
        <v>129.34606718951656</v>
      </c>
      <c r="K476" s="8">
        <v>1.86</v>
      </c>
      <c r="L476" s="8"/>
      <c r="M476" s="12">
        <f t="shared" si="14"/>
        <v>2447.7600000000002</v>
      </c>
      <c r="N476" s="12">
        <f t="shared" si="14"/>
        <v>0</v>
      </c>
      <c r="O476" s="12">
        <f t="shared" si="15"/>
        <v>2447.7600000000002</v>
      </c>
    </row>
    <row r="477" spans="1:15" x14ac:dyDescent="0.25">
      <c r="A477" s="8"/>
      <c r="B477" s="8"/>
      <c r="C477" s="9"/>
      <c r="D477" s="8"/>
      <c r="E477" s="8" t="s">
        <v>771</v>
      </c>
      <c r="F477" s="8">
        <v>0.79</v>
      </c>
      <c r="G477" s="10">
        <v>827</v>
      </c>
      <c r="H477" s="11">
        <v>653.33000000000004</v>
      </c>
      <c r="I477" s="11">
        <v>528.8227713771804</v>
      </c>
      <c r="J477" s="11">
        <v>124.50722862281955</v>
      </c>
      <c r="K477" s="8">
        <v>1.86</v>
      </c>
      <c r="L477" s="8"/>
      <c r="M477" s="12">
        <f t="shared" si="14"/>
        <v>1538.22</v>
      </c>
      <c r="N477" s="12">
        <f t="shared" si="14"/>
        <v>0</v>
      </c>
      <c r="O477" s="12">
        <f t="shared" si="15"/>
        <v>1538.22</v>
      </c>
    </row>
    <row r="478" spans="1:15" x14ac:dyDescent="0.25">
      <c r="A478" s="8"/>
      <c r="B478" s="8"/>
      <c r="C478" s="9"/>
      <c r="D478" s="8"/>
      <c r="E478" s="8" t="s">
        <v>772</v>
      </c>
      <c r="F478" s="8">
        <v>0.79</v>
      </c>
      <c r="G478" s="10">
        <v>849</v>
      </c>
      <c r="H478" s="11">
        <v>670.71</v>
      </c>
      <c r="I478" s="11">
        <v>580.14116177389133</v>
      </c>
      <c r="J478" s="11">
        <v>90.56883822610871</v>
      </c>
      <c r="K478" s="8">
        <v>1.86</v>
      </c>
      <c r="L478" s="8"/>
      <c r="M478" s="12">
        <f t="shared" si="14"/>
        <v>1579.14</v>
      </c>
      <c r="N478" s="12">
        <f t="shared" si="14"/>
        <v>0</v>
      </c>
      <c r="O478" s="12">
        <f t="shared" si="15"/>
        <v>1579.14</v>
      </c>
    </row>
    <row r="479" spans="1:15" x14ac:dyDescent="0.25">
      <c r="A479" s="8"/>
      <c r="B479" s="8"/>
      <c r="C479" s="9"/>
      <c r="D479" s="8"/>
      <c r="E479" s="8" t="s">
        <v>773</v>
      </c>
      <c r="F479" s="8">
        <v>0.79</v>
      </c>
      <c r="G479" s="10">
        <v>367</v>
      </c>
      <c r="H479" s="11">
        <v>289.93</v>
      </c>
      <c r="I479" s="11">
        <v>262.11488237854741</v>
      </c>
      <c r="J479" s="11">
        <v>27.815117621452568</v>
      </c>
      <c r="K479" s="8">
        <v>1.99</v>
      </c>
      <c r="L479" s="8"/>
      <c r="M479" s="12">
        <f t="shared" si="14"/>
        <v>730.33</v>
      </c>
      <c r="N479" s="12">
        <f t="shared" si="14"/>
        <v>0</v>
      </c>
      <c r="O479" s="12">
        <f t="shared" si="15"/>
        <v>730.33</v>
      </c>
    </row>
    <row r="480" spans="1:15" x14ac:dyDescent="0.25">
      <c r="A480" s="8"/>
      <c r="B480" s="8"/>
      <c r="C480" s="9"/>
      <c r="D480" s="8"/>
      <c r="E480" s="8" t="s">
        <v>774</v>
      </c>
      <c r="F480" s="8">
        <v>0.79</v>
      </c>
      <c r="G480" s="10">
        <v>1721</v>
      </c>
      <c r="H480" s="11">
        <v>1359.59</v>
      </c>
      <c r="I480" s="11">
        <v>1113.2877925707721</v>
      </c>
      <c r="J480" s="11">
        <v>246.30220742922796</v>
      </c>
      <c r="K480" s="8">
        <v>1.86</v>
      </c>
      <c r="L480" s="8"/>
      <c r="M480" s="12">
        <f t="shared" si="14"/>
        <v>3201.06</v>
      </c>
      <c r="N480" s="12">
        <f t="shared" si="14"/>
        <v>0</v>
      </c>
      <c r="O480" s="12">
        <f t="shared" si="15"/>
        <v>3201.06</v>
      </c>
    </row>
    <row r="481" spans="1:15" x14ac:dyDescent="0.25">
      <c r="A481" s="8"/>
      <c r="B481" s="8"/>
      <c r="C481" s="9"/>
      <c r="D481" s="8"/>
      <c r="E481" s="8" t="s">
        <v>775</v>
      </c>
      <c r="F481" s="8">
        <v>0.79</v>
      </c>
      <c r="G481" s="10">
        <v>3429</v>
      </c>
      <c r="H481" s="11">
        <v>2708.91</v>
      </c>
      <c r="I481" s="11">
        <v>2129.9680884051718</v>
      </c>
      <c r="J481" s="11">
        <v>578.94191159482864</v>
      </c>
      <c r="K481" s="8">
        <v>1.86</v>
      </c>
      <c r="L481" s="8"/>
      <c r="M481" s="12">
        <f t="shared" si="14"/>
        <v>6377.9400000000005</v>
      </c>
      <c r="N481" s="12">
        <f t="shared" si="14"/>
        <v>0</v>
      </c>
      <c r="O481" s="12">
        <f t="shared" si="15"/>
        <v>6377.9400000000005</v>
      </c>
    </row>
    <row r="482" spans="1:15" x14ac:dyDescent="0.25">
      <c r="A482" s="8"/>
      <c r="B482" s="8"/>
      <c r="C482" s="9"/>
      <c r="D482" s="8"/>
      <c r="E482" s="8" t="s">
        <v>776</v>
      </c>
      <c r="F482" s="8">
        <v>0.79</v>
      </c>
      <c r="G482" s="10">
        <v>640</v>
      </c>
      <c r="H482" s="11">
        <v>505.6</v>
      </c>
      <c r="I482" s="11">
        <v>431.24021593646825</v>
      </c>
      <c r="J482" s="11">
        <v>74.359784063531748</v>
      </c>
      <c r="K482" s="8">
        <v>1.99</v>
      </c>
      <c r="L482" s="8"/>
      <c r="M482" s="12">
        <f t="shared" si="14"/>
        <v>1273.5999999999999</v>
      </c>
      <c r="N482" s="12">
        <f t="shared" si="14"/>
        <v>0</v>
      </c>
      <c r="O482" s="12">
        <f t="shared" si="15"/>
        <v>1273.5999999999999</v>
      </c>
    </row>
    <row r="483" spans="1:15" x14ac:dyDescent="0.25">
      <c r="A483" s="8"/>
      <c r="B483" s="8"/>
      <c r="C483" s="9"/>
      <c r="D483" s="8"/>
      <c r="E483" s="8" t="s">
        <v>777</v>
      </c>
      <c r="F483" s="8">
        <v>0.79</v>
      </c>
      <c r="G483" s="10">
        <v>1565</v>
      </c>
      <c r="H483" s="11">
        <v>1236.3499999999999</v>
      </c>
      <c r="I483" s="11">
        <v>922.57411273610808</v>
      </c>
      <c r="J483" s="11">
        <v>313.77588726389195</v>
      </c>
      <c r="K483" s="8">
        <v>1.86</v>
      </c>
      <c r="L483" s="8"/>
      <c r="M483" s="12">
        <f t="shared" si="14"/>
        <v>2910.9</v>
      </c>
      <c r="N483" s="12">
        <f t="shared" si="14"/>
        <v>0</v>
      </c>
      <c r="O483" s="12">
        <f t="shared" si="15"/>
        <v>2910.9</v>
      </c>
    </row>
    <row r="484" spans="1:15" x14ac:dyDescent="0.25">
      <c r="A484" s="8"/>
      <c r="B484" s="8"/>
      <c r="C484" s="9"/>
      <c r="D484" s="8"/>
      <c r="E484" s="8" t="s">
        <v>778</v>
      </c>
      <c r="F484" s="8">
        <v>0.79</v>
      </c>
      <c r="G484" s="10">
        <v>99</v>
      </c>
      <c r="H484" s="11">
        <v>78.209999999999994</v>
      </c>
      <c r="I484" s="11">
        <v>61.017464788732397</v>
      </c>
      <c r="J484" s="11">
        <v>17.192535211267597</v>
      </c>
      <c r="K484" s="8">
        <v>1.86</v>
      </c>
      <c r="L484" s="8"/>
      <c r="M484" s="12">
        <f t="shared" si="14"/>
        <v>184.14000000000001</v>
      </c>
      <c r="N484" s="12">
        <f t="shared" si="14"/>
        <v>0</v>
      </c>
      <c r="O484" s="12">
        <f t="shared" si="15"/>
        <v>184.14000000000001</v>
      </c>
    </row>
    <row r="485" spans="1:15" x14ac:dyDescent="0.25">
      <c r="A485" s="8"/>
      <c r="B485" s="8"/>
      <c r="C485" s="9"/>
      <c r="D485" s="8"/>
      <c r="E485" s="8" t="s">
        <v>779</v>
      </c>
      <c r="F485" s="8">
        <v>0.79</v>
      </c>
      <c r="G485" s="10">
        <v>542</v>
      </c>
      <c r="H485" s="11">
        <v>428.17999999999995</v>
      </c>
      <c r="I485" s="11">
        <v>317.87053427555884</v>
      </c>
      <c r="J485" s="11">
        <v>110.30946572444114</v>
      </c>
      <c r="K485" s="8">
        <v>1.99</v>
      </c>
      <c r="L485" s="8"/>
      <c r="M485" s="12">
        <f t="shared" si="14"/>
        <v>1078.58</v>
      </c>
      <c r="N485" s="12">
        <f t="shared" si="14"/>
        <v>0</v>
      </c>
      <c r="O485" s="12">
        <f t="shared" si="15"/>
        <v>1078.58</v>
      </c>
    </row>
    <row r="486" spans="1:15" x14ac:dyDescent="0.25">
      <c r="A486" s="8"/>
      <c r="B486" s="8"/>
      <c r="C486" s="9"/>
      <c r="D486" s="8"/>
      <c r="E486" s="8" t="s">
        <v>780</v>
      </c>
      <c r="F486" s="8">
        <v>0.79</v>
      </c>
      <c r="G486" s="10">
        <v>332</v>
      </c>
      <c r="H486" s="11">
        <v>262.27999999999997</v>
      </c>
      <c r="I486" s="11">
        <v>204.62422535211269</v>
      </c>
      <c r="J486" s="11">
        <v>57.655774647887284</v>
      </c>
      <c r="K486" s="8">
        <v>1.86</v>
      </c>
      <c r="L486" s="8"/>
      <c r="M486" s="12">
        <f t="shared" si="14"/>
        <v>617.52</v>
      </c>
      <c r="N486" s="12">
        <f t="shared" si="14"/>
        <v>0</v>
      </c>
      <c r="O486" s="12">
        <f t="shared" si="15"/>
        <v>617.52</v>
      </c>
    </row>
    <row r="487" spans="1:15" x14ac:dyDescent="0.25">
      <c r="A487" s="8"/>
      <c r="B487" s="8"/>
      <c r="C487" s="9"/>
      <c r="D487" s="8"/>
      <c r="E487" s="8" t="s">
        <v>781</v>
      </c>
      <c r="F487" s="8">
        <v>0.79</v>
      </c>
      <c r="G487" s="10">
        <v>1516</v>
      </c>
      <c r="H487" s="11">
        <v>1197.6400000000001</v>
      </c>
      <c r="I487" s="11">
        <v>963.45773794280831</v>
      </c>
      <c r="J487" s="11">
        <v>234.18226205719168</v>
      </c>
      <c r="K487" s="8">
        <v>1.86</v>
      </c>
      <c r="L487" s="8"/>
      <c r="M487" s="12">
        <f t="shared" si="14"/>
        <v>2819.76</v>
      </c>
      <c r="N487" s="12">
        <f t="shared" si="14"/>
        <v>0</v>
      </c>
      <c r="O487" s="12">
        <f t="shared" si="15"/>
        <v>2819.76</v>
      </c>
    </row>
    <row r="488" spans="1:15" x14ac:dyDescent="0.25">
      <c r="A488" s="8"/>
      <c r="B488" s="8"/>
      <c r="C488" s="9"/>
      <c r="D488" s="8"/>
      <c r="E488" s="8" t="s">
        <v>782</v>
      </c>
      <c r="F488" s="8">
        <v>0.79</v>
      </c>
      <c r="G488" s="10">
        <v>608</v>
      </c>
      <c r="H488" s="11">
        <v>480.32</v>
      </c>
      <c r="I488" s="11">
        <v>393.78396927016644</v>
      </c>
      <c r="J488" s="11">
        <v>86.536030729833556</v>
      </c>
      <c r="K488" s="8">
        <v>1.99</v>
      </c>
      <c r="L488" s="8"/>
      <c r="M488" s="12">
        <f t="shared" si="14"/>
        <v>1209.92</v>
      </c>
      <c r="N488" s="12">
        <f t="shared" si="14"/>
        <v>0</v>
      </c>
      <c r="O488" s="12">
        <f t="shared" si="15"/>
        <v>1209.92</v>
      </c>
    </row>
    <row r="489" spans="1:15" x14ac:dyDescent="0.25">
      <c r="A489" s="8"/>
      <c r="B489" s="8"/>
      <c r="C489" s="9"/>
      <c r="D489" s="8"/>
      <c r="E489" s="8" t="s">
        <v>783</v>
      </c>
      <c r="F489" s="8">
        <v>0.68</v>
      </c>
      <c r="G489" s="10">
        <v>3951</v>
      </c>
      <c r="H489" s="11">
        <v>2686.6800000000003</v>
      </c>
      <c r="I489" s="11">
        <v>2387.0114574764862</v>
      </c>
      <c r="J489" s="11">
        <v>299.66854252351402</v>
      </c>
      <c r="K489" s="8">
        <v>1.69</v>
      </c>
      <c r="L489" s="8"/>
      <c r="M489" s="12">
        <f t="shared" si="14"/>
        <v>6677.19</v>
      </c>
      <c r="N489" s="12">
        <f t="shared" si="14"/>
        <v>0</v>
      </c>
      <c r="O489" s="12">
        <f t="shared" si="15"/>
        <v>6677.19</v>
      </c>
    </row>
    <row r="490" spans="1:15" x14ac:dyDescent="0.25">
      <c r="A490" s="8"/>
      <c r="B490" s="8"/>
      <c r="C490" s="9"/>
      <c r="D490" s="8"/>
      <c r="E490" s="8" t="s">
        <v>784</v>
      </c>
      <c r="F490" s="8">
        <v>0.68</v>
      </c>
      <c r="G490" s="10">
        <v>132</v>
      </c>
      <c r="H490" s="11">
        <v>89.76</v>
      </c>
      <c r="I490" s="11">
        <v>109.79920013342189</v>
      </c>
      <c r="J490" s="11">
        <v>-20.039200133421872</v>
      </c>
      <c r="K490" s="8">
        <v>1.61</v>
      </c>
      <c r="L490" s="8"/>
      <c r="M490" s="12">
        <f t="shared" si="14"/>
        <v>212.52</v>
      </c>
      <c r="N490" s="12">
        <f t="shared" si="14"/>
        <v>0</v>
      </c>
      <c r="O490" s="12">
        <f t="shared" si="15"/>
        <v>212.52</v>
      </c>
    </row>
    <row r="491" spans="1:15" x14ac:dyDescent="0.25">
      <c r="A491" s="8"/>
      <c r="B491" s="8"/>
      <c r="C491" s="9"/>
      <c r="D491" s="8"/>
      <c r="E491" s="8" t="s">
        <v>785</v>
      </c>
      <c r="F491" s="8">
        <v>0.68</v>
      </c>
      <c r="G491" s="10">
        <v>70</v>
      </c>
      <c r="H491" s="11">
        <v>47.6</v>
      </c>
      <c r="I491" s="11">
        <v>109.89981346814091</v>
      </c>
      <c r="J491" s="11">
        <v>-62.299813468140897</v>
      </c>
      <c r="K491" s="8">
        <v>1.72</v>
      </c>
      <c r="L491" s="8"/>
      <c r="M491" s="12">
        <f t="shared" si="14"/>
        <v>120.39999999999999</v>
      </c>
      <c r="N491" s="12">
        <f t="shared" si="14"/>
        <v>0</v>
      </c>
      <c r="O491" s="12">
        <f t="shared" si="15"/>
        <v>120.39999999999999</v>
      </c>
    </row>
    <row r="492" spans="1:15" x14ac:dyDescent="0.25">
      <c r="A492" s="8"/>
      <c r="B492" s="8"/>
      <c r="C492" s="9"/>
      <c r="D492" s="8"/>
      <c r="E492" s="8" t="s">
        <v>786</v>
      </c>
      <c r="F492" s="8">
        <v>0.68</v>
      </c>
      <c r="G492" s="10">
        <v>490</v>
      </c>
      <c r="H492" s="11">
        <v>333.2</v>
      </c>
      <c r="I492" s="11">
        <v>301.95630009369359</v>
      </c>
      <c r="J492" s="11">
        <v>31.243699906306382</v>
      </c>
      <c r="K492" s="8">
        <v>1.7</v>
      </c>
      <c r="L492" s="8"/>
      <c r="M492" s="12">
        <f t="shared" si="14"/>
        <v>833</v>
      </c>
      <c r="N492" s="12">
        <f t="shared" si="14"/>
        <v>0</v>
      </c>
      <c r="O492" s="12">
        <f t="shared" si="15"/>
        <v>833</v>
      </c>
    </row>
    <row r="493" spans="1:15" x14ac:dyDescent="0.25">
      <c r="A493" s="8"/>
      <c r="B493" s="8"/>
      <c r="C493" s="9"/>
      <c r="D493" s="8"/>
      <c r="E493" s="8" t="s">
        <v>787</v>
      </c>
      <c r="F493" s="8">
        <v>0.65</v>
      </c>
      <c r="G493" s="10">
        <v>87</v>
      </c>
      <c r="H493" s="11">
        <v>56.55</v>
      </c>
      <c r="I493" s="11">
        <v>53.62140845070423</v>
      </c>
      <c r="J493" s="11">
        <v>2.928591549295767</v>
      </c>
      <c r="K493" s="8">
        <v>1.82</v>
      </c>
      <c r="L493" s="8"/>
      <c r="M493" s="12">
        <f t="shared" si="14"/>
        <v>158.34</v>
      </c>
      <c r="N493" s="12">
        <f t="shared" si="14"/>
        <v>0</v>
      </c>
      <c r="O493" s="12">
        <f t="shared" si="15"/>
        <v>158.34</v>
      </c>
    </row>
    <row r="494" spans="1:15" x14ac:dyDescent="0.25">
      <c r="A494" s="8"/>
      <c r="B494" s="8"/>
      <c r="C494" s="9"/>
      <c r="D494" s="8"/>
      <c r="E494" s="8" t="s">
        <v>788</v>
      </c>
      <c r="F494" s="8">
        <v>0.68</v>
      </c>
      <c r="G494" s="10">
        <v>2190</v>
      </c>
      <c r="H494" s="11">
        <v>1489.2</v>
      </c>
      <c r="I494" s="11">
        <v>1295.2231490491038</v>
      </c>
      <c r="J494" s="11">
        <v>193.97685095089639</v>
      </c>
      <c r="K494" s="8">
        <v>1.7</v>
      </c>
      <c r="L494" s="8"/>
      <c r="M494" s="12">
        <f t="shared" si="14"/>
        <v>3723</v>
      </c>
      <c r="N494" s="12">
        <f t="shared" si="14"/>
        <v>0</v>
      </c>
      <c r="O494" s="12">
        <f t="shared" si="15"/>
        <v>3723</v>
      </c>
    </row>
    <row r="495" spans="1:15" x14ac:dyDescent="0.25">
      <c r="A495" s="8"/>
      <c r="B495" s="8"/>
      <c r="C495" s="9"/>
      <c r="D495" s="8"/>
      <c r="E495" s="8" t="s">
        <v>789</v>
      </c>
      <c r="F495" s="8">
        <v>0.65</v>
      </c>
      <c r="G495" s="10">
        <v>638</v>
      </c>
      <c r="H495" s="11">
        <v>414.7</v>
      </c>
      <c r="I495" s="11">
        <v>383.07354057749961</v>
      </c>
      <c r="J495" s="11">
        <v>31.626459422500368</v>
      </c>
      <c r="K495" s="8">
        <v>1.82</v>
      </c>
      <c r="L495" s="8"/>
      <c r="M495" s="12">
        <f t="shared" si="14"/>
        <v>1161.1600000000001</v>
      </c>
      <c r="N495" s="12">
        <f t="shared" si="14"/>
        <v>0</v>
      </c>
      <c r="O495" s="12">
        <f t="shared" si="15"/>
        <v>1161.1600000000001</v>
      </c>
    </row>
    <row r="496" spans="1:15" x14ac:dyDescent="0.25">
      <c r="A496" s="8"/>
      <c r="B496" s="8"/>
      <c r="C496" s="9"/>
      <c r="D496" s="8"/>
      <c r="E496" s="8" t="s">
        <v>790</v>
      </c>
      <c r="F496" s="8">
        <v>0.79</v>
      </c>
      <c r="G496" s="10">
        <v>1761</v>
      </c>
      <c r="H496" s="11">
        <v>1391.19</v>
      </c>
      <c r="I496" s="11">
        <v>1169.794197761194</v>
      </c>
      <c r="J496" s="11">
        <v>221.39580223880586</v>
      </c>
      <c r="K496" s="8">
        <v>2</v>
      </c>
      <c r="L496" s="8"/>
      <c r="M496" s="12">
        <f t="shared" si="14"/>
        <v>3522</v>
      </c>
      <c r="N496" s="12">
        <f t="shared" si="14"/>
        <v>0</v>
      </c>
      <c r="O496" s="12">
        <f t="shared" si="15"/>
        <v>3522</v>
      </c>
    </row>
    <row r="497" spans="1:15" x14ac:dyDescent="0.25">
      <c r="A497" s="8"/>
      <c r="B497" s="8"/>
      <c r="C497" s="9"/>
      <c r="D497" s="8"/>
      <c r="E497" s="8" t="s">
        <v>791</v>
      </c>
      <c r="F497" s="8">
        <v>0.80000000000000016</v>
      </c>
      <c r="G497" s="10">
        <v>1537</v>
      </c>
      <c r="H497" s="11">
        <v>1229.5999999999999</v>
      </c>
      <c r="I497" s="11">
        <v>1071.7064374847077</v>
      </c>
      <c r="J497" s="11">
        <v>157.89356251529233</v>
      </c>
      <c r="K497" s="8">
        <v>2.0699999999999998</v>
      </c>
      <c r="L497" s="8"/>
      <c r="M497" s="12">
        <f t="shared" si="14"/>
        <v>3181.5899999999997</v>
      </c>
      <c r="N497" s="12">
        <f t="shared" si="14"/>
        <v>0</v>
      </c>
      <c r="O497" s="12">
        <f t="shared" si="15"/>
        <v>3181.5899999999997</v>
      </c>
    </row>
    <row r="498" spans="1:15" x14ac:dyDescent="0.25">
      <c r="A498" s="8"/>
      <c r="B498" s="8"/>
      <c r="C498" s="9"/>
      <c r="D498" s="8"/>
      <c r="E498" s="8" t="s">
        <v>792</v>
      </c>
      <c r="F498" s="8">
        <v>0.78</v>
      </c>
      <c r="G498" s="10">
        <v>533</v>
      </c>
      <c r="H498" s="11">
        <v>415.74</v>
      </c>
      <c r="I498" s="11">
        <v>379.14983117200882</v>
      </c>
      <c r="J498" s="11">
        <v>36.590168827991192</v>
      </c>
      <c r="K498" s="8">
        <v>2.2200000000000002</v>
      </c>
      <c r="L498" s="8"/>
      <c r="M498" s="12">
        <f t="shared" si="14"/>
        <v>1183.26</v>
      </c>
      <c r="N498" s="12">
        <f t="shared" si="14"/>
        <v>0</v>
      </c>
      <c r="O498" s="12">
        <f t="shared" si="15"/>
        <v>1183.26</v>
      </c>
    </row>
    <row r="499" spans="1:15" x14ac:dyDescent="0.25">
      <c r="A499" s="8"/>
      <c r="B499" s="8"/>
      <c r="C499" s="9"/>
      <c r="D499" s="8"/>
      <c r="E499" s="8" t="s">
        <v>793</v>
      </c>
      <c r="F499" s="8">
        <v>0.79</v>
      </c>
      <c r="G499" s="10">
        <v>1699</v>
      </c>
      <c r="H499" s="11">
        <v>1342.2099999999998</v>
      </c>
      <c r="I499" s="11">
        <v>1133.7561575325753</v>
      </c>
      <c r="J499" s="11">
        <v>208.45384246742466</v>
      </c>
      <c r="K499" s="8">
        <v>2</v>
      </c>
      <c r="L499" s="8"/>
      <c r="M499" s="12">
        <f t="shared" si="14"/>
        <v>3398</v>
      </c>
      <c r="N499" s="12">
        <f t="shared" si="14"/>
        <v>0</v>
      </c>
      <c r="O499" s="12">
        <f t="shared" si="15"/>
        <v>3398</v>
      </c>
    </row>
    <row r="500" spans="1:15" x14ac:dyDescent="0.25">
      <c r="A500" s="8"/>
      <c r="B500" s="8"/>
      <c r="C500" s="9"/>
      <c r="D500" s="8"/>
      <c r="E500" s="8" t="s">
        <v>794</v>
      </c>
      <c r="F500" s="8">
        <v>0.79</v>
      </c>
      <c r="G500" s="10">
        <v>1842</v>
      </c>
      <c r="H500" s="11">
        <v>1455.18</v>
      </c>
      <c r="I500" s="11">
        <v>1218.5528636816807</v>
      </c>
      <c r="J500" s="11">
        <v>236.62713631831932</v>
      </c>
      <c r="K500" s="8">
        <v>2</v>
      </c>
      <c r="L500" s="8"/>
      <c r="M500" s="12">
        <f t="shared" si="14"/>
        <v>3684</v>
      </c>
      <c r="N500" s="12">
        <f t="shared" si="14"/>
        <v>0</v>
      </c>
      <c r="O500" s="12">
        <f t="shared" si="15"/>
        <v>3684</v>
      </c>
    </row>
    <row r="501" spans="1:15" x14ac:dyDescent="0.25">
      <c r="A501" s="8"/>
      <c r="B501" s="8"/>
      <c r="C501" s="9"/>
      <c r="D501" s="8"/>
      <c r="E501" s="8" t="s">
        <v>795</v>
      </c>
      <c r="F501" s="8">
        <v>0.99</v>
      </c>
      <c r="G501" s="10">
        <v>656</v>
      </c>
      <c r="H501" s="11">
        <v>649.44000000000005</v>
      </c>
      <c r="I501" s="11">
        <v>498.13397742752773</v>
      </c>
      <c r="J501" s="11">
        <v>151.30602257247233</v>
      </c>
      <c r="K501" s="8">
        <v>2.2200000000000002</v>
      </c>
      <c r="L501" s="8"/>
      <c r="M501" s="12">
        <f t="shared" si="14"/>
        <v>1456.3200000000002</v>
      </c>
      <c r="N501" s="12">
        <f t="shared" si="14"/>
        <v>0</v>
      </c>
      <c r="O501" s="12">
        <f t="shared" si="15"/>
        <v>1456.3200000000002</v>
      </c>
    </row>
    <row r="502" spans="1:15" x14ac:dyDescent="0.25">
      <c r="A502" s="8"/>
      <c r="B502" s="8"/>
      <c r="C502" s="9"/>
      <c r="D502" s="8"/>
      <c r="E502" s="8" t="s">
        <v>796</v>
      </c>
      <c r="F502" s="8">
        <v>0.8</v>
      </c>
      <c r="G502" s="10">
        <v>140</v>
      </c>
      <c r="H502" s="11">
        <v>112</v>
      </c>
      <c r="I502" s="11">
        <v>95.665209244222368</v>
      </c>
      <c r="J502" s="11">
        <v>16.334790755777632</v>
      </c>
      <c r="K502" s="8">
        <v>2.0699999999999998</v>
      </c>
      <c r="L502" s="8"/>
      <c r="M502" s="12">
        <f t="shared" si="14"/>
        <v>289.79999999999995</v>
      </c>
      <c r="N502" s="12">
        <f t="shared" si="14"/>
        <v>0</v>
      </c>
      <c r="O502" s="12">
        <f t="shared" si="15"/>
        <v>289.79999999999995</v>
      </c>
    </row>
    <row r="503" spans="1:15" x14ac:dyDescent="0.25">
      <c r="A503" s="8"/>
      <c r="B503" s="8"/>
      <c r="C503" s="9"/>
      <c r="D503" s="8"/>
      <c r="E503" s="8" t="s">
        <v>797</v>
      </c>
      <c r="F503" s="8">
        <v>0.65</v>
      </c>
      <c r="G503" s="10">
        <v>597</v>
      </c>
      <c r="H503" s="11">
        <v>388.04999999999995</v>
      </c>
      <c r="I503" s="11">
        <v>787.65677861537688</v>
      </c>
      <c r="J503" s="11">
        <v>-399.60677861537704</v>
      </c>
      <c r="K503" s="8">
        <v>1.66</v>
      </c>
      <c r="L503" s="8"/>
      <c r="M503" s="12">
        <f t="shared" si="14"/>
        <v>991.02</v>
      </c>
      <c r="N503" s="12">
        <f t="shared" si="14"/>
        <v>0</v>
      </c>
      <c r="O503" s="12">
        <f t="shared" si="15"/>
        <v>991.02</v>
      </c>
    </row>
    <row r="504" spans="1:15" x14ac:dyDescent="0.25">
      <c r="A504" s="8"/>
      <c r="B504" s="8"/>
      <c r="C504" s="9"/>
      <c r="D504" s="8"/>
      <c r="E504" s="8" t="s">
        <v>798</v>
      </c>
      <c r="F504" s="8">
        <v>0.65</v>
      </c>
      <c r="G504" s="10">
        <v>291</v>
      </c>
      <c r="H504" s="11">
        <v>189.15</v>
      </c>
      <c r="I504" s="11">
        <v>364.23791836790951</v>
      </c>
      <c r="J504" s="11">
        <v>-175.08791836790948</v>
      </c>
      <c r="K504" s="8">
        <v>1.66</v>
      </c>
      <c r="L504" s="8"/>
      <c r="M504" s="12">
        <f t="shared" si="14"/>
        <v>483.06</v>
      </c>
      <c r="N504" s="12">
        <f t="shared" si="14"/>
        <v>0</v>
      </c>
      <c r="O504" s="12">
        <f t="shared" si="15"/>
        <v>483.06</v>
      </c>
    </row>
    <row r="505" spans="1:15" x14ac:dyDescent="0.25">
      <c r="A505" s="8"/>
      <c r="B505" s="8"/>
      <c r="C505" s="9"/>
      <c r="D505" s="8"/>
      <c r="E505" s="8" t="s">
        <v>799</v>
      </c>
      <c r="F505" s="8">
        <v>0.65</v>
      </c>
      <c r="G505" s="10">
        <v>426</v>
      </c>
      <c r="H505" s="11">
        <v>276.89999999999998</v>
      </c>
      <c r="I505" s="11">
        <v>278.41134384851534</v>
      </c>
      <c r="J505" s="11">
        <v>-1.5113438485153223</v>
      </c>
      <c r="K505" s="8">
        <v>1.64</v>
      </c>
      <c r="L505" s="8"/>
      <c r="M505" s="12">
        <f t="shared" si="14"/>
        <v>698.64</v>
      </c>
      <c r="N505" s="12">
        <f t="shared" si="14"/>
        <v>0</v>
      </c>
      <c r="O505" s="12">
        <f t="shared" si="15"/>
        <v>698.64</v>
      </c>
    </row>
    <row r="506" spans="1:15" x14ac:dyDescent="0.25">
      <c r="A506" s="8"/>
      <c r="B506" s="8"/>
      <c r="C506" s="9"/>
      <c r="D506" s="8"/>
      <c r="E506" s="8" t="s">
        <v>800</v>
      </c>
      <c r="F506" s="8">
        <v>0.81</v>
      </c>
      <c r="G506" s="10">
        <v>1756</v>
      </c>
      <c r="H506" s="11">
        <v>1422.36</v>
      </c>
      <c r="I506" s="11">
        <v>1125.3897802058189</v>
      </c>
      <c r="J506" s="11">
        <v>296.97021979418099</v>
      </c>
      <c r="K506" s="8">
        <v>1.9</v>
      </c>
      <c r="L506" s="8"/>
      <c r="M506" s="12">
        <f t="shared" si="14"/>
        <v>3336.3999999999996</v>
      </c>
      <c r="N506" s="12">
        <f t="shared" si="14"/>
        <v>0</v>
      </c>
      <c r="O506" s="12">
        <f t="shared" si="15"/>
        <v>3336.3999999999996</v>
      </c>
    </row>
    <row r="507" spans="1:15" x14ac:dyDescent="0.25">
      <c r="A507" s="8"/>
      <c r="B507" s="8"/>
      <c r="C507" s="9"/>
      <c r="D507" s="8"/>
      <c r="E507" s="8" t="s">
        <v>801</v>
      </c>
      <c r="F507" s="8">
        <v>0.77</v>
      </c>
      <c r="G507" s="10">
        <v>48</v>
      </c>
      <c r="H507" s="11">
        <v>36.96</v>
      </c>
      <c r="I507" s="11">
        <v>30.45434962717481</v>
      </c>
      <c r="J507" s="11">
        <v>6.5056503728251904</v>
      </c>
      <c r="K507" s="8">
        <v>2.04</v>
      </c>
      <c r="L507" s="8"/>
      <c r="M507" s="12">
        <f t="shared" si="14"/>
        <v>97.92</v>
      </c>
      <c r="N507" s="12">
        <f t="shared" si="14"/>
        <v>0</v>
      </c>
      <c r="O507" s="12">
        <f t="shared" si="15"/>
        <v>97.92</v>
      </c>
    </row>
    <row r="508" spans="1:15" x14ac:dyDescent="0.25">
      <c r="A508" s="8"/>
      <c r="B508" s="8"/>
      <c r="C508" s="9"/>
      <c r="D508" s="8"/>
      <c r="E508" s="8" t="s">
        <v>802</v>
      </c>
      <c r="F508" s="8">
        <v>0.72</v>
      </c>
      <c r="G508" s="10">
        <v>1481</v>
      </c>
      <c r="H508" s="11">
        <v>1066.32</v>
      </c>
      <c r="I508" s="11">
        <v>927.018518200637</v>
      </c>
      <c r="J508" s="11">
        <v>139.30148179936293</v>
      </c>
      <c r="K508" s="8">
        <v>1.81</v>
      </c>
      <c r="L508" s="8"/>
      <c r="M508" s="12">
        <f t="shared" si="14"/>
        <v>2680.61</v>
      </c>
      <c r="N508" s="12">
        <f t="shared" si="14"/>
        <v>0</v>
      </c>
      <c r="O508" s="12">
        <f t="shared" si="15"/>
        <v>2680.61</v>
      </c>
    </row>
    <row r="509" spans="1:15" x14ac:dyDescent="0.25">
      <c r="A509" s="8"/>
      <c r="B509" s="8"/>
      <c r="C509" s="9"/>
      <c r="D509" s="8"/>
      <c r="E509" s="8" t="s">
        <v>803</v>
      </c>
      <c r="F509" s="8">
        <v>0.69</v>
      </c>
      <c r="G509" s="10">
        <v>705</v>
      </c>
      <c r="H509" s="11">
        <v>486.44999999999993</v>
      </c>
      <c r="I509" s="11">
        <v>434.29087796359977</v>
      </c>
      <c r="J509" s="11">
        <v>52.159122036400206</v>
      </c>
      <c r="K509" s="8">
        <v>1.94</v>
      </c>
      <c r="L509" s="8"/>
      <c r="M509" s="12">
        <f t="shared" si="14"/>
        <v>1367.7</v>
      </c>
      <c r="N509" s="12">
        <f t="shared" si="14"/>
        <v>0</v>
      </c>
      <c r="O509" s="12">
        <f t="shared" si="15"/>
        <v>1367.7</v>
      </c>
    </row>
    <row r="510" spans="1:15" x14ac:dyDescent="0.25">
      <c r="A510" s="8"/>
      <c r="B510" s="8"/>
      <c r="C510" s="9" t="s">
        <v>210</v>
      </c>
      <c r="D510" s="8" t="s">
        <v>174</v>
      </c>
      <c r="E510" s="8" t="s">
        <v>804</v>
      </c>
      <c r="F510" s="8">
        <v>0.79</v>
      </c>
      <c r="G510" s="10">
        <v>520</v>
      </c>
      <c r="H510" s="11">
        <v>410.8</v>
      </c>
      <c r="I510" s="11">
        <v>337.76497362611349</v>
      </c>
      <c r="J510" s="11">
        <v>73.035026373886524</v>
      </c>
      <c r="K510" s="8">
        <v>1.86</v>
      </c>
      <c r="L510" s="8"/>
      <c r="M510" s="12">
        <f t="shared" si="14"/>
        <v>967.2</v>
      </c>
      <c r="N510" s="12">
        <f t="shared" si="14"/>
        <v>0</v>
      </c>
      <c r="O510" s="12">
        <f t="shared" si="15"/>
        <v>967.2</v>
      </c>
    </row>
    <row r="511" spans="1:15" x14ac:dyDescent="0.25">
      <c r="A511" s="8"/>
      <c r="B511" s="8"/>
      <c r="C511" s="9"/>
      <c r="D511" s="8"/>
      <c r="E511" s="8" t="s">
        <v>775</v>
      </c>
      <c r="F511" s="8">
        <v>0.79</v>
      </c>
      <c r="G511" s="10">
        <v>3028</v>
      </c>
      <c r="H511" s="11">
        <v>2392.12</v>
      </c>
      <c r="I511" s="11">
        <v>2010.2439953573794</v>
      </c>
      <c r="J511" s="11">
        <v>381.87600464262084</v>
      </c>
      <c r="K511" s="8">
        <v>1.86</v>
      </c>
      <c r="L511" s="8"/>
      <c r="M511" s="12">
        <f t="shared" si="14"/>
        <v>5632.08</v>
      </c>
      <c r="N511" s="12">
        <f t="shared" si="14"/>
        <v>0</v>
      </c>
      <c r="O511" s="12">
        <f t="shared" si="15"/>
        <v>5632.08</v>
      </c>
    </row>
    <row r="512" spans="1:15" x14ac:dyDescent="0.25">
      <c r="A512" s="8"/>
      <c r="B512" s="8"/>
      <c r="C512" s="9"/>
      <c r="D512" s="8"/>
      <c r="E512" s="8" t="s">
        <v>805</v>
      </c>
      <c r="F512" s="8">
        <v>0.79</v>
      </c>
      <c r="G512" s="10">
        <v>61</v>
      </c>
      <c r="H512" s="11">
        <v>48.19</v>
      </c>
      <c r="I512" s="11">
        <v>38.446226620935761</v>
      </c>
      <c r="J512" s="11">
        <v>9.7437733790642369</v>
      </c>
      <c r="K512" s="8">
        <v>1.99</v>
      </c>
      <c r="L512" s="8"/>
      <c r="M512" s="12">
        <f t="shared" si="14"/>
        <v>121.39</v>
      </c>
      <c r="N512" s="12">
        <f t="shared" si="14"/>
        <v>0</v>
      </c>
      <c r="O512" s="12">
        <f t="shared" si="15"/>
        <v>121.39</v>
      </c>
    </row>
    <row r="513" spans="1:15" x14ac:dyDescent="0.25">
      <c r="A513" s="8"/>
      <c r="B513" s="8"/>
      <c r="C513" s="9"/>
      <c r="D513" s="8"/>
      <c r="E513" s="8" t="s">
        <v>806</v>
      </c>
      <c r="F513" s="8">
        <v>0.79</v>
      </c>
      <c r="G513" s="10">
        <v>2164</v>
      </c>
      <c r="H513" s="11">
        <v>1709.56</v>
      </c>
      <c r="I513" s="11">
        <v>2301.8555606318159</v>
      </c>
      <c r="J513" s="11">
        <v>-592.29556063181565</v>
      </c>
      <c r="K513" s="8">
        <v>1.86</v>
      </c>
      <c r="L513" s="8"/>
      <c r="M513" s="12">
        <f t="shared" si="14"/>
        <v>4025.0400000000004</v>
      </c>
      <c r="N513" s="12">
        <f t="shared" si="14"/>
        <v>0</v>
      </c>
      <c r="O513" s="12">
        <f t="shared" si="15"/>
        <v>4025.0400000000004</v>
      </c>
    </row>
    <row r="514" spans="1:15" x14ac:dyDescent="0.25">
      <c r="A514" s="8"/>
      <c r="B514" s="8"/>
      <c r="C514" s="9"/>
      <c r="D514" s="8"/>
      <c r="E514" s="8" t="s">
        <v>807</v>
      </c>
      <c r="F514" s="8">
        <v>0.79</v>
      </c>
      <c r="G514" s="10">
        <v>1559</v>
      </c>
      <c r="H514" s="11">
        <v>1231.6100000000001</v>
      </c>
      <c r="I514" s="11">
        <v>1492.09955387168</v>
      </c>
      <c r="J514" s="11">
        <v>-260.48955387168002</v>
      </c>
      <c r="K514" s="8">
        <v>1.86</v>
      </c>
      <c r="L514" s="8"/>
      <c r="M514" s="12">
        <f t="shared" si="14"/>
        <v>2899.7400000000002</v>
      </c>
      <c r="N514" s="12">
        <f t="shared" si="14"/>
        <v>0</v>
      </c>
      <c r="O514" s="12">
        <f t="shared" si="15"/>
        <v>2899.7400000000002</v>
      </c>
    </row>
    <row r="515" spans="1:15" x14ac:dyDescent="0.25">
      <c r="A515" s="8"/>
      <c r="B515" s="8"/>
      <c r="C515" s="9"/>
      <c r="D515" s="8"/>
      <c r="E515" s="8" t="s">
        <v>808</v>
      </c>
      <c r="F515" s="8">
        <v>0.79000000000000015</v>
      </c>
      <c r="G515" s="10">
        <v>3294</v>
      </c>
      <c r="H515" s="11">
        <v>2602.2599999999993</v>
      </c>
      <c r="I515" s="11">
        <v>2420.2548939649414</v>
      </c>
      <c r="J515" s="11">
        <v>182.00510603505876</v>
      </c>
      <c r="K515" s="8">
        <v>1.86</v>
      </c>
      <c r="L515" s="8"/>
      <c r="M515" s="12">
        <f t="shared" si="14"/>
        <v>6126.84</v>
      </c>
      <c r="N515" s="12">
        <f t="shared" si="14"/>
        <v>0</v>
      </c>
      <c r="O515" s="12">
        <f t="shared" si="15"/>
        <v>6126.84</v>
      </c>
    </row>
    <row r="516" spans="1:15" x14ac:dyDescent="0.25">
      <c r="A516" s="8"/>
      <c r="B516" s="8"/>
      <c r="C516" s="9"/>
      <c r="D516" s="8"/>
      <c r="E516" s="8" t="s">
        <v>761</v>
      </c>
      <c r="F516" s="8">
        <v>0.68</v>
      </c>
      <c r="G516" s="10">
        <v>1210</v>
      </c>
      <c r="H516" s="11">
        <v>822.8</v>
      </c>
      <c r="I516" s="11">
        <v>826.82073703935043</v>
      </c>
      <c r="J516" s="11">
        <v>-4.0207370393504789</v>
      </c>
      <c r="K516" s="8">
        <v>1.61</v>
      </c>
      <c r="L516" s="8"/>
      <c r="M516" s="12">
        <f t="shared" si="14"/>
        <v>1948.1000000000001</v>
      </c>
      <c r="N516" s="12">
        <f t="shared" si="14"/>
        <v>0</v>
      </c>
      <c r="O516" s="12">
        <f t="shared" si="15"/>
        <v>1948.1000000000001</v>
      </c>
    </row>
    <row r="517" spans="1:15" x14ac:dyDescent="0.25">
      <c r="A517" s="8"/>
      <c r="B517" s="8"/>
      <c r="C517" s="9"/>
      <c r="D517" s="8"/>
      <c r="E517" s="8" t="s">
        <v>809</v>
      </c>
      <c r="F517" s="8">
        <v>0.67999999999999994</v>
      </c>
      <c r="G517" s="10">
        <v>2174</v>
      </c>
      <c r="H517" s="11">
        <v>1478.3200000000002</v>
      </c>
      <c r="I517" s="11">
        <v>1732.1153073057717</v>
      </c>
      <c r="J517" s="11">
        <v>-253.79530730577156</v>
      </c>
      <c r="K517" s="8">
        <v>1.7</v>
      </c>
      <c r="L517" s="8"/>
      <c r="M517" s="12">
        <f t="shared" ref="M517:N580" si="16">$G517*K517</f>
        <v>3695.7999999999997</v>
      </c>
      <c r="N517" s="12">
        <f t="shared" si="16"/>
        <v>0</v>
      </c>
      <c r="O517" s="12">
        <f t="shared" ref="O517:O580" si="17">M517+N517</f>
        <v>3695.7999999999997</v>
      </c>
    </row>
    <row r="518" spans="1:15" x14ac:dyDescent="0.25">
      <c r="A518" s="8"/>
      <c r="B518" s="8"/>
      <c r="C518" s="9"/>
      <c r="D518" s="8"/>
      <c r="E518" s="8" t="s">
        <v>810</v>
      </c>
      <c r="F518" s="8">
        <v>0.73</v>
      </c>
      <c r="G518" s="10">
        <v>2402</v>
      </c>
      <c r="H518" s="11">
        <v>1753.46</v>
      </c>
      <c r="I518" s="11">
        <v>1815.1139171872292</v>
      </c>
      <c r="J518" s="11">
        <v>-61.653917187229027</v>
      </c>
      <c r="K518" s="8">
        <v>1.33</v>
      </c>
      <c r="L518" s="8"/>
      <c r="M518" s="12">
        <f t="shared" si="16"/>
        <v>3194.6600000000003</v>
      </c>
      <c r="N518" s="12">
        <f t="shared" si="16"/>
        <v>0</v>
      </c>
      <c r="O518" s="12">
        <f t="shared" si="17"/>
        <v>3194.6600000000003</v>
      </c>
    </row>
    <row r="519" spans="1:15" x14ac:dyDescent="0.25">
      <c r="A519" s="8"/>
      <c r="B519" s="8"/>
      <c r="C519" s="9"/>
      <c r="D519" s="8"/>
      <c r="E519" s="8" t="s">
        <v>811</v>
      </c>
      <c r="F519" s="8">
        <v>0.76</v>
      </c>
      <c r="G519" s="10">
        <v>1929</v>
      </c>
      <c r="H519" s="11">
        <v>1466.04</v>
      </c>
      <c r="I519" s="11">
        <v>1516.6784618203474</v>
      </c>
      <c r="J519" s="11">
        <v>-50.638461820347274</v>
      </c>
      <c r="K519" s="8">
        <v>1.94</v>
      </c>
      <c r="L519" s="8"/>
      <c r="M519" s="12">
        <f t="shared" si="16"/>
        <v>3742.2599999999998</v>
      </c>
      <c r="N519" s="12">
        <f t="shared" si="16"/>
        <v>0</v>
      </c>
      <c r="O519" s="12">
        <f t="shared" si="17"/>
        <v>3742.2599999999998</v>
      </c>
    </row>
    <row r="520" spans="1:15" x14ac:dyDescent="0.25">
      <c r="A520" s="8"/>
      <c r="B520" s="8"/>
      <c r="C520" s="9"/>
      <c r="D520" s="8"/>
      <c r="E520" s="8" t="s">
        <v>798</v>
      </c>
      <c r="F520" s="8">
        <v>0.65000000000000013</v>
      </c>
      <c r="G520" s="10">
        <v>5095</v>
      </c>
      <c r="H520" s="11">
        <v>3311.7500000000005</v>
      </c>
      <c r="I520" s="11">
        <v>3910.1242233483913</v>
      </c>
      <c r="J520" s="11">
        <v>-598.37422334839175</v>
      </c>
      <c r="K520" s="8">
        <v>1.66</v>
      </c>
      <c r="L520" s="8"/>
      <c r="M520" s="12">
        <f t="shared" si="16"/>
        <v>8457.6999999999989</v>
      </c>
      <c r="N520" s="12">
        <f t="shared" si="16"/>
        <v>0</v>
      </c>
      <c r="O520" s="12">
        <f t="shared" si="17"/>
        <v>8457.6999999999989</v>
      </c>
    </row>
    <row r="521" spans="1:15" x14ac:dyDescent="0.25">
      <c r="A521" s="8"/>
      <c r="B521" s="8"/>
      <c r="C521" s="9"/>
      <c r="D521" s="8"/>
      <c r="E521" s="8" t="s">
        <v>812</v>
      </c>
      <c r="F521" s="8">
        <v>0.65</v>
      </c>
      <c r="G521" s="10">
        <v>2436</v>
      </c>
      <c r="H521" s="11">
        <v>1583.4</v>
      </c>
      <c r="I521" s="11">
        <v>2368.0036583310448</v>
      </c>
      <c r="J521" s="11">
        <v>-784.60365833104436</v>
      </c>
      <c r="K521" s="8">
        <v>1.64</v>
      </c>
      <c r="L521" s="8"/>
      <c r="M521" s="12">
        <f t="shared" si="16"/>
        <v>3995.04</v>
      </c>
      <c r="N521" s="12">
        <f t="shared" si="16"/>
        <v>0</v>
      </c>
      <c r="O521" s="12">
        <f t="shared" si="17"/>
        <v>3995.04</v>
      </c>
    </row>
    <row r="522" spans="1:15" x14ac:dyDescent="0.25">
      <c r="A522" s="8"/>
      <c r="B522" s="8"/>
      <c r="C522" s="9"/>
      <c r="D522" s="8"/>
      <c r="E522" s="8" t="s">
        <v>768</v>
      </c>
      <c r="F522" s="8">
        <v>0.7</v>
      </c>
      <c r="G522" s="10">
        <v>3643</v>
      </c>
      <c r="H522" s="11">
        <v>2550.1</v>
      </c>
      <c r="I522" s="11">
        <v>2801.7340968562862</v>
      </c>
      <c r="J522" s="11">
        <v>-251.63409685628591</v>
      </c>
      <c r="K522" s="8">
        <v>1.66</v>
      </c>
      <c r="L522" s="8"/>
      <c r="M522" s="12">
        <f t="shared" si="16"/>
        <v>6047.38</v>
      </c>
      <c r="N522" s="12">
        <f t="shared" si="16"/>
        <v>0</v>
      </c>
      <c r="O522" s="12">
        <f t="shared" si="17"/>
        <v>6047.38</v>
      </c>
    </row>
    <row r="523" spans="1:15" x14ac:dyDescent="0.25">
      <c r="A523" s="8"/>
      <c r="B523" s="8"/>
      <c r="C523" s="9"/>
      <c r="D523" s="8"/>
      <c r="E523" s="8" t="s">
        <v>769</v>
      </c>
      <c r="F523" s="8">
        <v>0.65</v>
      </c>
      <c r="G523" s="10">
        <v>639</v>
      </c>
      <c r="H523" s="11">
        <v>415.34999999999997</v>
      </c>
      <c r="I523" s="11">
        <v>496.74439403871401</v>
      </c>
      <c r="J523" s="11">
        <v>-81.394394038714012</v>
      </c>
      <c r="K523" s="8">
        <v>1.76</v>
      </c>
      <c r="L523" s="8"/>
      <c r="M523" s="12">
        <f t="shared" si="16"/>
        <v>1124.6400000000001</v>
      </c>
      <c r="N523" s="12">
        <f t="shared" si="16"/>
        <v>0</v>
      </c>
      <c r="O523" s="12">
        <f t="shared" si="17"/>
        <v>1124.6400000000001</v>
      </c>
    </row>
    <row r="524" spans="1:15" x14ac:dyDescent="0.25">
      <c r="A524" s="8"/>
      <c r="B524" s="8"/>
      <c r="C524" s="9" t="s">
        <v>270</v>
      </c>
      <c r="D524" s="8" t="s">
        <v>174</v>
      </c>
      <c r="E524" s="8" t="s">
        <v>804</v>
      </c>
      <c r="F524" s="8">
        <v>0.79</v>
      </c>
      <c r="G524" s="10">
        <v>517</v>
      </c>
      <c r="H524" s="11">
        <v>408.43</v>
      </c>
      <c r="I524" s="11">
        <v>336.03936805543464</v>
      </c>
      <c r="J524" s="11">
        <v>72.390631944565357</v>
      </c>
      <c r="K524" s="8">
        <v>1.86</v>
      </c>
      <c r="L524" s="8"/>
      <c r="M524" s="12">
        <f t="shared" si="16"/>
        <v>961.62</v>
      </c>
      <c r="N524" s="12">
        <f t="shared" si="16"/>
        <v>0</v>
      </c>
      <c r="O524" s="12">
        <f t="shared" si="17"/>
        <v>961.62</v>
      </c>
    </row>
    <row r="525" spans="1:15" x14ac:dyDescent="0.25">
      <c r="A525" s="8"/>
      <c r="B525" s="8"/>
      <c r="C525" s="9"/>
      <c r="D525" s="8"/>
      <c r="E525" s="8" t="s">
        <v>775</v>
      </c>
      <c r="F525" s="8">
        <v>0.79</v>
      </c>
      <c r="G525" s="10">
        <v>3029</v>
      </c>
      <c r="H525" s="11">
        <v>2392.91</v>
      </c>
      <c r="I525" s="11">
        <v>2010.250337945248</v>
      </c>
      <c r="J525" s="11">
        <v>382.65966205475218</v>
      </c>
      <c r="K525" s="8">
        <v>1.86</v>
      </c>
      <c r="L525" s="8"/>
      <c r="M525" s="12">
        <f t="shared" si="16"/>
        <v>5633.9400000000005</v>
      </c>
      <c r="N525" s="12">
        <f t="shared" si="16"/>
        <v>0</v>
      </c>
      <c r="O525" s="12">
        <f t="shared" si="17"/>
        <v>5633.9400000000005</v>
      </c>
    </row>
    <row r="526" spans="1:15" x14ac:dyDescent="0.25">
      <c r="A526" s="8"/>
      <c r="B526" s="8"/>
      <c r="C526" s="9"/>
      <c r="D526" s="8"/>
      <c r="E526" s="8" t="s">
        <v>805</v>
      </c>
      <c r="F526" s="8">
        <v>0.79</v>
      </c>
      <c r="G526" s="10">
        <v>62</v>
      </c>
      <c r="H526" s="11">
        <v>48.980000000000004</v>
      </c>
      <c r="I526" s="11">
        <v>39.108706022659511</v>
      </c>
      <c r="J526" s="11">
        <v>9.8712939773404891</v>
      </c>
      <c r="K526" s="8">
        <v>1.99</v>
      </c>
      <c r="L526" s="8"/>
      <c r="M526" s="12">
        <f t="shared" si="16"/>
        <v>123.38</v>
      </c>
      <c r="N526" s="12">
        <f t="shared" si="16"/>
        <v>0</v>
      </c>
      <c r="O526" s="12">
        <f t="shared" si="17"/>
        <v>123.38</v>
      </c>
    </row>
    <row r="527" spans="1:15" x14ac:dyDescent="0.25">
      <c r="A527" s="8"/>
      <c r="B527" s="8"/>
      <c r="C527" s="9"/>
      <c r="D527" s="8"/>
      <c r="E527" s="8" t="s">
        <v>806</v>
      </c>
      <c r="F527" s="8">
        <v>0.79</v>
      </c>
      <c r="G527" s="10">
        <v>2165</v>
      </c>
      <c r="H527" s="11">
        <v>1710.3499999999997</v>
      </c>
      <c r="I527" s="11">
        <v>2299.9847498021923</v>
      </c>
      <c r="J527" s="11">
        <v>-589.63474980219189</v>
      </c>
      <c r="K527" s="8">
        <v>1.86</v>
      </c>
      <c r="L527" s="8"/>
      <c r="M527" s="12">
        <f t="shared" si="16"/>
        <v>4026.9</v>
      </c>
      <c r="N527" s="12">
        <f t="shared" si="16"/>
        <v>0</v>
      </c>
      <c r="O527" s="12">
        <f t="shared" si="17"/>
        <v>4026.9</v>
      </c>
    </row>
    <row r="528" spans="1:15" x14ac:dyDescent="0.25">
      <c r="A528" s="8"/>
      <c r="B528" s="8"/>
      <c r="C528" s="9"/>
      <c r="D528" s="8"/>
      <c r="E528" s="8" t="s">
        <v>807</v>
      </c>
      <c r="F528" s="8">
        <v>0.79</v>
      </c>
      <c r="G528" s="10">
        <v>1559</v>
      </c>
      <c r="H528" s="11">
        <v>1231.6100000000001</v>
      </c>
      <c r="I528" s="11">
        <v>1466.6134718019866</v>
      </c>
      <c r="J528" s="11">
        <v>-235.00347180198673</v>
      </c>
      <c r="K528" s="8">
        <v>1.86</v>
      </c>
      <c r="L528" s="8"/>
      <c r="M528" s="12">
        <f t="shared" si="16"/>
        <v>2899.7400000000002</v>
      </c>
      <c r="N528" s="12">
        <f t="shared" si="16"/>
        <v>0</v>
      </c>
      <c r="O528" s="12">
        <f t="shared" si="17"/>
        <v>2899.7400000000002</v>
      </c>
    </row>
    <row r="529" spans="1:15" x14ac:dyDescent="0.25">
      <c r="A529" s="8"/>
      <c r="B529" s="8"/>
      <c r="C529" s="9"/>
      <c r="D529" s="8"/>
      <c r="E529" s="8" t="s">
        <v>808</v>
      </c>
      <c r="F529" s="8">
        <v>0.79000000000000015</v>
      </c>
      <c r="G529" s="10">
        <v>3294</v>
      </c>
      <c r="H529" s="11">
        <v>2602.2599999999998</v>
      </c>
      <c r="I529" s="11">
        <v>2419.5298938618253</v>
      </c>
      <c r="J529" s="11">
        <v>182.73010613817414</v>
      </c>
      <c r="K529" s="8">
        <v>1.86</v>
      </c>
      <c r="L529" s="8"/>
      <c r="M529" s="12">
        <f t="shared" si="16"/>
        <v>6126.84</v>
      </c>
      <c r="N529" s="12">
        <f t="shared" si="16"/>
        <v>0</v>
      </c>
      <c r="O529" s="12">
        <f t="shared" si="17"/>
        <v>6126.84</v>
      </c>
    </row>
    <row r="530" spans="1:15" x14ac:dyDescent="0.25">
      <c r="A530" s="8"/>
      <c r="B530" s="8"/>
      <c r="C530" s="9"/>
      <c r="D530" s="8"/>
      <c r="E530" s="8" t="s">
        <v>761</v>
      </c>
      <c r="F530" s="8">
        <v>0.68</v>
      </c>
      <c r="G530" s="10">
        <v>1210</v>
      </c>
      <c r="H530" s="11">
        <v>822.8</v>
      </c>
      <c r="I530" s="11">
        <v>826.82073703935043</v>
      </c>
      <c r="J530" s="11">
        <v>-4.0207370393504789</v>
      </c>
      <c r="K530" s="8">
        <v>1.61</v>
      </c>
      <c r="L530" s="8"/>
      <c r="M530" s="12">
        <f t="shared" si="16"/>
        <v>1948.1000000000001</v>
      </c>
      <c r="N530" s="12">
        <f t="shared" si="16"/>
        <v>0</v>
      </c>
      <c r="O530" s="12">
        <f t="shared" si="17"/>
        <v>1948.1000000000001</v>
      </c>
    </row>
    <row r="531" spans="1:15" x14ac:dyDescent="0.25">
      <c r="A531" s="8"/>
      <c r="B531" s="8"/>
      <c r="C531" s="9"/>
      <c r="D531" s="8"/>
      <c r="E531" s="8" t="s">
        <v>809</v>
      </c>
      <c r="F531" s="8">
        <v>0.67999999999999994</v>
      </c>
      <c r="G531" s="10">
        <v>2177</v>
      </c>
      <c r="H531" s="11">
        <v>1480.36</v>
      </c>
      <c r="I531" s="11">
        <v>1735.5235761415865</v>
      </c>
      <c r="J531" s="11">
        <v>-255.16357614158653</v>
      </c>
      <c r="K531" s="8">
        <v>1.7</v>
      </c>
      <c r="L531" s="8"/>
      <c r="M531" s="12">
        <f t="shared" si="16"/>
        <v>3700.9</v>
      </c>
      <c r="N531" s="12">
        <f t="shared" si="16"/>
        <v>0</v>
      </c>
      <c r="O531" s="12">
        <f t="shared" si="17"/>
        <v>3700.9</v>
      </c>
    </row>
    <row r="532" spans="1:15" x14ac:dyDescent="0.25">
      <c r="A532" s="8"/>
      <c r="B532" s="8"/>
      <c r="C532" s="9"/>
      <c r="D532" s="8"/>
      <c r="E532" s="8" t="s">
        <v>810</v>
      </c>
      <c r="F532" s="8">
        <v>0.73</v>
      </c>
      <c r="G532" s="10">
        <v>2402</v>
      </c>
      <c r="H532" s="11">
        <v>1753.46</v>
      </c>
      <c r="I532" s="11">
        <v>1815.0720242699924</v>
      </c>
      <c r="J532" s="11">
        <v>-61.612024269992403</v>
      </c>
      <c r="K532" s="8">
        <v>1.33</v>
      </c>
      <c r="L532" s="8"/>
      <c r="M532" s="12">
        <f t="shared" si="16"/>
        <v>3194.6600000000003</v>
      </c>
      <c r="N532" s="12">
        <f t="shared" si="16"/>
        <v>0</v>
      </c>
      <c r="O532" s="12">
        <f t="shared" si="17"/>
        <v>3194.6600000000003</v>
      </c>
    </row>
    <row r="533" spans="1:15" x14ac:dyDescent="0.25">
      <c r="A533" s="8"/>
      <c r="B533" s="8"/>
      <c r="C533" s="9"/>
      <c r="D533" s="8"/>
      <c r="E533" s="8" t="s">
        <v>811</v>
      </c>
      <c r="F533" s="8">
        <v>0.76</v>
      </c>
      <c r="G533" s="10">
        <v>1931</v>
      </c>
      <c r="H533" s="11">
        <v>1467.5600000000002</v>
      </c>
      <c r="I533" s="11">
        <v>1518.2301982249012</v>
      </c>
      <c r="J533" s="11">
        <v>-50.670198224901071</v>
      </c>
      <c r="K533" s="8">
        <v>1.94</v>
      </c>
      <c r="L533" s="8"/>
      <c r="M533" s="12">
        <f t="shared" si="16"/>
        <v>3746.14</v>
      </c>
      <c r="N533" s="12">
        <f t="shared" si="16"/>
        <v>0</v>
      </c>
      <c r="O533" s="12">
        <f t="shared" si="17"/>
        <v>3746.14</v>
      </c>
    </row>
    <row r="534" spans="1:15" x14ac:dyDescent="0.25">
      <c r="A534" s="8"/>
      <c r="B534" s="8"/>
      <c r="C534" s="9"/>
      <c r="D534" s="8"/>
      <c r="E534" s="8" t="s">
        <v>798</v>
      </c>
      <c r="F534" s="8">
        <v>0.65000000000000013</v>
      </c>
      <c r="G534" s="10">
        <v>5097</v>
      </c>
      <c r="H534" s="11">
        <v>3313.05</v>
      </c>
      <c r="I534" s="11">
        <v>3940.4056671904264</v>
      </c>
      <c r="J534" s="11">
        <v>-627.35566719042697</v>
      </c>
      <c r="K534" s="8">
        <v>1.66</v>
      </c>
      <c r="L534" s="8"/>
      <c r="M534" s="12">
        <f t="shared" si="16"/>
        <v>8461.02</v>
      </c>
      <c r="N534" s="12">
        <f t="shared" si="16"/>
        <v>0</v>
      </c>
      <c r="O534" s="12">
        <f t="shared" si="17"/>
        <v>8461.02</v>
      </c>
    </row>
    <row r="535" spans="1:15" x14ac:dyDescent="0.25">
      <c r="A535" s="8"/>
      <c r="B535" s="8"/>
      <c r="C535" s="9"/>
      <c r="D535" s="8"/>
      <c r="E535" s="8" t="s">
        <v>812</v>
      </c>
      <c r="F535" s="8">
        <v>0.65</v>
      </c>
      <c r="G535" s="10">
        <v>2432</v>
      </c>
      <c r="H535" s="11">
        <v>1580.8</v>
      </c>
      <c r="I535" s="11">
        <v>2364.5700244654363</v>
      </c>
      <c r="J535" s="11">
        <v>-783.77002446543668</v>
      </c>
      <c r="K535" s="8">
        <v>1.64</v>
      </c>
      <c r="L535" s="8"/>
      <c r="M535" s="12">
        <f t="shared" si="16"/>
        <v>3988.4799999999996</v>
      </c>
      <c r="N535" s="12">
        <f t="shared" si="16"/>
        <v>0</v>
      </c>
      <c r="O535" s="12">
        <f t="shared" si="17"/>
        <v>3988.4799999999996</v>
      </c>
    </row>
    <row r="536" spans="1:15" x14ac:dyDescent="0.25">
      <c r="A536" s="8"/>
      <c r="B536" s="8"/>
      <c r="C536" s="9"/>
      <c r="D536" s="8"/>
      <c r="E536" s="8" t="s">
        <v>768</v>
      </c>
      <c r="F536" s="8">
        <v>0.7</v>
      </c>
      <c r="G536" s="10">
        <v>3643</v>
      </c>
      <c r="H536" s="11">
        <v>2550.1</v>
      </c>
      <c r="I536" s="11">
        <v>2799.9315425555819</v>
      </c>
      <c r="J536" s="11">
        <v>-249.83154255558165</v>
      </c>
      <c r="K536" s="8">
        <v>1.66</v>
      </c>
      <c r="L536" s="8"/>
      <c r="M536" s="12">
        <f t="shared" si="16"/>
        <v>6047.38</v>
      </c>
      <c r="N536" s="12">
        <f t="shared" si="16"/>
        <v>0</v>
      </c>
      <c r="O536" s="12">
        <f t="shared" si="17"/>
        <v>6047.38</v>
      </c>
    </row>
    <row r="537" spans="1:15" x14ac:dyDescent="0.25">
      <c r="A537" s="8"/>
      <c r="B537" s="8"/>
      <c r="C537" s="9"/>
      <c r="D537" s="8"/>
      <c r="E537" s="8" t="s">
        <v>769</v>
      </c>
      <c r="F537" s="8">
        <v>0.65</v>
      </c>
      <c r="G537" s="10">
        <v>638</v>
      </c>
      <c r="H537" s="11">
        <v>414.70000000000005</v>
      </c>
      <c r="I537" s="11">
        <v>495.91970262337787</v>
      </c>
      <c r="J537" s="11">
        <v>-81.219702623377827</v>
      </c>
      <c r="K537" s="8">
        <v>1.76</v>
      </c>
      <c r="L537" s="8"/>
      <c r="M537" s="12">
        <f t="shared" si="16"/>
        <v>1122.8800000000001</v>
      </c>
      <c r="N537" s="12">
        <f t="shared" si="16"/>
        <v>0</v>
      </c>
      <c r="O537" s="12">
        <f t="shared" si="17"/>
        <v>1122.8800000000001</v>
      </c>
    </row>
    <row r="538" spans="1:15" x14ac:dyDescent="0.25">
      <c r="A538" s="8"/>
      <c r="B538" s="8"/>
      <c r="C538" s="9" t="s">
        <v>26</v>
      </c>
      <c r="D538" s="8" t="s">
        <v>174</v>
      </c>
      <c r="E538" s="8" t="s">
        <v>813</v>
      </c>
      <c r="F538" s="8">
        <v>0.79</v>
      </c>
      <c r="G538" s="10">
        <v>3185</v>
      </c>
      <c r="H538" s="11">
        <v>2516.15</v>
      </c>
      <c r="I538" s="11">
        <v>1793.5547309366145</v>
      </c>
      <c r="J538" s="11">
        <v>722.59526906338556</v>
      </c>
      <c r="K538" s="8">
        <v>1.86</v>
      </c>
      <c r="L538" s="8"/>
      <c r="M538" s="12">
        <f t="shared" si="16"/>
        <v>5924.1</v>
      </c>
      <c r="N538" s="12">
        <f t="shared" si="16"/>
        <v>0</v>
      </c>
      <c r="O538" s="12">
        <f t="shared" si="17"/>
        <v>5924.1</v>
      </c>
    </row>
    <row r="539" spans="1:15" x14ac:dyDescent="0.25">
      <c r="A539" s="8"/>
      <c r="B539" s="8"/>
      <c r="C539" s="9"/>
      <c r="D539" s="8"/>
      <c r="E539" s="8" t="s">
        <v>814</v>
      </c>
      <c r="F539" s="8">
        <v>0.79</v>
      </c>
      <c r="G539" s="10">
        <v>537</v>
      </c>
      <c r="H539" s="11">
        <v>424.23</v>
      </c>
      <c r="I539" s="11">
        <v>300.33003893402054</v>
      </c>
      <c r="J539" s="11">
        <v>123.89996106597944</v>
      </c>
      <c r="K539" s="8">
        <v>1.99</v>
      </c>
      <c r="L539" s="8"/>
      <c r="M539" s="12">
        <f t="shared" si="16"/>
        <v>1068.6299999999999</v>
      </c>
      <c r="N539" s="12">
        <f t="shared" si="16"/>
        <v>0</v>
      </c>
      <c r="O539" s="12">
        <f t="shared" si="17"/>
        <v>1068.6299999999999</v>
      </c>
    </row>
    <row r="540" spans="1:15" x14ac:dyDescent="0.25">
      <c r="A540" s="8"/>
      <c r="B540" s="8"/>
      <c r="C540" s="9"/>
      <c r="D540" s="8"/>
      <c r="E540" s="8" t="s">
        <v>815</v>
      </c>
      <c r="F540" s="8">
        <v>0.79</v>
      </c>
      <c r="G540" s="10">
        <v>3165</v>
      </c>
      <c r="H540" s="11">
        <v>2500.35</v>
      </c>
      <c r="I540" s="11">
        <v>1769.5660081270573</v>
      </c>
      <c r="J540" s="11">
        <v>730.78399187294258</v>
      </c>
      <c r="K540" s="8">
        <v>1.86</v>
      </c>
      <c r="L540" s="8"/>
      <c r="M540" s="12">
        <f t="shared" si="16"/>
        <v>5886.9000000000005</v>
      </c>
      <c r="N540" s="12">
        <f t="shared" si="16"/>
        <v>0</v>
      </c>
      <c r="O540" s="12">
        <f t="shared" si="17"/>
        <v>5886.9000000000005</v>
      </c>
    </row>
    <row r="541" spans="1:15" x14ac:dyDescent="0.25">
      <c r="A541" s="8"/>
      <c r="B541" s="8"/>
      <c r="C541" s="9"/>
      <c r="D541" s="8"/>
      <c r="E541" s="8" t="s">
        <v>816</v>
      </c>
      <c r="F541" s="8">
        <v>0.79</v>
      </c>
      <c r="G541" s="10">
        <v>537</v>
      </c>
      <c r="H541" s="11">
        <v>424.23</v>
      </c>
      <c r="I541" s="11">
        <v>300.34893996085009</v>
      </c>
      <c r="J541" s="11">
        <v>123.88106003914987</v>
      </c>
      <c r="K541" s="8">
        <v>1.99</v>
      </c>
      <c r="L541" s="8"/>
      <c r="M541" s="12">
        <f t="shared" si="16"/>
        <v>1068.6299999999999</v>
      </c>
      <c r="N541" s="12">
        <f t="shared" si="16"/>
        <v>0</v>
      </c>
      <c r="O541" s="12">
        <f t="shared" si="17"/>
        <v>1068.6299999999999</v>
      </c>
    </row>
    <row r="542" spans="1:15" x14ac:dyDescent="0.25">
      <c r="A542" s="8"/>
      <c r="B542" s="8"/>
      <c r="C542" s="9"/>
      <c r="D542" s="8"/>
      <c r="E542" s="8" t="s">
        <v>817</v>
      </c>
      <c r="F542" s="8">
        <v>0.68</v>
      </c>
      <c r="G542" s="10">
        <v>3839</v>
      </c>
      <c r="H542" s="11">
        <v>2610.52</v>
      </c>
      <c r="I542" s="11">
        <v>2122.5035039889358</v>
      </c>
      <c r="J542" s="11">
        <v>488.01649601106419</v>
      </c>
      <c r="K542" s="8">
        <v>1.69</v>
      </c>
      <c r="L542" s="8"/>
      <c r="M542" s="12">
        <f t="shared" si="16"/>
        <v>6487.91</v>
      </c>
      <c r="N542" s="12">
        <f t="shared" si="16"/>
        <v>0</v>
      </c>
      <c r="O542" s="12">
        <f t="shared" si="17"/>
        <v>6487.91</v>
      </c>
    </row>
    <row r="543" spans="1:15" x14ac:dyDescent="0.25">
      <c r="A543" s="8"/>
      <c r="B543" s="8"/>
      <c r="C543" s="9"/>
      <c r="D543" s="8"/>
      <c r="E543" s="8" t="s">
        <v>818</v>
      </c>
      <c r="F543" s="8">
        <v>0.65</v>
      </c>
      <c r="G543" s="10">
        <v>347</v>
      </c>
      <c r="H543" s="11">
        <v>225.55</v>
      </c>
      <c r="I543" s="11">
        <v>189.46026643239401</v>
      </c>
      <c r="J543" s="11">
        <v>36.089733567606004</v>
      </c>
      <c r="K543" s="8">
        <v>1.81</v>
      </c>
      <c r="L543" s="8"/>
      <c r="M543" s="12">
        <f t="shared" si="16"/>
        <v>628.07000000000005</v>
      </c>
      <c r="N543" s="12">
        <f t="shared" si="16"/>
        <v>0</v>
      </c>
      <c r="O543" s="12">
        <f t="shared" si="17"/>
        <v>628.07000000000005</v>
      </c>
    </row>
    <row r="544" spans="1:15" x14ac:dyDescent="0.25">
      <c r="A544" s="8"/>
      <c r="B544" s="8"/>
      <c r="C544" s="9"/>
      <c r="D544" s="8"/>
      <c r="E544" s="8" t="s">
        <v>819</v>
      </c>
      <c r="F544" s="8">
        <v>0.71</v>
      </c>
      <c r="G544" s="10">
        <v>5670</v>
      </c>
      <c r="H544" s="11">
        <v>4025.7</v>
      </c>
      <c r="I544" s="11">
        <v>2886.2597379685162</v>
      </c>
      <c r="J544" s="11">
        <v>1139.4402620314843</v>
      </c>
      <c r="K544" s="8">
        <v>1.29</v>
      </c>
      <c r="L544" s="8"/>
      <c r="M544" s="12">
        <f t="shared" si="16"/>
        <v>7314.3</v>
      </c>
      <c r="N544" s="12">
        <f t="shared" si="16"/>
        <v>0</v>
      </c>
      <c r="O544" s="12">
        <f t="shared" si="17"/>
        <v>7314.3</v>
      </c>
    </row>
    <row r="545" spans="1:15" x14ac:dyDescent="0.25">
      <c r="A545" s="8"/>
      <c r="B545" s="8"/>
      <c r="C545" s="9"/>
      <c r="D545" s="8"/>
      <c r="E545" s="8" t="s">
        <v>820</v>
      </c>
      <c r="F545" s="8">
        <v>0.71</v>
      </c>
      <c r="G545" s="10">
        <v>3413</v>
      </c>
      <c r="H545" s="11">
        <v>2423.23</v>
      </c>
      <c r="I545" s="11">
        <v>3013.4562145549021</v>
      </c>
      <c r="J545" s="11">
        <v>-590.22621455490241</v>
      </c>
      <c r="K545" s="8">
        <v>1.29</v>
      </c>
      <c r="L545" s="8"/>
      <c r="M545" s="12">
        <f t="shared" si="16"/>
        <v>4402.7700000000004</v>
      </c>
      <c r="N545" s="12">
        <f t="shared" si="16"/>
        <v>0</v>
      </c>
      <c r="O545" s="12">
        <f t="shared" si="17"/>
        <v>4402.7700000000004</v>
      </c>
    </row>
    <row r="546" spans="1:15" x14ac:dyDescent="0.25">
      <c r="A546" s="8"/>
      <c r="B546" s="8"/>
      <c r="C546" s="9"/>
      <c r="D546" s="8"/>
      <c r="E546" s="8" t="s">
        <v>821</v>
      </c>
      <c r="F546" s="8">
        <v>0.71</v>
      </c>
      <c r="G546" s="10">
        <v>3853</v>
      </c>
      <c r="H546" s="11">
        <v>2735.63</v>
      </c>
      <c r="I546" s="11">
        <v>1893.0664718129183</v>
      </c>
      <c r="J546" s="11">
        <v>842.56352818708172</v>
      </c>
      <c r="K546" s="8">
        <v>1.29</v>
      </c>
      <c r="L546" s="8"/>
      <c r="M546" s="12">
        <f t="shared" si="16"/>
        <v>4970.37</v>
      </c>
      <c r="N546" s="12">
        <f t="shared" si="16"/>
        <v>0</v>
      </c>
      <c r="O546" s="12">
        <f t="shared" si="17"/>
        <v>4970.37</v>
      </c>
    </row>
    <row r="547" spans="1:15" x14ac:dyDescent="0.25">
      <c r="A547" s="8"/>
      <c r="B547" s="8"/>
      <c r="C547" s="9"/>
      <c r="D547" s="8"/>
      <c r="E547" s="8" t="s">
        <v>822</v>
      </c>
      <c r="F547" s="8">
        <v>0.73</v>
      </c>
      <c r="G547" s="10">
        <v>2308</v>
      </c>
      <c r="H547" s="11">
        <v>1684.8400000000001</v>
      </c>
      <c r="I547" s="11">
        <v>1241.2132398755246</v>
      </c>
      <c r="J547" s="11">
        <v>443.62676012447531</v>
      </c>
      <c r="K547" s="8">
        <v>1.33</v>
      </c>
      <c r="L547" s="8"/>
      <c r="M547" s="12">
        <f t="shared" si="16"/>
        <v>3069.6400000000003</v>
      </c>
      <c r="N547" s="12">
        <f t="shared" si="16"/>
        <v>0</v>
      </c>
      <c r="O547" s="12">
        <f t="shared" si="17"/>
        <v>3069.6400000000003</v>
      </c>
    </row>
    <row r="548" spans="1:15" x14ac:dyDescent="0.25">
      <c r="A548" s="8"/>
      <c r="B548" s="8"/>
      <c r="C548" s="9"/>
      <c r="D548" s="8"/>
      <c r="E548" s="8" t="s">
        <v>823</v>
      </c>
      <c r="F548" s="8">
        <v>0.7</v>
      </c>
      <c r="G548" s="10">
        <v>2150</v>
      </c>
      <c r="H548" s="11">
        <v>1505.0000000000002</v>
      </c>
      <c r="I548" s="11">
        <v>1374.6509467942919</v>
      </c>
      <c r="J548" s="11">
        <v>130.34905320570812</v>
      </c>
      <c r="K548" s="8">
        <v>1.76</v>
      </c>
      <c r="L548" s="8"/>
      <c r="M548" s="12">
        <f t="shared" si="16"/>
        <v>3784</v>
      </c>
      <c r="N548" s="12">
        <f t="shared" si="16"/>
        <v>0</v>
      </c>
      <c r="O548" s="12">
        <f t="shared" si="17"/>
        <v>3784</v>
      </c>
    </row>
    <row r="549" spans="1:15" x14ac:dyDescent="0.25">
      <c r="A549" s="8"/>
      <c r="B549" s="8"/>
      <c r="C549" s="9"/>
      <c r="D549" s="8"/>
      <c r="E549" s="8" t="s">
        <v>824</v>
      </c>
      <c r="F549" s="8">
        <v>0.83</v>
      </c>
      <c r="G549" s="10">
        <v>2075</v>
      </c>
      <c r="H549" s="11">
        <v>1722.25</v>
      </c>
      <c r="I549" s="11">
        <v>1192.2824372030766</v>
      </c>
      <c r="J549" s="11">
        <v>529.96756279692329</v>
      </c>
      <c r="K549" s="8">
        <v>2.13</v>
      </c>
      <c r="L549" s="8"/>
      <c r="M549" s="12">
        <f t="shared" si="16"/>
        <v>4419.75</v>
      </c>
      <c r="N549" s="12">
        <f t="shared" si="16"/>
        <v>0</v>
      </c>
      <c r="O549" s="12">
        <f t="shared" si="17"/>
        <v>4419.75</v>
      </c>
    </row>
    <row r="550" spans="1:15" x14ac:dyDescent="0.25">
      <c r="A550" s="8"/>
      <c r="B550" s="8"/>
      <c r="C550" s="9"/>
      <c r="D550" s="8"/>
      <c r="E550" s="8" t="s">
        <v>825</v>
      </c>
      <c r="F550" s="8">
        <v>0.7</v>
      </c>
      <c r="G550" s="10">
        <v>2598</v>
      </c>
      <c r="H550" s="11">
        <v>1818.6</v>
      </c>
      <c r="I550" s="11">
        <v>1840.1795630065801</v>
      </c>
      <c r="J550" s="11">
        <v>-21.579563006580514</v>
      </c>
      <c r="K550" s="8">
        <v>1.76</v>
      </c>
      <c r="L550" s="8"/>
      <c r="M550" s="12">
        <f t="shared" si="16"/>
        <v>4572.4800000000005</v>
      </c>
      <c r="N550" s="12">
        <f t="shared" si="16"/>
        <v>0</v>
      </c>
      <c r="O550" s="12">
        <f t="shared" si="17"/>
        <v>4572.4800000000005</v>
      </c>
    </row>
    <row r="551" spans="1:15" x14ac:dyDescent="0.25">
      <c r="A551" s="8"/>
      <c r="B551" s="8"/>
      <c r="C551" s="9"/>
      <c r="D551" s="8"/>
      <c r="E551" s="8" t="s">
        <v>826</v>
      </c>
      <c r="F551" s="8">
        <v>0.68</v>
      </c>
      <c r="G551" s="10">
        <v>539</v>
      </c>
      <c r="H551" s="11">
        <v>366.52</v>
      </c>
      <c r="I551" s="11">
        <v>394.2552735432642</v>
      </c>
      <c r="J551" s="11">
        <v>-27.73527354326415</v>
      </c>
      <c r="K551" s="8">
        <v>1.88</v>
      </c>
      <c r="L551" s="8"/>
      <c r="M551" s="12">
        <f t="shared" si="16"/>
        <v>1013.3199999999999</v>
      </c>
      <c r="N551" s="12">
        <f t="shared" si="16"/>
        <v>0</v>
      </c>
      <c r="O551" s="12">
        <f t="shared" si="17"/>
        <v>1013.3199999999999</v>
      </c>
    </row>
    <row r="552" spans="1:15" x14ac:dyDescent="0.25">
      <c r="A552" s="8"/>
      <c r="B552" s="8"/>
      <c r="C552" s="9"/>
      <c r="D552" s="8"/>
      <c r="E552" s="8" t="s">
        <v>827</v>
      </c>
      <c r="F552" s="8">
        <v>0.82999999999999985</v>
      </c>
      <c r="G552" s="10">
        <v>2174</v>
      </c>
      <c r="H552" s="11">
        <v>1804.4200000000003</v>
      </c>
      <c r="I552" s="11">
        <v>1271.0730531610589</v>
      </c>
      <c r="J552" s="11">
        <v>533.34694683894122</v>
      </c>
      <c r="K552" s="8">
        <v>2.13</v>
      </c>
      <c r="L552" s="8"/>
      <c r="M552" s="12">
        <f t="shared" si="16"/>
        <v>4630.62</v>
      </c>
      <c r="N552" s="12">
        <f t="shared" si="16"/>
        <v>0</v>
      </c>
      <c r="O552" s="12">
        <f t="shared" si="17"/>
        <v>4630.62</v>
      </c>
    </row>
    <row r="553" spans="1:15" x14ac:dyDescent="0.25">
      <c r="A553" s="8"/>
      <c r="B553" s="8"/>
      <c r="C553" s="9"/>
      <c r="D553" s="8"/>
      <c r="E553" s="8" t="s">
        <v>828</v>
      </c>
      <c r="F553" s="8">
        <v>0.81</v>
      </c>
      <c r="G553" s="10">
        <v>1330</v>
      </c>
      <c r="H553" s="11">
        <v>1077.3000000000002</v>
      </c>
      <c r="I553" s="11">
        <v>1391.7995736999949</v>
      </c>
      <c r="J553" s="11">
        <v>-314.49957369999481</v>
      </c>
      <c r="K553" s="8">
        <v>1.9</v>
      </c>
      <c r="L553" s="8"/>
      <c r="M553" s="12">
        <f t="shared" si="16"/>
        <v>2527</v>
      </c>
      <c r="N553" s="12">
        <f t="shared" si="16"/>
        <v>0</v>
      </c>
      <c r="O553" s="12">
        <f t="shared" si="17"/>
        <v>2527</v>
      </c>
    </row>
    <row r="554" spans="1:15" x14ac:dyDescent="0.25">
      <c r="A554" s="8"/>
      <c r="B554" s="8"/>
      <c r="C554" s="9" t="s">
        <v>18</v>
      </c>
      <c r="D554" s="8" t="s">
        <v>174</v>
      </c>
      <c r="E554" s="8" t="s">
        <v>813</v>
      </c>
      <c r="F554" s="8">
        <v>0.79</v>
      </c>
      <c r="G554" s="10">
        <v>3187</v>
      </c>
      <c r="H554" s="11">
        <v>2517.73</v>
      </c>
      <c r="I554" s="11">
        <v>1794.5924533656457</v>
      </c>
      <c r="J554" s="11">
        <v>723.13754663435429</v>
      </c>
      <c r="K554" s="8">
        <v>1.86</v>
      </c>
      <c r="L554" s="8"/>
      <c r="M554" s="12">
        <f t="shared" si="16"/>
        <v>5927.8200000000006</v>
      </c>
      <c r="N554" s="12">
        <f t="shared" si="16"/>
        <v>0</v>
      </c>
      <c r="O554" s="12">
        <f t="shared" si="17"/>
        <v>5927.8200000000006</v>
      </c>
    </row>
    <row r="555" spans="1:15" x14ac:dyDescent="0.25">
      <c r="A555" s="8"/>
      <c r="B555" s="8"/>
      <c r="C555" s="9"/>
      <c r="D555" s="8"/>
      <c r="E555" s="8" t="s">
        <v>814</v>
      </c>
      <c r="F555" s="8">
        <v>0.79</v>
      </c>
      <c r="G555" s="10">
        <v>535</v>
      </c>
      <c r="H555" s="11">
        <v>422.65</v>
      </c>
      <c r="I555" s="11">
        <v>299.20531573408584</v>
      </c>
      <c r="J555" s="11">
        <v>123.44468426591413</v>
      </c>
      <c r="K555" s="8">
        <v>1.99</v>
      </c>
      <c r="L555" s="8"/>
      <c r="M555" s="12">
        <f t="shared" si="16"/>
        <v>1064.6500000000001</v>
      </c>
      <c r="N555" s="12">
        <f t="shared" si="16"/>
        <v>0</v>
      </c>
      <c r="O555" s="12">
        <f t="shared" si="17"/>
        <v>1064.6500000000001</v>
      </c>
    </row>
    <row r="556" spans="1:15" x14ac:dyDescent="0.25">
      <c r="A556" s="8"/>
      <c r="B556" s="8"/>
      <c r="C556" s="9"/>
      <c r="D556" s="8"/>
      <c r="E556" s="8" t="s">
        <v>815</v>
      </c>
      <c r="F556" s="8">
        <v>0.79</v>
      </c>
      <c r="G556" s="10">
        <v>3168</v>
      </c>
      <c r="H556" s="11">
        <v>2502.7199999999998</v>
      </c>
      <c r="I556" s="11">
        <v>1771.3833617466707</v>
      </c>
      <c r="J556" s="11">
        <v>731.3366382533294</v>
      </c>
      <c r="K556" s="8">
        <v>1.86</v>
      </c>
      <c r="L556" s="8"/>
      <c r="M556" s="12">
        <f t="shared" si="16"/>
        <v>5892.4800000000005</v>
      </c>
      <c r="N556" s="12">
        <f t="shared" si="16"/>
        <v>0</v>
      </c>
      <c r="O556" s="12">
        <f t="shared" si="17"/>
        <v>5892.4800000000005</v>
      </c>
    </row>
    <row r="557" spans="1:15" x14ac:dyDescent="0.25">
      <c r="A557" s="8"/>
      <c r="B557" s="8"/>
      <c r="C557" s="9"/>
      <c r="D557" s="8"/>
      <c r="E557" s="8" t="s">
        <v>816</v>
      </c>
      <c r="F557" s="8">
        <v>0.79</v>
      </c>
      <c r="G557" s="10">
        <v>535</v>
      </c>
      <c r="H557" s="11">
        <v>422.65000000000003</v>
      </c>
      <c r="I557" s="11">
        <v>298.23825876912076</v>
      </c>
      <c r="J557" s="11">
        <v>124.41174123087922</v>
      </c>
      <c r="K557" s="8">
        <v>1.99</v>
      </c>
      <c r="L557" s="8"/>
      <c r="M557" s="12">
        <f t="shared" si="16"/>
        <v>1064.6500000000001</v>
      </c>
      <c r="N557" s="12">
        <f t="shared" si="16"/>
        <v>0</v>
      </c>
      <c r="O557" s="12">
        <f t="shared" si="17"/>
        <v>1064.6500000000001</v>
      </c>
    </row>
    <row r="558" spans="1:15" x14ac:dyDescent="0.25">
      <c r="A558" s="8"/>
      <c r="B558" s="8"/>
      <c r="C558" s="9"/>
      <c r="D558" s="8"/>
      <c r="E558" s="8" t="s">
        <v>817</v>
      </c>
      <c r="F558" s="8">
        <v>0.68</v>
      </c>
      <c r="G558" s="10">
        <v>3838</v>
      </c>
      <c r="H558" s="11">
        <v>2609.84</v>
      </c>
      <c r="I558" s="11">
        <v>2122.4678008253454</v>
      </c>
      <c r="J558" s="11">
        <v>487.37219917465472</v>
      </c>
      <c r="K558" s="8">
        <v>1.69</v>
      </c>
      <c r="L558" s="8"/>
      <c r="M558" s="12">
        <f t="shared" si="16"/>
        <v>6486.2199999999993</v>
      </c>
      <c r="N558" s="12">
        <f t="shared" si="16"/>
        <v>0</v>
      </c>
      <c r="O558" s="12">
        <f t="shared" si="17"/>
        <v>6486.2199999999993</v>
      </c>
    </row>
    <row r="559" spans="1:15" x14ac:dyDescent="0.25">
      <c r="A559" s="8"/>
      <c r="B559" s="8"/>
      <c r="C559" s="9"/>
      <c r="D559" s="8"/>
      <c r="E559" s="8" t="s">
        <v>818</v>
      </c>
      <c r="F559" s="8">
        <v>0.65</v>
      </c>
      <c r="G559" s="10">
        <v>349</v>
      </c>
      <c r="H559" s="11">
        <v>226.85000000000002</v>
      </c>
      <c r="I559" s="11">
        <v>190.60347428713385</v>
      </c>
      <c r="J559" s="11">
        <v>36.246525712866145</v>
      </c>
      <c r="K559" s="8">
        <v>1.81</v>
      </c>
      <c r="L559" s="8"/>
      <c r="M559" s="12">
        <f t="shared" si="16"/>
        <v>631.69000000000005</v>
      </c>
      <c r="N559" s="12">
        <f t="shared" si="16"/>
        <v>0</v>
      </c>
      <c r="O559" s="12">
        <f t="shared" si="17"/>
        <v>631.69000000000005</v>
      </c>
    </row>
    <row r="560" spans="1:15" x14ac:dyDescent="0.25">
      <c r="A560" s="8"/>
      <c r="B560" s="8"/>
      <c r="C560" s="9"/>
      <c r="D560" s="8"/>
      <c r="E560" s="8" t="s">
        <v>819</v>
      </c>
      <c r="F560" s="8">
        <v>0.71</v>
      </c>
      <c r="G560" s="10">
        <v>5670</v>
      </c>
      <c r="H560" s="11">
        <v>4025.7</v>
      </c>
      <c r="I560" s="11">
        <v>2885.9955776008264</v>
      </c>
      <c r="J560" s="11">
        <v>1139.7044223991741</v>
      </c>
      <c r="K560" s="8">
        <v>1.29</v>
      </c>
      <c r="L560" s="8"/>
      <c r="M560" s="12">
        <f t="shared" si="16"/>
        <v>7314.3</v>
      </c>
      <c r="N560" s="12">
        <f t="shared" si="16"/>
        <v>0</v>
      </c>
      <c r="O560" s="12">
        <f t="shared" si="17"/>
        <v>7314.3</v>
      </c>
    </row>
    <row r="561" spans="1:15" x14ac:dyDescent="0.25">
      <c r="A561" s="8"/>
      <c r="B561" s="8"/>
      <c r="C561" s="9"/>
      <c r="D561" s="8"/>
      <c r="E561" s="8" t="s">
        <v>820</v>
      </c>
      <c r="F561" s="8">
        <v>0.71</v>
      </c>
      <c r="G561" s="10">
        <v>3415</v>
      </c>
      <c r="H561" s="11">
        <v>2424.65</v>
      </c>
      <c r="I561" s="11">
        <v>3013.6541422593546</v>
      </c>
      <c r="J561" s="11">
        <v>-589.00414225935481</v>
      </c>
      <c r="K561" s="8">
        <v>1.29</v>
      </c>
      <c r="L561" s="8"/>
      <c r="M561" s="12">
        <f t="shared" si="16"/>
        <v>4405.3500000000004</v>
      </c>
      <c r="N561" s="12">
        <f t="shared" si="16"/>
        <v>0</v>
      </c>
      <c r="O561" s="12">
        <f t="shared" si="17"/>
        <v>4405.3500000000004</v>
      </c>
    </row>
    <row r="562" spans="1:15" x14ac:dyDescent="0.25">
      <c r="A562" s="8"/>
      <c r="B562" s="8"/>
      <c r="C562" s="9"/>
      <c r="D562" s="8"/>
      <c r="E562" s="8" t="s">
        <v>821</v>
      </c>
      <c r="F562" s="8">
        <v>0.71</v>
      </c>
      <c r="G562" s="10">
        <v>3849</v>
      </c>
      <c r="H562" s="11">
        <v>2732.79</v>
      </c>
      <c r="I562" s="11">
        <v>1890.9800311312702</v>
      </c>
      <c r="J562" s="11">
        <v>841.80996886873004</v>
      </c>
      <c r="K562" s="8">
        <v>1.29</v>
      </c>
      <c r="L562" s="8"/>
      <c r="M562" s="12">
        <f t="shared" si="16"/>
        <v>4965.21</v>
      </c>
      <c r="N562" s="12">
        <f t="shared" si="16"/>
        <v>0</v>
      </c>
      <c r="O562" s="12">
        <f t="shared" si="17"/>
        <v>4965.21</v>
      </c>
    </row>
    <row r="563" spans="1:15" x14ac:dyDescent="0.25">
      <c r="A563" s="8"/>
      <c r="B563" s="8"/>
      <c r="C563" s="9"/>
      <c r="D563" s="8"/>
      <c r="E563" s="8" t="s">
        <v>822</v>
      </c>
      <c r="F563" s="8">
        <v>0.73</v>
      </c>
      <c r="G563" s="10">
        <v>2311</v>
      </c>
      <c r="H563" s="11">
        <v>1687.0300000000002</v>
      </c>
      <c r="I563" s="11">
        <v>1242.7868368614597</v>
      </c>
      <c r="J563" s="11">
        <v>444.2431631385403</v>
      </c>
      <c r="K563" s="8">
        <v>1.33</v>
      </c>
      <c r="L563" s="8"/>
      <c r="M563" s="12">
        <f t="shared" si="16"/>
        <v>3073.63</v>
      </c>
      <c r="N563" s="12">
        <f t="shared" si="16"/>
        <v>0</v>
      </c>
      <c r="O563" s="12">
        <f t="shared" si="17"/>
        <v>3073.63</v>
      </c>
    </row>
    <row r="564" spans="1:15" x14ac:dyDescent="0.25">
      <c r="A564" s="8"/>
      <c r="B564" s="8"/>
      <c r="C564" s="9"/>
      <c r="D564" s="8"/>
      <c r="E564" s="8" t="s">
        <v>823</v>
      </c>
      <c r="F564" s="8">
        <v>0.7</v>
      </c>
      <c r="G564" s="10">
        <v>2152</v>
      </c>
      <c r="H564" s="11">
        <v>1506.4</v>
      </c>
      <c r="I564" s="11">
        <v>1375.1265431473837</v>
      </c>
      <c r="J564" s="11">
        <v>131.27345685261633</v>
      </c>
      <c r="K564" s="8">
        <v>1.76</v>
      </c>
      <c r="L564" s="8"/>
      <c r="M564" s="12">
        <f t="shared" si="16"/>
        <v>3787.52</v>
      </c>
      <c r="N564" s="12">
        <f t="shared" si="16"/>
        <v>0</v>
      </c>
      <c r="O564" s="12">
        <f t="shared" si="17"/>
        <v>3787.52</v>
      </c>
    </row>
    <row r="565" spans="1:15" x14ac:dyDescent="0.25">
      <c r="A565" s="8"/>
      <c r="B565" s="8"/>
      <c r="C565" s="9"/>
      <c r="D565" s="8"/>
      <c r="E565" s="8" t="s">
        <v>824</v>
      </c>
      <c r="F565" s="8">
        <v>0.83</v>
      </c>
      <c r="G565" s="10">
        <v>2074</v>
      </c>
      <c r="H565" s="11">
        <v>1721.42</v>
      </c>
      <c r="I565" s="11">
        <v>1191.6586192628099</v>
      </c>
      <c r="J565" s="11">
        <v>529.76138073719017</v>
      </c>
      <c r="K565" s="8">
        <v>2.13</v>
      </c>
      <c r="L565" s="8"/>
      <c r="M565" s="12">
        <f t="shared" si="16"/>
        <v>4417.62</v>
      </c>
      <c r="N565" s="12">
        <f t="shared" si="16"/>
        <v>0</v>
      </c>
      <c r="O565" s="12">
        <f t="shared" si="17"/>
        <v>4417.62</v>
      </c>
    </row>
    <row r="566" spans="1:15" x14ac:dyDescent="0.25">
      <c r="A566" s="8"/>
      <c r="B566" s="8"/>
      <c r="C566" s="9"/>
      <c r="D566" s="8"/>
      <c r="E566" s="8" t="s">
        <v>825</v>
      </c>
      <c r="F566" s="8">
        <v>0.7</v>
      </c>
      <c r="G566" s="10">
        <v>2597</v>
      </c>
      <c r="H566" s="11">
        <v>1817.9</v>
      </c>
      <c r="I566" s="11">
        <v>1838.2934023233802</v>
      </c>
      <c r="J566" s="11">
        <v>-20.39340232338045</v>
      </c>
      <c r="K566" s="8">
        <v>1.76</v>
      </c>
      <c r="L566" s="8"/>
      <c r="M566" s="12">
        <f t="shared" si="16"/>
        <v>4570.72</v>
      </c>
      <c r="N566" s="12">
        <f t="shared" si="16"/>
        <v>0</v>
      </c>
      <c r="O566" s="12">
        <f t="shared" si="17"/>
        <v>4570.72</v>
      </c>
    </row>
    <row r="567" spans="1:15" x14ac:dyDescent="0.25">
      <c r="A567" s="8"/>
      <c r="B567" s="8"/>
      <c r="C567" s="9"/>
      <c r="D567" s="8"/>
      <c r="E567" s="8" t="s">
        <v>826</v>
      </c>
      <c r="F567" s="8">
        <v>0.68</v>
      </c>
      <c r="G567" s="10">
        <v>541</v>
      </c>
      <c r="H567" s="11">
        <v>367.88000000000005</v>
      </c>
      <c r="I567" s="11">
        <v>395.41417309104025</v>
      </c>
      <c r="J567" s="11">
        <v>-27.534173091040259</v>
      </c>
      <c r="K567" s="8">
        <v>1.88</v>
      </c>
      <c r="L567" s="8"/>
      <c r="M567" s="12">
        <f t="shared" si="16"/>
        <v>1017.0799999999999</v>
      </c>
      <c r="N567" s="12">
        <f t="shared" si="16"/>
        <v>0</v>
      </c>
      <c r="O567" s="12">
        <f t="shared" si="17"/>
        <v>1017.0799999999999</v>
      </c>
    </row>
    <row r="568" spans="1:15" x14ac:dyDescent="0.25">
      <c r="A568" s="8"/>
      <c r="B568" s="8"/>
      <c r="C568" s="9"/>
      <c r="D568" s="8"/>
      <c r="E568" s="8" t="s">
        <v>827</v>
      </c>
      <c r="F568" s="8">
        <v>0.82999999999999985</v>
      </c>
      <c r="G568" s="10">
        <v>2175</v>
      </c>
      <c r="H568" s="11">
        <v>1805.25</v>
      </c>
      <c r="I568" s="11">
        <v>1271.4480666970917</v>
      </c>
      <c r="J568" s="11">
        <v>533.80193330290842</v>
      </c>
      <c r="K568" s="8">
        <v>2.13</v>
      </c>
      <c r="L568" s="8"/>
      <c r="M568" s="12">
        <f t="shared" si="16"/>
        <v>4632.75</v>
      </c>
      <c r="N568" s="12">
        <f t="shared" si="16"/>
        <v>0</v>
      </c>
      <c r="O568" s="12">
        <f t="shared" si="17"/>
        <v>4632.75</v>
      </c>
    </row>
    <row r="569" spans="1:15" x14ac:dyDescent="0.25">
      <c r="A569" s="8"/>
      <c r="B569" s="8"/>
      <c r="C569" s="9"/>
      <c r="D569" s="8"/>
      <c r="E569" s="8" t="s">
        <v>828</v>
      </c>
      <c r="F569" s="8">
        <v>0.81</v>
      </c>
      <c r="G569" s="10">
        <v>1330</v>
      </c>
      <c r="H569" s="11">
        <v>1077.3</v>
      </c>
      <c r="I569" s="11">
        <v>1392.1519428973816</v>
      </c>
      <c r="J569" s="11">
        <v>-314.85194289738172</v>
      </c>
      <c r="K569" s="8">
        <v>1.9</v>
      </c>
      <c r="L569" s="8"/>
      <c r="M569" s="12">
        <f t="shared" si="16"/>
        <v>2527</v>
      </c>
      <c r="N569" s="12">
        <f t="shared" si="16"/>
        <v>0</v>
      </c>
      <c r="O569" s="12">
        <f t="shared" si="17"/>
        <v>2527</v>
      </c>
    </row>
    <row r="570" spans="1:15" x14ac:dyDescent="0.25">
      <c r="A570" s="8"/>
      <c r="B570" s="8"/>
      <c r="C570" s="9" t="s">
        <v>73</v>
      </c>
      <c r="D570" s="8" t="s">
        <v>174</v>
      </c>
      <c r="E570" s="8" t="s">
        <v>829</v>
      </c>
      <c r="F570" s="8">
        <v>0.68</v>
      </c>
      <c r="G570" s="10">
        <v>2777</v>
      </c>
      <c r="H570" s="11">
        <v>1888.3600000000001</v>
      </c>
      <c r="I570" s="11">
        <v>1710.8196485508304</v>
      </c>
      <c r="J570" s="11">
        <v>177.54035144916958</v>
      </c>
      <c r="K570" s="8">
        <v>1.69</v>
      </c>
      <c r="L570" s="8"/>
      <c r="M570" s="12">
        <f t="shared" si="16"/>
        <v>4693.13</v>
      </c>
      <c r="N570" s="12">
        <f t="shared" si="16"/>
        <v>0</v>
      </c>
      <c r="O570" s="12">
        <f t="shared" si="17"/>
        <v>4693.13</v>
      </c>
    </row>
    <row r="571" spans="1:15" x14ac:dyDescent="0.25">
      <c r="A571" s="8"/>
      <c r="B571" s="8"/>
      <c r="C571" s="9"/>
      <c r="D571" s="8"/>
      <c r="E571" s="8" t="s">
        <v>830</v>
      </c>
      <c r="F571" s="8">
        <v>0.65</v>
      </c>
      <c r="G571" s="10">
        <v>610</v>
      </c>
      <c r="H571" s="11">
        <v>396.5</v>
      </c>
      <c r="I571" s="11">
        <v>430.1007643666976</v>
      </c>
      <c r="J571" s="11">
        <v>-33.600764366697589</v>
      </c>
      <c r="K571" s="8">
        <v>1.81</v>
      </c>
      <c r="L571" s="8"/>
      <c r="M571" s="12">
        <f t="shared" si="16"/>
        <v>1104.1000000000001</v>
      </c>
      <c r="N571" s="12">
        <f t="shared" si="16"/>
        <v>0</v>
      </c>
      <c r="O571" s="12">
        <f t="shared" si="17"/>
        <v>1104.1000000000001</v>
      </c>
    </row>
    <row r="572" spans="1:15" x14ac:dyDescent="0.25">
      <c r="A572" s="8"/>
      <c r="B572" s="8"/>
      <c r="C572" s="9"/>
      <c r="D572" s="8"/>
      <c r="E572" s="8" t="s">
        <v>831</v>
      </c>
      <c r="F572" s="8">
        <v>0.68</v>
      </c>
      <c r="G572" s="10">
        <v>659</v>
      </c>
      <c r="H572" s="11">
        <v>448.12</v>
      </c>
      <c r="I572" s="11">
        <v>429.19357519834222</v>
      </c>
      <c r="J572" s="11">
        <v>18.926424801657738</v>
      </c>
      <c r="K572" s="8">
        <v>1.69</v>
      </c>
      <c r="L572" s="8"/>
      <c r="M572" s="12">
        <f t="shared" si="16"/>
        <v>1113.71</v>
      </c>
      <c r="N572" s="12">
        <f t="shared" si="16"/>
        <v>0</v>
      </c>
      <c r="O572" s="12">
        <f t="shared" si="17"/>
        <v>1113.71</v>
      </c>
    </row>
    <row r="573" spans="1:15" x14ac:dyDescent="0.25">
      <c r="A573" s="8"/>
      <c r="B573" s="8"/>
      <c r="C573" s="9"/>
      <c r="D573" s="8"/>
      <c r="E573" s="8" t="s">
        <v>832</v>
      </c>
      <c r="F573" s="8">
        <v>0.7400000000000001</v>
      </c>
      <c r="G573" s="10">
        <v>1727</v>
      </c>
      <c r="H573" s="11">
        <v>1277.9800000000002</v>
      </c>
      <c r="I573" s="11">
        <v>1096.610567647122</v>
      </c>
      <c r="J573" s="11">
        <v>181.36943235287794</v>
      </c>
      <c r="K573" s="8">
        <v>1.36</v>
      </c>
      <c r="L573" s="8"/>
      <c r="M573" s="12">
        <f t="shared" si="16"/>
        <v>2348.7200000000003</v>
      </c>
      <c r="N573" s="12">
        <f t="shared" si="16"/>
        <v>0</v>
      </c>
      <c r="O573" s="12">
        <f t="shared" si="17"/>
        <v>2348.7200000000003</v>
      </c>
    </row>
    <row r="574" spans="1:15" x14ac:dyDescent="0.25">
      <c r="A574" s="8"/>
      <c r="B574" s="8"/>
      <c r="C574" s="9"/>
      <c r="D574" s="8"/>
      <c r="E574" s="8" t="s">
        <v>833</v>
      </c>
      <c r="F574" s="8">
        <v>0.74</v>
      </c>
      <c r="G574" s="10">
        <v>155</v>
      </c>
      <c r="H574" s="11">
        <v>114.7</v>
      </c>
      <c r="I574" s="11">
        <v>79.542366100964728</v>
      </c>
      <c r="J574" s="11">
        <v>35.157633899035275</v>
      </c>
      <c r="K574" s="8">
        <v>1.36</v>
      </c>
      <c r="L574" s="8"/>
      <c r="M574" s="12">
        <f t="shared" si="16"/>
        <v>210.8</v>
      </c>
      <c r="N574" s="12">
        <f t="shared" si="16"/>
        <v>0</v>
      </c>
      <c r="O574" s="12">
        <f t="shared" si="17"/>
        <v>210.8</v>
      </c>
    </row>
    <row r="575" spans="1:15" x14ac:dyDescent="0.25">
      <c r="A575" s="8"/>
      <c r="B575" s="8"/>
      <c r="C575" s="9"/>
      <c r="D575" s="8"/>
      <c r="E575" s="8" t="s">
        <v>834</v>
      </c>
      <c r="F575" s="8">
        <v>0.7400000000000001</v>
      </c>
      <c r="G575" s="10">
        <v>2410</v>
      </c>
      <c r="H575" s="11">
        <v>1783.4</v>
      </c>
      <c r="I575" s="11">
        <v>1781.467204066952</v>
      </c>
      <c r="J575" s="11">
        <v>1.9327959330479603</v>
      </c>
      <c r="K575" s="8">
        <v>1.36</v>
      </c>
      <c r="L575" s="8"/>
      <c r="M575" s="12">
        <f t="shared" si="16"/>
        <v>3277.6000000000004</v>
      </c>
      <c r="N575" s="12">
        <f t="shared" si="16"/>
        <v>0</v>
      </c>
      <c r="O575" s="12">
        <f t="shared" si="17"/>
        <v>3277.6000000000004</v>
      </c>
    </row>
    <row r="576" spans="1:15" x14ac:dyDescent="0.25">
      <c r="A576" s="8"/>
      <c r="B576" s="8"/>
      <c r="C576" s="9"/>
      <c r="D576" s="8"/>
      <c r="E576" s="8" t="s">
        <v>835</v>
      </c>
      <c r="F576" s="8">
        <v>0.71</v>
      </c>
      <c r="G576" s="10">
        <v>3197</v>
      </c>
      <c r="H576" s="11">
        <v>2269.8700000000003</v>
      </c>
      <c r="I576" s="11">
        <v>1967.7736205864744</v>
      </c>
      <c r="J576" s="11">
        <v>302.09637941352577</v>
      </c>
      <c r="K576" s="8">
        <v>1.29</v>
      </c>
      <c r="L576" s="8"/>
      <c r="M576" s="12">
        <f t="shared" si="16"/>
        <v>4124.13</v>
      </c>
      <c r="N576" s="12">
        <f t="shared" si="16"/>
        <v>0</v>
      </c>
      <c r="O576" s="12">
        <f t="shared" si="17"/>
        <v>4124.13</v>
      </c>
    </row>
    <row r="577" spans="1:15" x14ac:dyDescent="0.25">
      <c r="A577" s="8"/>
      <c r="B577" s="8"/>
      <c r="C577" s="9"/>
      <c r="D577" s="8"/>
      <c r="E577" s="8" t="s">
        <v>836</v>
      </c>
      <c r="F577" s="8">
        <v>0.71</v>
      </c>
      <c r="G577" s="10">
        <v>2712</v>
      </c>
      <c r="H577" s="11">
        <v>1925.5200000000002</v>
      </c>
      <c r="I577" s="11">
        <v>1323.068488198305</v>
      </c>
      <c r="J577" s="11">
        <v>602.45151180169489</v>
      </c>
      <c r="K577" s="8">
        <v>1.29</v>
      </c>
      <c r="L577" s="8"/>
      <c r="M577" s="12">
        <f t="shared" si="16"/>
        <v>3498.48</v>
      </c>
      <c r="N577" s="12">
        <f t="shared" si="16"/>
        <v>0</v>
      </c>
      <c r="O577" s="12">
        <f t="shared" si="17"/>
        <v>3498.48</v>
      </c>
    </row>
    <row r="578" spans="1:15" x14ac:dyDescent="0.25">
      <c r="A578" s="8"/>
      <c r="B578" s="8"/>
      <c r="C578" s="9"/>
      <c r="D578" s="8"/>
      <c r="E578" s="8" t="s">
        <v>766</v>
      </c>
      <c r="F578" s="8">
        <v>0.71</v>
      </c>
      <c r="G578" s="10">
        <v>4209</v>
      </c>
      <c r="H578" s="11">
        <v>2988.39</v>
      </c>
      <c r="I578" s="11">
        <v>2322.1908432060022</v>
      </c>
      <c r="J578" s="11">
        <v>666.19915679399764</v>
      </c>
      <c r="K578" s="8">
        <v>1.29</v>
      </c>
      <c r="L578" s="8"/>
      <c r="M578" s="12">
        <f t="shared" si="16"/>
        <v>5429.6100000000006</v>
      </c>
      <c r="N578" s="12">
        <f t="shared" si="16"/>
        <v>0</v>
      </c>
      <c r="O578" s="12">
        <f t="shared" si="17"/>
        <v>5429.6100000000006</v>
      </c>
    </row>
    <row r="579" spans="1:15" x14ac:dyDescent="0.25">
      <c r="A579" s="8"/>
      <c r="B579" s="8"/>
      <c r="C579" s="9"/>
      <c r="D579" s="8"/>
      <c r="E579" s="8" t="s">
        <v>837</v>
      </c>
      <c r="F579" s="8">
        <v>0.71</v>
      </c>
      <c r="G579" s="10">
        <v>2071</v>
      </c>
      <c r="H579" s="11">
        <v>1470.41</v>
      </c>
      <c r="I579" s="11">
        <v>1248.566185565131</v>
      </c>
      <c r="J579" s="11">
        <v>221.84381443486905</v>
      </c>
      <c r="K579" s="8">
        <v>1.29</v>
      </c>
      <c r="L579" s="8"/>
      <c r="M579" s="12">
        <f t="shared" si="16"/>
        <v>2671.59</v>
      </c>
      <c r="N579" s="12">
        <f t="shared" si="16"/>
        <v>0</v>
      </c>
      <c r="O579" s="12">
        <f t="shared" si="17"/>
        <v>2671.59</v>
      </c>
    </row>
    <row r="580" spans="1:15" x14ac:dyDescent="0.25">
      <c r="A580" s="8"/>
      <c r="B580" s="8"/>
      <c r="C580" s="9"/>
      <c r="D580" s="8"/>
      <c r="E580" s="8" t="s">
        <v>838</v>
      </c>
      <c r="F580" s="8">
        <v>0.71</v>
      </c>
      <c r="G580" s="10">
        <v>1639</v>
      </c>
      <c r="H580" s="11">
        <v>1163.69</v>
      </c>
      <c r="I580" s="11">
        <v>1008.5874434748439</v>
      </c>
      <c r="J580" s="11">
        <v>155.10255652515627</v>
      </c>
      <c r="K580" s="8">
        <v>1.29</v>
      </c>
      <c r="L580" s="8"/>
      <c r="M580" s="12">
        <f t="shared" si="16"/>
        <v>2114.31</v>
      </c>
      <c r="N580" s="12">
        <f t="shared" si="16"/>
        <v>0</v>
      </c>
      <c r="O580" s="12">
        <f t="shared" si="17"/>
        <v>2114.31</v>
      </c>
    </row>
    <row r="581" spans="1:15" x14ac:dyDescent="0.25">
      <c r="A581" s="8"/>
      <c r="B581" s="8"/>
      <c r="C581" s="9"/>
      <c r="D581" s="8"/>
      <c r="E581" s="8" t="s">
        <v>810</v>
      </c>
      <c r="F581" s="8">
        <v>0.73</v>
      </c>
      <c r="G581" s="10">
        <v>355</v>
      </c>
      <c r="H581" s="11">
        <v>259.15000000000003</v>
      </c>
      <c r="I581" s="11">
        <v>261.12356565900137</v>
      </c>
      <c r="J581" s="11">
        <v>-1.9735656590013364</v>
      </c>
      <c r="K581" s="8">
        <v>1.33</v>
      </c>
      <c r="L581" s="8"/>
      <c r="M581" s="12">
        <f t="shared" ref="M581:N644" si="18">$G581*K581</f>
        <v>472.15000000000003</v>
      </c>
      <c r="N581" s="12">
        <f t="shared" si="18"/>
        <v>0</v>
      </c>
      <c r="O581" s="12">
        <f t="shared" ref="O581:O644" si="19">M581+N581</f>
        <v>472.15000000000003</v>
      </c>
    </row>
    <row r="582" spans="1:15" x14ac:dyDescent="0.25">
      <c r="A582" s="8"/>
      <c r="B582" s="8"/>
      <c r="C582" s="9"/>
      <c r="D582" s="8"/>
      <c r="E582" s="8" t="s">
        <v>839</v>
      </c>
      <c r="F582" s="8">
        <v>0.73</v>
      </c>
      <c r="G582" s="10">
        <v>153</v>
      </c>
      <c r="H582" s="11">
        <v>111.69</v>
      </c>
      <c r="I582" s="11">
        <v>119.55857142857144</v>
      </c>
      <c r="J582" s="11">
        <v>-7.8685714285714425</v>
      </c>
      <c r="K582" s="8">
        <v>1.33</v>
      </c>
      <c r="L582" s="8"/>
      <c r="M582" s="12">
        <f t="shared" si="18"/>
        <v>203.49</v>
      </c>
      <c r="N582" s="12">
        <f t="shared" si="18"/>
        <v>0</v>
      </c>
      <c r="O582" s="12">
        <f t="shared" si="19"/>
        <v>203.49</v>
      </c>
    </row>
    <row r="583" spans="1:15" x14ac:dyDescent="0.25">
      <c r="A583" s="8"/>
      <c r="B583" s="8"/>
      <c r="C583" s="9"/>
      <c r="D583" s="8"/>
      <c r="E583" s="8" t="s">
        <v>840</v>
      </c>
      <c r="F583" s="8">
        <v>0.73</v>
      </c>
      <c r="G583" s="10">
        <v>2542</v>
      </c>
      <c r="H583" s="11">
        <v>1855.66</v>
      </c>
      <c r="I583" s="11">
        <v>1158.6093612817622</v>
      </c>
      <c r="J583" s="11">
        <v>697.05063871823768</v>
      </c>
      <c r="K583" s="8">
        <v>1.33</v>
      </c>
      <c r="L583" s="8"/>
      <c r="M583" s="12">
        <f t="shared" si="18"/>
        <v>3380.86</v>
      </c>
      <c r="N583" s="12">
        <f t="shared" si="18"/>
        <v>0</v>
      </c>
      <c r="O583" s="12">
        <f t="shared" si="19"/>
        <v>3380.86</v>
      </c>
    </row>
    <row r="584" spans="1:15" x14ac:dyDescent="0.25">
      <c r="A584" s="8"/>
      <c r="B584" s="8"/>
      <c r="C584" s="9"/>
      <c r="D584" s="8"/>
      <c r="E584" s="8" t="s">
        <v>841</v>
      </c>
      <c r="F584" s="8">
        <v>0.73</v>
      </c>
      <c r="G584" s="10">
        <v>78</v>
      </c>
      <c r="H584" s="11">
        <v>56.94</v>
      </c>
      <c r="I584" s="11">
        <v>95.181997759941083</v>
      </c>
      <c r="J584" s="11">
        <v>-38.241997759941079</v>
      </c>
      <c r="K584" s="8">
        <v>1.33</v>
      </c>
      <c r="L584" s="8"/>
      <c r="M584" s="12">
        <f t="shared" si="18"/>
        <v>103.74000000000001</v>
      </c>
      <c r="N584" s="12">
        <f t="shared" si="18"/>
        <v>0</v>
      </c>
      <c r="O584" s="12">
        <f t="shared" si="19"/>
        <v>103.74000000000001</v>
      </c>
    </row>
    <row r="585" spans="1:15" x14ac:dyDescent="0.25">
      <c r="A585" s="8"/>
      <c r="B585" s="8"/>
      <c r="C585" s="9"/>
      <c r="D585" s="8"/>
      <c r="E585" s="8" t="s">
        <v>842</v>
      </c>
      <c r="F585" s="8">
        <v>0.72999999999999987</v>
      </c>
      <c r="G585" s="10">
        <v>4086</v>
      </c>
      <c r="H585" s="11">
        <v>2982.7799999999997</v>
      </c>
      <c r="I585" s="11">
        <v>2235.073000655389</v>
      </c>
      <c r="J585" s="11">
        <v>747.70699934461095</v>
      </c>
      <c r="K585" s="8">
        <v>1.33</v>
      </c>
      <c r="L585" s="8"/>
      <c r="M585" s="12">
        <f t="shared" si="18"/>
        <v>5434.38</v>
      </c>
      <c r="N585" s="12">
        <f t="shared" si="18"/>
        <v>0</v>
      </c>
      <c r="O585" s="12">
        <f t="shared" si="19"/>
        <v>5434.38</v>
      </c>
    </row>
    <row r="586" spans="1:15" x14ac:dyDescent="0.25">
      <c r="A586" s="8"/>
      <c r="B586" s="8"/>
      <c r="C586" s="9"/>
      <c r="D586" s="8"/>
      <c r="E586" s="8" t="s">
        <v>822</v>
      </c>
      <c r="F586" s="8">
        <v>0.73</v>
      </c>
      <c r="G586" s="10">
        <v>154</v>
      </c>
      <c r="H586" s="11">
        <v>112.41999999999999</v>
      </c>
      <c r="I586" s="11">
        <v>109.65279336558797</v>
      </c>
      <c r="J586" s="11">
        <v>2.7672066344120276</v>
      </c>
      <c r="K586" s="8">
        <v>1.33</v>
      </c>
      <c r="L586" s="8"/>
      <c r="M586" s="12">
        <f t="shared" si="18"/>
        <v>204.82000000000002</v>
      </c>
      <c r="N586" s="12">
        <f t="shared" si="18"/>
        <v>0</v>
      </c>
      <c r="O586" s="12">
        <f t="shared" si="19"/>
        <v>204.82000000000002</v>
      </c>
    </row>
    <row r="587" spans="1:15" x14ac:dyDescent="0.25">
      <c r="A587" s="8"/>
      <c r="B587" s="8"/>
      <c r="C587" s="9"/>
      <c r="D587" s="8"/>
      <c r="E587" s="8" t="s">
        <v>843</v>
      </c>
      <c r="F587" s="8">
        <v>0.82999999999999985</v>
      </c>
      <c r="G587" s="10">
        <v>2883</v>
      </c>
      <c r="H587" s="11">
        <v>2392.89</v>
      </c>
      <c r="I587" s="11">
        <v>2187.9380220656858</v>
      </c>
      <c r="J587" s="11">
        <v>204.95197793431396</v>
      </c>
      <c r="K587" s="8">
        <v>2.13</v>
      </c>
      <c r="L587" s="8"/>
      <c r="M587" s="12">
        <f t="shared" si="18"/>
        <v>6140.79</v>
      </c>
      <c r="N587" s="12">
        <f t="shared" si="18"/>
        <v>0</v>
      </c>
      <c r="O587" s="12">
        <f t="shared" si="19"/>
        <v>6140.79</v>
      </c>
    </row>
    <row r="588" spans="1:15" x14ac:dyDescent="0.25">
      <c r="A588" s="8"/>
      <c r="B588" s="8"/>
      <c r="C588" s="9"/>
      <c r="D588" s="8"/>
      <c r="E588" s="8" t="s">
        <v>844</v>
      </c>
      <c r="F588" s="8">
        <v>0.78</v>
      </c>
      <c r="G588" s="10">
        <v>2</v>
      </c>
      <c r="H588" s="11">
        <v>1.56</v>
      </c>
      <c r="I588" s="11">
        <v>1.0419047619047619</v>
      </c>
      <c r="J588" s="11">
        <v>0.51809523809523816</v>
      </c>
      <c r="K588" s="8">
        <v>2.29</v>
      </c>
      <c r="L588" s="8"/>
      <c r="M588" s="12">
        <f t="shared" si="18"/>
        <v>4.58</v>
      </c>
      <c r="N588" s="12">
        <f t="shared" si="18"/>
        <v>0</v>
      </c>
      <c r="O588" s="12">
        <f t="shared" si="19"/>
        <v>4.58</v>
      </c>
    </row>
    <row r="589" spans="1:15" x14ac:dyDescent="0.25">
      <c r="A589" s="8"/>
      <c r="B589" s="8"/>
      <c r="C589" s="9"/>
      <c r="D589" s="8"/>
      <c r="E589" s="8" t="s">
        <v>797</v>
      </c>
      <c r="F589" s="8">
        <v>0.65</v>
      </c>
      <c r="G589" s="10">
        <v>92</v>
      </c>
      <c r="H589" s="11">
        <v>59.8</v>
      </c>
      <c r="I589" s="11">
        <v>230.61541736641672</v>
      </c>
      <c r="J589" s="11">
        <v>-170.81541736641671</v>
      </c>
      <c r="K589" s="8">
        <v>1.66</v>
      </c>
      <c r="L589" s="8"/>
      <c r="M589" s="12">
        <f t="shared" si="18"/>
        <v>152.72</v>
      </c>
      <c r="N589" s="12">
        <f t="shared" si="18"/>
        <v>0</v>
      </c>
      <c r="O589" s="12">
        <f t="shared" si="19"/>
        <v>152.72</v>
      </c>
    </row>
    <row r="590" spans="1:15" x14ac:dyDescent="0.25">
      <c r="A590" s="8"/>
      <c r="B590" s="8"/>
      <c r="C590" s="9"/>
      <c r="D590" s="8"/>
      <c r="E590" s="8" t="s">
        <v>812</v>
      </c>
      <c r="F590" s="8">
        <v>0.65</v>
      </c>
      <c r="G590" s="10">
        <v>2152</v>
      </c>
      <c r="H590" s="11">
        <v>1398.8</v>
      </c>
      <c r="I590" s="11">
        <v>1445.3433001682852</v>
      </c>
      <c r="J590" s="11">
        <v>-46.543300168285157</v>
      </c>
      <c r="K590" s="8">
        <v>1.64</v>
      </c>
      <c r="L590" s="8"/>
      <c r="M590" s="12">
        <f t="shared" si="18"/>
        <v>3529.2799999999997</v>
      </c>
      <c r="N590" s="12">
        <f t="shared" si="18"/>
        <v>0</v>
      </c>
      <c r="O590" s="12">
        <f t="shared" si="19"/>
        <v>3529.2799999999997</v>
      </c>
    </row>
    <row r="591" spans="1:15" x14ac:dyDescent="0.25">
      <c r="A591" s="8"/>
      <c r="B591" s="8"/>
      <c r="C591" s="9"/>
      <c r="D591" s="8"/>
      <c r="E591" s="8" t="s">
        <v>828</v>
      </c>
      <c r="F591" s="8">
        <v>0.81</v>
      </c>
      <c r="G591" s="10">
        <v>2432</v>
      </c>
      <c r="H591" s="11">
        <v>1969.92</v>
      </c>
      <c r="I591" s="11">
        <v>1489.9728121981823</v>
      </c>
      <c r="J591" s="11">
        <v>479.94718780181785</v>
      </c>
      <c r="K591" s="8">
        <v>1.9</v>
      </c>
      <c r="L591" s="8"/>
      <c r="M591" s="12">
        <f t="shared" si="18"/>
        <v>4620.8</v>
      </c>
      <c r="N591" s="12">
        <f t="shared" si="18"/>
        <v>0</v>
      </c>
      <c r="O591" s="12">
        <f t="shared" si="19"/>
        <v>4620.8</v>
      </c>
    </row>
    <row r="592" spans="1:15" x14ac:dyDescent="0.25">
      <c r="A592" s="8"/>
      <c r="B592" s="8"/>
      <c r="C592" s="9"/>
      <c r="D592" s="8"/>
      <c r="E592" s="8" t="s">
        <v>845</v>
      </c>
      <c r="F592" s="8">
        <v>1.05</v>
      </c>
      <c r="G592" s="10">
        <v>527</v>
      </c>
      <c r="H592" s="11">
        <v>553.35</v>
      </c>
      <c r="I592" s="11">
        <v>715.35156676076792</v>
      </c>
      <c r="J592" s="11">
        <v>-162.00156676076784</v>
      </c>
      <c r="K592" s="8">
        <v>2.36</v>
      </c>
      <c r="L592" s="8"/>
      <c r="M592" s="12">
        <f t="shared" si="18"/>
        <v>1243.72</v>
      </c>
      <c r="N592" s="12">
        <f t="shared" si="18"/>
        <v>0</v>
      </c>
      <c r="O592" s="12">
        <f t="shared" si="19"/>
        <v>1243.72</v>
      </c>
    </row>
    <row r="593" spans="1:15" x14ac:dyDescent="0.25">
      <c r="A593" s="8"/>
      <c r="B593" s="8"/>
      <c r="C593" s="9"/>
      <c r="D593" s="8"/>
      <c r="E593" s="8" t="s">
        <v>802</v>
      </c>
      <c r="F593" s="8">
        <v>0.72</v>
      </c>
      <c r="G593" s="10">
        <v>835</v>
      </c>
      <c r="H593" s="11">
        <v>601.19999999999993</v>
      </c>
      <c r="I593" s="11">
        <v>525.06907366518305</v>
      </c>
      <c r="J593" s="11">
        <v>76.130926334817005</v>
      </c>
      <c r="K593" s="8">
        <v>1.81</v>
      </c>
      <c r="L593" s="8"/>
      <c r="M593" s="12">
        <f t="shared" si="18"/>
        <v>1511.3500000000001</v>
      </c>
      <c r="N593" s="12">
        <f t="shared" si="18"/>
        <v>0</v>
      </c>
      <c r="O593" s="12">
        <f t="shared" si="19"/>
        <v>1511.3500000000001</v>
      </c>
    </row>
    <row r="594" spans="1:15" x14ac:dyDescent="0.25">
      <c r="A594" s="8"/>
      <c r="B594" s="8"/>
      <c r="C594" s="9"/>
      <c r="D594" s="8"/>
      <c r="E594" s="8" t="s">
        <v>803</v>
      </c>
      <c r="F594" s="8">
        <v>0.69</v>
      </c>
      <c r="G594" s="10">
        <v>182</v>
      </c>
      <c r="H594" s="11">
        <v>125.58</v>
      </c>
      <c r="I594" s="11">
        <v>95.547905901655326</v>
      </c>
      <c r="J594" s="11">
        <v>30.032094098344668</v>
      </c>
      <c r="K594" s="8">
        <v>1.94</v>
      </c>
      <c r="L594" s="8"/>
      <c r="M594" s="12">
        <f t="shared" si="18"/>
        <v>353.08</v>
      </c>
      <c r="N594" s="12">
        <f t="shared" si="18"/>
        <v>0</v>
      </c>
      <c r="O594" s="12">
        <f t="shared" si="19"/>
        <v>353.08</v>
      </c>
    </row>
    <row r="595" spans="1:15" x14ac:dyDescent="0.25">
      <c r="A595" s="8"/>
      <c r="B595" s="8"/>
      <c r="C595" s="9" t="s">
        <v>107</v>
      </c>
      <c r="D595" s="8" t="s">
        <v>174</v>
      </c>
      <c r="E595" s="8" t="s">
        <v>829</v>
      </c>
      <c r="F595" s="8">
        <v>0.68</v>
      </c>
      <c r="G595" s="10">
        <v>2778</v>
      </c>
      <c r="H595" s="11">
        <v>1889.04</v>
      </c>
      <c r="I595" s="11">
        <v>1711.0318360915026</v>
      </c>
      <c r="J595" s="11">
        <v>178.00816390849752</v>
      </c>
      <c r="K595" s="8">
        <v>1.69</v>
      </c>
      <c r="L595" s="8"/>
      <c r="M595" s="12">
        <f t="shared" si="18"/>
        <v>4694.82</v>
      </c>
      <c r="N595" s="12">
        <f t="shared" si="18"/>
        <v>0</v>
      </c>
      <c r="O595" s="12">
        <f t="shared" si="19"/>
        <v>4694.82</v>
      </c>
    </row>
    <row r="596" spans="1:15" x14ac:dyDescent="0.25">
      <c r="A596" s="8"/>
      <c r="B596" s="8"/>
      <c r="C596" s="9"/>
      <c r="D596" s="8"/>
      <c r="E596" s="8" t="s">
        <v>830</v>
      </c>
      <c r="F596" s="8">
        <v>0.65</v>
      </c>
      <c r="G596" s="10">
        <v>610</v>
      </c>
      <c r="H596" s="11">
        <v>396.5</v>
      </c>
      <c r="I596" s="11">
        <v>430.08174763927821</v>
      </c>
      <c r="J596" s="11">
        <v>-33.58174763927822</v>
      </c>
      <c r="K596" s="8">
        <v>1.81</v>
      </c>
      <c r="L596" s="8"/>
      <c r="M596" s="12">
        <f t="shared" si="18"/>
        <v>1104.1000000000001</v>
      </c>
      <c r="N596" s="12">
        <f t="shared" si="18"/>
        <v>0</v>
      </c>
      <c r="O596" s="12">
        <f t="shared" si="19"/>
        <v>1104.1000000000001</v>
      </c>
    </row>
    <row r="597" spans="1:15" x14ac:dyDescent="0.25">
      <c r="A597" s="8"/>
      <c r="B597" s="8"/>
      <c r="C597" s="9"/>
      <c r="D597" s="8"/>
      <c r="E597" s="8" t="s">
        <v>831</v>
      </c>
      <c r="F597" s="8">
        <v>0.68</v>
      </c>
      <c r="G597" s="10">
        <v>661</v>
      </c>
      <c r="H597" s="11">
        <v>449.48</v>
      </c>
      <c r="I597" s="11">
        <v>430.09175540734316</v>
      </c>
      <c r="J597" s="11">
        <v>19.388244592656832</v>
      </c>
      <c r="K597" s="8">
        <v>1.69</v>
      </c>
      <c r="L597" s="8"/>
      <c r="M597" s="12">
        <f t="shared" si="18"/>
        <v>1117.0899999999999</v>
      </c>
      <c r="N597" s="12">
        <f t="shared" si="18"/>
        <v>0</v>
      </c>
      <c r="O597" s="12">
        <f t="shared" si="19"/>
        <v>1117.0899999999999</v>
      </c>
    </row>
    <row r="598" spans="1:15" x14ac:dyDescent="0.25">
      <c r="A598" s="8"/>
      <c r="B598" s="8"/>
      <c r="C598" s="9"/>
      <c r="D598" s="8"/>
      <c r="E598" s="8" t="s">
        <v>832</v>
      </c>
      <c r="F598" s="8">
        <v>0.7400000000000001</v>
      </c>
      <c r="G598" s="10">
        <v>1725</v>
      </c>
      <c r="H598" s="11">
        <v>1276.5000000000002</v>
      </c>
      <c r="I598" s="11">
        <v>1079.475541938978</v>
      </c>
      <c r="J598" s="11">
        <v>197.02445806102179</v>
      </c>
      <c r="K598" s="8">
        <v>1.36</v>
      </c>
      <c r="L598" s="8"/>
      <c r="M598" s="12">
        <f t="shared" si="18"/>
        <v>2346</v>
      </c>
      <c r="N598" s="12">
        <f t="shared" si="18"/>
        <v>0</v>
      </c>
      <c r="O598" s="12">
        <f t="shared" si="19"/>
        <v>2346</v>
      </c>
    </row>
    <row r="599" spans="1:15" x14ac:dyDescent="0.25">
      <c r="A599" s="8"/>
      <c r="B599" s="8"/>
      <c r="C599" s="9"/>
      <c r="D599" s="8"/>
      <c r="E599" s="8" t="s">
        <v>833</v>
      </c>
      <c r="F599" s="8">
        <v>0.74</v>
      </c>
      <c r="G599" s="10">
        <v>155</v>
      </c>
      <c r="H599" s="11">
        <v>114.7</v>
      </c>
      <c r="I599" s="11">
        <v>79.523483610496967</v>
      </c>
      <c r="J599" s="11">
        <v>35.176516389503035</v>
      </c>
      <c r="K599" s="8">
        <v>1.36</v>
      </c>
      <c r="L599" s="8"/>
      <c r="M599" s="12">
        <f t="shared" si="18"/>
        <v>210.8</v>
      </c>
      <c r="N599" s="12">
        <f t="shared" si="18"/>
        <v>0</v>
      </c>
      <c r="O599" s="12">
        <f t="shared" si="19"/>
        <v>210.8</v>
      </c>
    </row>
    <row r="600" spans="1:15" x14ac:dyDescent="0.25">
      <c r="A600" s="8"/>
      <c r="B600" s="8"/>
      <c r="C600" s="9"/>
      <c r="D600" s="8"/>
      <c r="E600" s="8" t="s">
        <v>834</v>
      </c>
      <c r="F600" s="8">
        <v>0.7400000000000001</v>
      </c>
      <c r="G600" s="10">
        <v>2409</v>
      </c>
      <c r="H600" s="11">
        <v>1782.66</v>
      </c>
      <c r="I600" s="11">
        <v>1780.7942557794445</v>
      </c>
      <c r="J600" s="11">
        <v>1.8657442205554684</v>
      </c>
      <c r="K600" s="8">
        <v>1.36</v>
      </c>
      <c r="L600" s="8"/>
      <c r="M600" s="12">
        <f t="shared" si="18"/>
        <v>3276.2400000000002</v>
      </c>
      <c r="N600" s="12">
        <f t="shared" si="18"/>
        <v>0</v>
      </c>
      <c r="O600" s="12">
        <f t="shared" si="19"/>
        <v>3276.2400000000002</v>
      </c>
    </row>
    <row r="601" spans="1:15" x14ac:dyDescent="0.25">
      <c r="A601" s="8"/>
      <c r="B601" s="8"/>
      <c r="C601" s="9"/>
      <c r="D601" s="8"/>
      <c r="E601" s="8" t="s">
        <v>835</v>
      </c>
      <c r="F601" s="8">
        <v>0.71</v>
      </c>
      <c r="G601" s="10">
        <v>3199</v>
      </c>
      <c r="H601" s="11">
        <v>2271.2900000000004</v>
      </c>
      <c r="I601" s="11">
        <v>1985.0157085080607</v>
      </c>
      <c r="J601" s="11">
        <v>286.27429149193961</v>
      </c>
      <c r="K601" s="8">
        <v>1.29</v>
      </c>
      <c r="L601" s="8"/>
      <c r="M601" s="12">
        <f t="shared" si="18"/>
        <v>4126.71</v>
      </c>
      <c r="N601" s="12">
        <f t="shared" si="18"/>
        <v>0</v>
      </c>
      <c r="O601" s="12">
        <f t="shared" si="19"/>
        <v>4126.71</v>
      </c>
    </row>
    <row r="602" spans="1:15" x14ac:dyDescent="0.25">
      <c r="A602" s="8"/>
      <c r="B602" s="8"/>
      <c r="C602" s="9"/>
      <c r="D602" s="8"/>
      <c r="E602" s="8" t="s">
        <v>836</v>
      </c>
      <c r="F602" s="8">
        <v>0.71</v>
      </c>
      <c r="G602" s="10">
        <v>2709</v>
      </c>
      <c r="H602" s="11">
        <v>1923.39</v>
      </c>
      <c r="I602" s="11">
        <v>1321.3348615185932</v>
      </c>
      <c r="J602" s="11">
        <v>602.05513848140652</v>
      </c>
      <c r="K602" s="8">
        <v>1.29</v>
      </c>
      <c r="L602" s="8"/>
      <c r="M602" s="12">
        <f t="shared" si="18"/>
        <v>3494.61</v>
      </c>
      <c r="N602" s="12">
        <f t="shared" si="18"/>
        <v>0</v>
      </c>
      <c r="O602" s="12">
        <f t="shared" si="19"/>
        <v>3494.61</v>
      </c>
    </row>
    <row r="603" spans="1:15" x14ac:dyDescent="0.25">
      <c r="A603" s="8"/>
      <c r="B603" s="8"/>
      <c r="C603" s="9"/>
      <c r="D603" s="8"/>
      <c r="E603" s="8" t="s">
        <v>766</v>
      </c>
      <c r="F603" s="8">
        <v>0.71</v>
      </c>
      <c r="G603" s="10">
        <v>4211</v>
      </c>
      <c r="H603" s="11">
        <v>2989.81</v>
      </c>
      <c r="I603" s="11">
        <v>2322.887474865136</v>
      </c>
      <c r="J603" s="11">
        <v>666.92252513486437</v>
      </c>
      <c r="K603" s="8">
        <v>1.29</v>
      </c>
      <c r="L603" s="8"/>
      <c r="M603" s="12">
        <f t="shared" si="18"/>
        <v>5432.1900000000005</v>
      </c>
      <c r="N603" s="12">
        <f t="shared" si="18"/>
        <v>0</v>
      </c>
      <c r="O603" s="12">
        <f t="shared" si="19"/>
        <v>5432.1900000000005</v>
      </c>
    </row>
    <row r="604" spans="1:15" x14ac:dyDescent="0.25">
      <c r="A604" s="8"/>
      <c r="B604" s="8"/>
      <c r="C604" s="9"/>
      <c r="D604" s="8"/>
      <c r="E604" s="8" t="s">
        <v>837</v>
      </c>
      <c r="F604" s="8">
        <v>0.71</v>
      </c>
      <c r="G604" s="10">
        <v>2067</v>
      </c>
      <c r="H604" s="11">
        <v>1467.5700000000002</v>
      </c>
      <c r="I604" s="11">
        <v>1246.8967749451053</v>
      </c>
      <c r="J604" s="11">
        <v>220.67322505489463</v>
      </c>
      <c r="K604" s="8">
        <v>1.29</v>
      </c>
      <c r="L604" s="8"/>
      <c r="M604" s="12">
        <f t="shared" si="18"/>
        <v>2666.4300000000003</v>
      </c>
      <c r="N604" s="12">
        <f t="shared" si="18"/>
        <v>0</v>
      </c>
      <c r="O604" s="12">
        <f t="shared" si="19"/>
        <v>2666.4300000000003</v>
      </c>
    </row>
    <row r="605" spans="1:15" x14ac:dyDescent="0.25">
      <c r="A605" s="8"/>
      <c r="B605" s="8"/>
      <c r="C605" s="9"/>
      <c r="D605" s="8"/>
      <c r="E605" s="8" t="s">
        <v>838</v>
      </c>
      <c r="F605" s="8">
        <v>0.71</v>
      </c>
      <c r="G605" s="10">
        <v>1641</v>
      </c>
      <c r="H605" s="11">
        <v>1165.1099999999999</v>
      </c>
      <c r="I605" s="11">
        <v>1009.6585119920278</v>
      </c>
      <c r="J605" s="11">
        <v>155.45148800797219</v>
      </c>
      <c r="K605" s="8">
        <v>1.29</v>
      </c>
      <c r="L605" s="8"/>
      <c r="M605" s="12">
        <f t="shared" si="18"/>
        <v>2116.89</v>
      </c>
      <c r="N605" s="12">
        <f t="shared" si="18"/>
        <v>0</v>
      </c>
      <c r="O605" s="12">
        <f t="shared" si="19"/>
        <v>2116.89</v>
      </c>
    </row>
    <row r="606" spans="1:15" x14ac:dyDescent="0.25">
      <c r="A606" s="8"/>
      <c r="B606" s="8"/>
      <c r="C606" s="9"/>
      <c r="D606" s="8"/>
      <c r="E606" s="8" t="s">
        <v>810</v>
      </c>
      <c r="F606" s="8">
        <v>0.73</v>
      </c>
      <c r="G606" s="10">
        <v>355</v>
      </c>
      <c r="H606" s="11">
        <v>259.14999999999998</v>
      </c>
      <c r="I606" s="11">
        <v>260.85938634869439</v>
      </c>
      <c r="J606" s="11">
        <v>-1.7093863486943901</v>
      </c>
      <c r="K606" s="8">
        <v>1.33</v>
      </c>
      <c r="L606" s="8"/>
      <c r="M606" s="12">
        <f t="shared" si="18"/>
        <v>472.15000000000003</v>
      </c>
      <c r="N606" s="12">
        <f t="shared" si="18"/>
        <v>0</v>
      </c>
      <c r="O606" s="12">
        <f t="shared" si="19"/>
        <v>472.15000000000003</v>
      </c>
    </row>
    <row r="607" spans="1:15" x14ac:dyDescent="0.25">
      <c r="A607" s="8"/>
      <c r="B607" s="8"/>
      <c r="C607" s="9"/>
      <c r="D607" s="8"/>
      <c r="E607" s="8" t="s">
        <v>839</v>
      </c>
      <c r="F607" s="8">
        <v>0.73</v>
      </c>
      <c r="G607" s="10">
        <v>152</v>
      </c>
      <c r="H607" s="11">
        <v>110.96</v>
      </c>
      <c r="I607" s="11">
        <v>118.77714285714285</v>
      </c>
      <c r="J607" s="11">
        <v>-7.817142857142855</v>
      </c>
      <c r="K607" s="8">
        <v>1.33</v>
      </c>
      <c r="L607" s="8"/>
      <c r="M607" s="12">
        <f t="shared" si="18"/>
        <v>202.16000000000003</v>
      </c>
      <c r="N607" s="12">
        <f t="shared" si="18"/>
        <v>0</v>
      </c>
      <c r="O607" s="12">
        <f t="shared" si="19"/>
        <v>202.16000000000003</v>
      </c>
    </row>
    <row r="608" spans="1:15" x14ac:dyDescent="0.25">
      <c r="A608" s="8"/>
      <c r="B608" s="8"/>
      <c r="C608" s="9"/>
      <c r="D608" s="8"/>
      <c r="E608" s="8" t="s">
        <v>840</v>
      </c>
      <c r="F608" s="8">
        <v>0.73</v>
      </c>
      <c r="G608" s="10">
        <v>2543</v>
      </c>
      <c r="H608" s="11">
        <v>1856.39</v>
      </c>
      <c r="I608" s="11">
        <v>1158.668165283935</v>
      </c>
      <c r="J608" s="11">
        <v>697.72183471606536</v>
      </c>
      <c r="K608" s="8">
        <v>1.33</v>
      </c>
      <c r="L608" s="8"/>
      <c r="M608" s="12">
        <f t="shared" si="18"/>
        <v>3382.19</v>
      </c>
      <c r="N608" s="12">
        <f t="shared" si="18"/>
        <v>0</v>
      </c>
      <c r="O608" s="12">
        <f t="shared" si="19"/>
        <v>3382.19</v>
      </c>
    </row>
    <row r="609" spans="1:15" x14ac:dyDescent="0.25">
      <c r="A609" s="8"/>
      <c r="B609" s="8"/>
      <c r="C609" s="9"/>
      <c r="D609" s="8"/>
      <c r="E609" s="8" t="s">
        <v>841</v>
      </c>
      <c r="F609" s="8">
        <v>0.73</v>
      </c>
      <c r="G609" s="10">
        <v>77</v>
      </c>
      <c r="H609" s="11">
        <v>56.21</v>
      </c>
      <c r="I609" s="11">
        <v>78.853639550985861</v>
      </c>
      <c r="J609" s="11">
        <v>-22.643639550985853</v>
      </c>
      <c r="K609" s="8">
        <v>1.33</v>
      </c>
      <c r="L609" s="8"/>
      <c r="M609" s="12">
        <f t="shared" si="18"/>
        <v>102.41000000000001</v>
      </c>
      <c r="N609" s="12">
        <f t="shared" si="18"/>
        <v>0</v>
      </c>
      <c r="O609" s="12">
        <f t="shared" si="19"/>
        <v>102.41000000000001</v>
      </c>
    </row>
    <row r="610" spans="1:15" x14ac:dyDescent="0.25">
      <c r="A610" s="8"/>
      <c r="B610" s="8"/>
      <c r="C610" s="9"/>
      <c r="D610" s="8"/>
      <c r="E610" s="8" t="s">
        <v>842</v>
      </c>
      <c r="F610" s="8">
        <v>0.72999999999999987</v>
      </c>
      <c r="G610" s="10">
        <v>4084</v>
      </c>
      <c r="H610" s="11">
        <v>2981.3199999999997</v>
      </c>
      <c r="I610" s="11">
        <v>2233.7690677977971</v>
      </c>
      <c r="J610" s="11">
        <v>747.5509322022026</v>
      </c>
      <c r="K610" s="8">
        <v>1.33</v>
      </c>
      <c r="L610" s="8"/>
      <c r="M610" s="12">
        <f t="shared" si="18"/>
        <v>5431.72</v>
      </c>
      <c r="N610" s="12">
        <f t="shared" si="18"/>
        <v>0</v>
      </c>
      <c r="O610" s="12">
        <f t="shared" si="19"/>
        <v>5431.72</v>
      </c>
    </row>
    <row r="611" spans="1:15" x14ac:dyDescent="0.25">
      <c r="A611" s="8"/>
      <c r="B611" s="8"/>
      <c r="C611" s="9"/>
      <c r="D611" s="8"/>
      <c r="E611" s="8" t="s">
        <v>822</v>
      </c>
      <c r="F611" s="8">
        <v>0.73</v>
      </c>
      <c r="G611" s="10">
        <v>156</v>
      </c>
      <c r="H611" s="11">
        <v>113.88</v>
      </c>
      <c r="I611" s="11">
        <v>110.74407695172417</v>
      </c>
      <c r="J611" s="11">
        <v>3.1359230482758269</v>
      </c>
      <c r="K611" s="8">
        <v>1.33</v>
      </c>
      <c r="L611" s="8"/>
      <c r="M611" s="12">
        <f t="shared" si="18"/>
        <v>207.48000000000002</v>
      </c>
      <c r="N611" s="12">
        <f t="shared" si="18"/>
        <v>0</v>
      </c>
      <c r="O611" s="12">
        <f t="shared" si="19"/>
        <v>207.48000000000002</v>
      </c>
    </row>
    <row r="612" spans="1:15" x14ac:dyDescent="0.25">
      <c r="A612" s="8"/>
      <c r="B612" s="8"/>
      <c r="C612" s="9"/>
      <c r="D612" s="8"/>
      <c r="E612" s="8" t="s">
        <v>843</v>
      </c>
      <c r="F612" s="8">
        <v>0.82999999999999985</v>
      </c>
      <c r="G612" s="10">
        <v>2882</v>
      </c>
      <c r="H612" s="11">
        <v>2392.06</v>
      </c>
      <c r="I612" s="11">
        <v>2187.4335779169692</v>
      </c>
      <c r="J612" s="11">
        <v>204.62642208303041</v>
      </c>
      <c r="K612" s="8">
        <v>2.13</v>
      </c>
      <c r="L612" s="8"/>
      <c r="M612" s="12">
        <f t="shared" si="18"/>
        <v>6138.66</v>
      </c>
      <c r="N612" s="12">
        <f t="shared" si="18"/>
        <v>0</v>
      </c>
      <c r="O612" s="12">
        <f t="shared" si="19"/>
        <v>6138.66</v>
      </c>
    </row>
    <row r="613" spans="1:15" x14ac:dyDescent="0.25">
      <c r="A613" s="8"/>
      <c r="B613" s="8"/>
      <c r="C613" s="9"/>
      <c r="D613" s="8"/>
      <c r="E613" s="8" t="s">
        <v>844</v>
      </c>
      <c r="F613" s="8">
        <v>0.78</v>
      </c>
      <c r="G613" s="10">
        <v>3</v>
      </c>
      <c r="H613" s="11">
        <v>2.34</v>
      </c>
      <c r="I613" s="11">
        <v>1.5628571428571429</v>
      </c>
      <c r="J613" s="11">
        <v>0.77714285714285691</v>
      </c>
      <c r="K613" s="8">
        <v>2.29</v>
      </c>
      <c r="L613" s="8"/>
      <c r="M613" s="12">
        <f t="shared" si="18"/>
        <v>6.87</v>
      </c>
      <c r="N613" s="12">
        <f t="shared" si="18"/>
        <v>0</v>
      </c>
      <c r="O613" s="12">
        <f t="shared" si="19"/>
        <v>6.87</v>
      </c>
    </row>
    <row r="614" spans="1:15" x14ac:dyDescent="0.25">
      <c r="A614" s="8"/>
      <c r="B614" s="8"/>
      <c r="C614" s="9"/>
      <c r="D614" s="8"/>
      <c r="E614" s="8" t="s">
        <v>797</v>
      </c>
      <c r="F614" s="8">
        <v>0.65</v>
      </c>
      <c r="G614" s="10">
        <v>94</v>
      </c>
      <c r="H614" s="11">
        <v>61.099999999999994</v>
      </c>
      <c r="I614" s="11">
        <v>247.36331018176446</v>
      </c>
      <c r="J614" s="11">
        <v>-186.26331018176447</v>
      </c>
      <c r="K614" s="8">
        <v>1.66</v>
      </c>
      <c r="L614" s="8"/>
      <c r="M614" s="12">
        <f t="shared" si="18"/>
        <v>156.04</v>
      </c>
      <c r="N614" s="12">
        <f t="shared" si="18"/>
        <v>0</v>
      </c>
      <c r="O614" s="12">
        <f t="shared" si="19"/>
        <v>156.04</v>
      </c>
    </row>
    <row r="615" spans="1:15" x14ac:dyDescent="0.25">
      <c r="A615" s="8"/>
      <c r="B615" s="8"/>
      <c r="C615" s="9"/>
      <c r="D615" s="8"/>
      <c r="E615" s="8" t="s">
        <v>812</v>
      </c>
      <c r="F615" s="8">
        <v>0.65</v>
      </c>
      <c r="G615" s="10">
        <v>2152</v>
      </c>
      <c r="H615" s="11">
        <v>1398.8</v>
      </c>
      <c r="I615" s="11">
        <v>1445.0340300410776</v>
      </c>
      <c r="J615" s="11">
        <v>-46.234030041077531</v>
      </c>
      <c r="K615" s="8">
        <v>1.64</v>
      </c>
      <c r="L615" s="8"/>
      <c r="M615" s="12">
        <f t="shared" si="18"/>
        <v>3529.2799999999997</v>
      </c>
      <c r="N615" s="12">
        <f t="shared" si="18"/>
        <v>0</v>
      </c>
      <c r="O615" s="12">
        <f t="shared" si="19"/>
        <v>3529.2799999999997</v>
      </c>
    </row>
    <row r="616" spans="1:15" x14ac:dyDescent="0.25">
      <c r="A616" s="8"/>
      <c r="B616" s="8"/>
      <c r="C616" s="9"/>
      <c r="D616" s="8"/>
      <c r="E616" s="8" t="s">
        <v>828</v>
      </c>
      <c r="F616" s="8">
        <v>0.81</v>
      </c>
      <c r="G616" s="10">
        <v>2433</v>
      </c>
      <c r="H616" s="11">
        <v>1970.73</v>
      </c>
      <c r="I616" s="11">
        <v>1491.1457403232807</v>
      </c>
      <c r="J616" s="11">
        <v>479.58425967671917</v>
      </c>
      <c r="K616" s="8">
        <v>1.9</v>
      </c>
      <c r="L616" s="8"/>
      <c r="M616" s="12">
        <f t="shared" si="18"/>
        <v>4622.7</v>
      </c>
      <c r="N616" s="12">
        <f t="shared" si="18"/>
        <v>0</v>
      </c>
      <c r="O616" s="12">
        <f t="shared" si="19"/>
        <v>4622.7</v>
      </c>
    </row>
    <row r="617" spans="1:15" x14ac:dyDescent="0.25">
      <c r="A617" s="8"/>
      <c r="B617" s="8"/>
      <c r="C617" s="9"/>
      <c r="D617" s="8"/>
      <c r="E617" s="8" t="s">
        <v>845</v>
      </c>
      <c r="F617" s="8">
        <v>1.05</v>
      </c>
      <c r="G617" s="10">
        <v>528</v>
      </c>
      <c r="H617" s="11">
        <v>554.4</v>
      </c>
      <c r="I617" s="11">
        <v>715.8206654461228</v>
      </c>
      <c r="J617" s="11">
        <v>-161.42066544612285</v>
      </c>
      <c r="K617" s="8">
        <v>2.36</v>
      </c>
      <c r="L617" s="8"/>
      <c r="M617" s="12">
        <f t="shared" si="18"/>
        <v>1246.08</v>
      </c>
      <c r="N617" s="12">
        <f t="shared" si="18"/>
        <v>0</v>
      </c>
      <c r="O617" s="12">
        <f t="shared" si="19"/>
        <v>1246.08</v>
      </c>
    </row>
    <row r="618" spans="1:15" x14ac:dyDescent="0.25">
      <c r="A618" s="8"/>
      <c r="B618" s="8"/>
      <c r="C618" s="9"/>
      <c r="D618" s="8"/>
      <c r="E618" s="8" t="s">
        <v>802</v>
      </c>
      <c r="F618" s="8">
        <v>0.72</v>
      </c>
      <c r="G618" s="10">
        <v>835</v>
      </c>
      <c r="H618" s="11">
        <v>601.20000000000005</v>
      </c>
      <c r="I618" s="11">
        <v>524.91091459071674</v>
      </c>
      <c r="J618" s="11">
        <v>76.289085409283246</v>
      </c>
      <c r="K618" s="8">
        <v>1.81</v>
      </c>
      <c r="L618" s="8"/>
      <c r="M618" s="12">
        <f t="shared" si="18"/>
        <v>1511.3500000000001</v>
      </c>
      <c r="N618" s="12">
        <f t="shared" si="18"/>
        <v>0</v>
      </c>
      <c r="O618" s="12">
        <f t="shared" si="19"/>
        <v>1511.3500000000001</v>
      </c>
    </row>
    <row r="619" spans="1:15" x14ac:dyDescent="0.25">
      <c r="A619" s="8"/>
      <c r="B619" s="8"/>
      <c r="C619" s="9"/>
      <c r="D619" s="8"/>
      <c r="E619" s="8" t="s">
        <v>803</v>
      </c>
      <c r="F619" s="8">
        <v>0.69</v>
      </c>
      <c r="G619" s="10">
        <v>183</v>
      </c>
      <c r="H619" s="11">
        <v>126.27</v>
      </c>
      <c r="I619" s="11">
        <v>96.265473270965401</v>
      </c>
      <c r="J619" s="11">
        <v>30.004526729034609</v>
      </c>
      <c r="K619" s="8">
        <v>1.94</v>
      </c>
      <c r="L619" s="8"/>
      <c r="M619" s="12">
        <f t="shared" si="18"/>
        <v>355.02</v>
      </c>
      <c r="N619" s="12">
        <f t="shared" si="18"/>
        <v>0</v>
      </c>
      <c r="O619" s="12">
        <f t="shared" si="19"/>
        <v>355.02</v>
      </c>
    </row>
    <row r="620" spans="1:15" x14ac:dyDescent="0.25">
      <c r="A620" s="8"/>
      <c r="B620" s="8"/>
      <c r="C620" s="9" t="s">
        <v>104</v>
      </c>
      <c r="D620" s="8" t="s">
        <v>174</v>
      </c>
      <c r="E620" s="8" t="s">
        <v>829</v>
      </c>
      <c r="F620" s="8">
        <v>0.68</v>
      </c>
      <c r="G620" s="10">
        <v>1740</v>
      </c>
      <c r="H620" s="11">
        <v>1183.2</v>
      </c>
      <c r="I620" s="11">
        <v>1001.8736842105262</v>
      </c>
      <c r="J620" s="11">
        <v>181.32631578947382</v>
      </c>
      <c r="K620" s="8">
        <v>1.69</v>
      </c>
      <c r="L620" s="8"/>
      <c r="M620" s="12">
        <f t="shared" si="18"/>
        <v>2940.6</v>
      </c>
      <c r="N620" s="12">
        <f t="shared" si="18"/>
        <v>0</v>
      </c>
      <c r="O620" s="12">
        <f t="shared" si="19"/>
        <v>2940.6</v>
      </c>
    </row>
    <row r="621" spans="1:15" x14ac:dyDescent="0.25">
      <c r="A621" s="8"/>
      <c r="B621" s="8"/>
      <c r="C621" s="9"/>
      <c r="D621" s="8"/>
      <c r="E621" s="8" t="s">
        <v>831</v>
      </c>
      <c r="F621" s="8">
        <v>0.68</v>
      </c>
      <c r="G621" s="10">
        <v>1950</v>
      </c>
      <c r="H621" s="11">
        <v>1326</v>
      </c>
      <c r="I621" s="11">
        <v>1094</v>
      </c>
      <c r="J621" s="11">
        <v>232</v>
      </c>
      <c r="K621" s="8">
        <v>1.69</v>
      </c>
      <c r="L621" s="8"/>
      <c r="M621" s="12">
        <f t="shared" si="18"/>
        <v>3295.5</v>
      </c>
      <c r="N621" s="12">
        <f t="shared" si="18"/>
        <v>0</v>
      </c>
      <c r="O621" s="12">
        <f t="shared" si="19"/>
        <v>3295.5</v>
      </c>
    </row>
    <row r="622" spans="1:15" x14ac:dyDescent="0.25">
      <c r="A622" s="8"/>
      <c r="B622" s="8"/>
      <c r="C622" s="9"/>
      <c r="D622" s="8"/>
      <c r="E622" s="8" t="s">
        <v>785</v>
      </c>
      <c r="F622" s="8">
        <v>0.68</v>
      </c>
      <c r="G622" s="10">
        <v>78</v>
      </c>
      <c r="H622" s="11">
        <v>53.04</v>
      </c>
      <c r="I622" s="11">
        <v>40.15623529411765</v>
      </c>
      <c r="J622" s="11">
        <v>12.883764705882349</v>
      </c>
      <c r="K622" s="8">
        <v>1.72</v>
      </c>
      <c r="L622" s="8"/>
      <c r="M622" s="12">
        <f t="shared" si="18"/>
        <v>134.16</v>
      </c>
      <c r="N622" s="12">
        <f t="shared" si="18"/>
        <v>0</v>
      </c>
      <c r="O622" s="12">
        <f t="shared" si="19"/>
        <v>134.16</v>
      </c>
    </row>
    <row r="623" spans="1:15" x14ac:dyDescent="0.25">
      <c r="A623" s="8"/>
      <c r="B623" s="8"/>
      <c r="C623" s="9"/>
      <c r="D623" s="8"/>
      <c r="E623" s="8" t="s">
        <v>832</v>
      </c>
      <c r="F623" s="8">
        <v>0.74</v>
      </c>
      <c r="G623" s="10">
        <v>77</v>
      </c>
      <c r="H623" s="11">
        <v>56.98</v>
      </c>
      <c r="I623" s="11">
        <v>313.68953501214867</v>
      </c>
      <c r="J623" s="11">
        <v>-256.70953501214865</v>
      </c>
      <c r="K623" s="8">
        <v>1.36</v>
      </c>
      <c r="L623" s="8"/>
      <c r="M623" s="12">
        <f t="shared" si="18"/>
        <v>104.72000000000001</v>
      </c>
      <c r="N623" s="12">
        <f t="shared" si="18"/>
        <v>0</v>
      </c>
      <c r="O623" s="12">
        <f t="shared" si="19"/>
        <v>104.72000000000001</v>
      </c>
    </row>
    <row r="624" spans="1:15" x14ac:dyDescent="0.25">
      <c r="A624" s="8"/>
      <c r="B624" s="8"/>
      <c r="C624" s="9"/>
      <c r="D624" s="8"/>
      <c r="E624" s="8" t="s">
        <v>833</v>
      </c>
      <c r="F624" s="8">
        <v>0.74</v>
      </c>
      <c r="G624" s="10">
        <v>389</v>
      </c>
      <c r="H624" s="11">
        <v>287.86000000000007</v>
      </c>
      <c r="I624" s="11">
        <v>243.07595547773826</v>
      </c>
      <c r="J624" s="11">
        <v>44.784044522261745</v>
      </c>
      <c r="K624" s="8">
        <v>1.36</v>
      </c>
      <c r="L624" s="8"/>
      <c r="M624" s="12">
        <f t="shared" si="18"/>
        <v>529.04000000000008</v>
      </c>
      <c r="N624" s="12">
        <f t="shared" si="18"/>
        <v>0</v>
      </c>
      <c r="O624" s="12">
        <f t="shared" si="19"/>
        <v>529.04000000000008</v>
      </c>
    </row>
    <row r="625" spans="1:15" x14ac:dyDescent="0.25">
      <c r="A625" s="8"/>
      <c r="B625" s="8"/>
      <c r="C625" s="9"/>
      <c r="D625" s="8"/>
      <c r="E625" s="8" t="s">
        <v>834</v>
      </c>
      <c r="F625" s="8">
        <v>0.74</v>
      </c>
      <c r="G625" s="10">
        <v>65</v>
      </c>
      <c r="H625" s="11">
        <v>48.1</v>
      </c>
      <c r="I625" s="11">
        <v>214.18193340494093</v>
      </c>
      <c r="J625" s="11">
        <v>-166.08193340494091</v>
      </c>
      <c r="K625" s="8">
        <v>1.36</v>
      </c>
      <c r="L625" s="8"/>
      <c r="M625" s="12">
        <f t="shared" si="18"/>
        <v>88.4</v>
      </c>
      <c r="N625" s="12">
        <f t="shared" si="18"/>
        <v>0</v>
      </c>
      <c r="O625" s="12">
        <f t="shared" si="19"/>
        <v>88.4</v>
      </c>
    </row>
    <row r="626" spans="1:15" x14ac:dyDescent="0.25">
      <c r="A626" s="8"/>
      <c r="B626" s="8"/>
      <c r="C626" s="9"/>
      <c r="D626" s="8"/>
      <c r="E626" s="8" t="s">
        <v>835</v>
      </c>
      <c r="F626" s="8">
        <v>0.71</v>
      </c>
      <c r="G626" s="10">
        <v>2185</v>
      </c>
      <c r="H626" s="11">
        <v>1551.35</v>
      </c>
      <c r="I626" s="11">
        <v>1118.0749300711248</v>
      </c>
      <c r="J626" s="11">
        <v>433.27506992887521</v>
      </c>
      <c r="K626" s="8">
        <v>1.29</v>
      </c>
      <c r="L626" s="8"/>
      <c r="M626" s="12">
        <f t="shared" si="18"/>
        <v>2818.65</v>
      </c>
      <c r="N626" s="12">
        <f t="shared" si="18"/>
        <v>0</v>
      </c>
      <c r="O626" s="12">
        <f t="shared" si="19"/>
        <v>2818.65</v>
      </c>
    </row>
    <row r="627" spans="1:15" x14ac:dyDescent="0.25">
      <c r="A627" s="8"/>
      <c r="B627" s="8"/>
      <c r="C627" s="9"/>
      <c r="D627" s="8"/>
      <c r="E627" s="8" t="s">
        <v>836</v>
      </c>
      <c r="F627" s="8">
        <v>0.71</v>
      </c>
      <c r="G627" s="10">
        <v>2996</v>
      </c>
      <c r="H627" s="11">
        <v>2127.1600000000003</v>
      </c>
      <c r="I627" s="11">
        <v>1496.2711098970162</v>
      </c>
      <c r="J627" s="11">
        <v>630.88889010298351</v>
      </c>
      <c r="K627" s="8">
        <v>1.29</v>
      </c>
      <c r="L627" s="8"/>
      <c r="M627" s="12">
        <f t="shared" si="18"/>
        <v>3864.84</v>
      </c>
      <c r="N627" s="12">
        <f t="shared" si="18"/>
        <v>0</v>
      </c>
      <c r="O627" s="12">
        <f t="shared" si="19"/>
        <v>3864.84</v>
      </c>
    </row>
    <row r="628" spans="1:15" x14ac:dyDescent="0.25">
      <c r="A628" s="8"/>
      <c r="B628" s="8"/>
      <c r="C628" s="9"/>
      <c r="D628" s="8"/>
      <c r="E628" s="8" t="s">
        <v>766</v>
      </c>
      <c r="F628" s="8">
        <v>0.71</v>
      </c>
      <c r="G628" s="10">
        <v>5719</v>
      </c>
      <c r="H628" s="11">
        <v>4060.49</v>
      </c>
      <c r="I628" s="11">
        <v>2836.4836621225058</v>
      </c>
      <c r="J628" s="11">
        <v>1224.0063378774939</v>
      </c>
      <c r="K628" s="8">
        <v>1.29</v>
      </c>
      <c r="L628" s="8"/>
      <c r="M628" s="12">
        <f t="shared" si="18"/>
        <v>7377.51</v>
      </c>
      <c r="N628" s="12">
        <f t="shared" si="18"/>
        <v>0</v>
      </c>
      <c r="O628" s="12">
        <f t="shared" si="19"/>
        <v>7377.51</v>
      </c>
    </row>
    <row r="629" spans="1:15" x14ac:dyDescent="0.25">
      <c r="A629" s="8"/>
      <c r="B629" s="8"/>
      <c r="C629" s="9"/>
      <c r="D629" s="8"/>
      <c r="E629" s="8" t="s">
        <v>837</v>
      </c>
      <c r="F629" s="8">
        <v>0.71</v>
      </c>
      <c r="G629" s="10">
        <v>1383</v>
      </c>
      <c r="H629" s="11">
        <v>981.93</v>
      </c>
      <c r="I629" s="11">
        <v>813.09918825514046</v>
      </c>
      <c r="J629" s="11">
        <v>168.83081174485946</v>
      </c>
      <c r="K629" s="8">
        <v>1.29</v>
      </c>
      <c r="L629" s="8"/>
      <c r="M629" s="12">
        <f t="shared" si="18"/>
        <v>1784.07</v>
      </c>
      <c r="N629" s="12">
        <f t="shared" si="18"/>
        <v>0</v>
      </c>
      <c r="O629" s="12">
        <f t="shared" si="19"/>
        <v>1784.07</v>
      </c>
    </row>
    <row r="630" spans="1:15" x14ac:dyDescent="0.25">
      <c r="A630" s="8"/>
      <c r="B630" s="8"/>
      <c r="C630" s="9"/>
      <c r="D630" s="8"/>
      <c r="E630" s="8" t="s">
        <v>838</v>
      </c>
      <c r="F630" s="8">
        <v>0.71</v>
      </c>
      <c r="G630" s="10">
        <v>4273</v>
      </c>
      <c r="H630" s="11">
        <v>3033.8299999999995</v>
      </c>
      <c r="I630" s="11">
        <v>2638.2467738332471</v>
      </c>
      <c r="J630" s="11">
        <v>395.58322616675326</v>
      </c>
      <c r="K630" s="8">
        <v>1.29</v>
      </c>
      <c r="L630" s="8"/>
      <c r="M630" s="12">
        <f t="shared" si="18"/>
        <v>5512.17</v>
      </c>
      <c r="N630" s="12">
        <f t="shared" si="18"/>
        <v>0</v>
      </c>
      <c r="O630" s="12">
        <f t="shared" si="19"/>
        <v>5512.17</v>
      </c>
    </row>
    <row r="631" spans="1:15" x14ac:dyDescent="0.25">
      <c r="A631" s="8"/>
      <c r="B631" s="8"/>
      <c r="C631" s="9"/>
      <c r="D631" s="8"/>
      <c r="E631" s="8" t="s">
        <v>810</v>
      </c>
      <c r="F631" s="8">
        <v>0.73</v>
      </c>
      <c r="G631" s="10">
        <v>400</v>
      </c>
      <c r="H631" s="11">
        <v>292</v>
      </c>
      <c r="I631" s="11">
        <v>243.11111111111109</v>
      </c>
      <c r="J631" s="11">
        <v>48.888888888888914</v>
      </c>
      <c r="K631" s="8">
        <v>1.33</v>
      </c>
      <c r="L631" s="8"/>
      <c r="M631" s="12">
        <f t="shared" si="18"/>
        <v>532</v>
      </c>
      <c r="N631" s="12">
        <f t="shared" si="18"/>
        <v>0</v>
      </c>
      <c r="O631" s="12">
        <f t="shared" si="19"/>
        <v>532</v>
      </c>
    </row>
    <row r="632" spans="1:15" x14ac:dyDescent="0.25">
      <c r="A632" s="8"/>
      <c r="B632" s="8"/>
      <c r="C632" s="9"/>
      <c r="D632" s="8"/>
      <c r="E632" s="8" t="s">
        <v>839</v>
      </c>
      <c r="F632" s="8">
        <v>0.73</v>
      </c>
      <c r="G632" s="10">
        <v>591</v>
      </c>
      <c r="H632" s="11">
        <v>431.43</v>
      </c>
      <c r="I632" s="11">
        <v>307.66339750976192</v>
      </c>
      <c r="J632" s="11">
        <v>123.76660249023809</v>
      </c>
      <c r="K632" s="8">
        <v>1.33</v>
      </c>
      <c r="L632" s="8"/>
      <c r="M632" s="12">
        <f t="shared" si="18"/>
        <v>786.03000000000009</v>
      </c>
      <c r="N632" s="12">
        <f t="shared" si="18"/>
        <v>0</v>
      </c>
      <c r="O632" s="12">
        <f t="shared" si="19"/>
        <v>786.03000000000009</v>
      </c>
    </row>
    <row r="633" spans="1:15" x14ac:dyDescent="0.25">
      <c r="A633" s="8"/>
      <c r="B633" s="8"/>
      <c r="C633" s="9"/>
      <c r="D633" s="8"/>
      <c r="E633" s="8" t="s">
        <v>840</v>
      </c>
      <c r="F633" s="8">
        <v>0.73</v>
      </c>
      <c r="G633" s="10">
        <v>2181</v>
      </c>
      <c r="H633" s="11">
        <v>1592.1299999999999</v>
      </c>
      <c r="I633" s="11">
        <v>1245.7249440958358</v>
      </c>
      <c r="J633" s="11">
        <v>346.40505590416421</v>
      </c>
      <c r="K633" s="8">
        <v>1.33</v>
      </c>
      <c r="L633" s="8"/>
      <c r="M633" s="12">
        <f t="shared" si="18"/>
        <v>2900.73</v>
      </c>
      <c r="N633" s="12">
        <f t="shared" si="18"/>
        <v>0</v>
      </c>
      <c r="O633" s="12">
        <f t="shared" si="19"/>
        <v>2900.73</v>
      </c>
    </row>
    <row r="634" spans="1:15" x14ac:dyDescent="0.25">
      <c r="A634" s="8"/>
      <c r="B634" s="8"/>
      <c r="C634" s="9"/>
      <c r="D634" s="8"/>
      <c r="E634" s="8" t="s">
        <v>841</v>
      </c>
      <c r="F634" s="8">
        <v>0.73</v>
      </c>
      <c r="G634" s="10">
        <v>1997</v>
      </c>
      <c r="H634" s="11">
        <v>1457.8100000000002</v>
      </c>
      <c r="I634" s="11">
        <v>1111.1709386381465</v>
      </c>
      <c r="J634" s="11">
        <v>346.63906136185346</v>
      </c>
      <c r="K634" s="8">
        <v>1.33</v>
      </c>
      <c r="L634" s="8"/>
      <c r="M634" s="12">
        <f t="shared" si="18"/>
        <v>2656.01</v>
      </c>
      <c r="N634" s="12">
        <f t="shared" si="18"/>
        <v>0</v>
      </c>
      <c r="O634" s="12">
        <f t="shared" si="19"/>
        <v>2656.01</v>
      </c>
    </row>
    <row r="635" spans="1:15" x14ac:dyDescent="0.25">
      <c r="A635" s="8"/>
      <c r="B635" s="8"/>
      <c r="C635" s="9"/>
      <c r="D635" s="8"/>
      <c r="E635" s="8" t="s">
        <v>842</v>
      </c>
      <c r="F635" s="8">
        <v>0.73</v>
      </c>
      <c r="G635" s="10">
        <v>883</v>
      </c>
      <c r="H635" s="11">
        <v>644.58999999999992</v>
      </c>
      <c r="I635" s="11">
        <v>506.0965555555556</v>
      </c>
      <c r="J635" s="11">
        <v>138.49344444444441</v>
      </c>
      <c r="K635" s="8">
        <v>1.33</v>
      </c>
      <c r="L635" s="8"/>
      <c r="M635" s="12">
        <f t="shared" si="18"/>
        <v>1174.3900000000001</v>
      </c>
      <c r="N635" s="12">
        <f t="shared" si="18"/>
        <v>0</v>
      </c>
      <c r="O635" s="12">
        <f t="shared" si="19"/>
        <v>1174.3900000000001</v>
      </c>
    </row>
    <row r="636" spans="1:15" x14ac:dyDescent="0.25">
      <c r="A636" s="8"/>
      <c r="B636" s="8"/>
      <c r="C636" s="9"/>
      <c r="D636" s="8"/>
      <c r="E636" s="8" t="s">
        <v>822</v>
      </c>
      <c r="F636" s="8">
        <v>0.73</v>
      </c>
      <c r="G636" s="10">
        <v>625</v>
      </c>
      <c r="H636" s="11">
        <v>456.25</v>
      </c>
      <c r="I636" s="11">
        <v>379.86111111111109</v>
      </c>
      <c r="J636" s="11">
        <v>76.388888888888914</v>
      </c>
      <c r="K636" s="8">
        <v>1.33</v>
      </c>
      <c r="L636" s="8"/>
      <c r="M636" s="12">
        <f t="shared" si="18"/>
        <v>831.25</v>
      </c>
      <c r="N636" s="12">
        <f t="shared" si="18"/>
        <v>0</v>
      </c>
      <c r="O636" s="12">
        <f t="shared" si="19"/>
        <v>831.25</v>
      </c>
    </row>
    <row r="637" spans="1:15" x14ac:dyDescent="0.25">
      <c r="A637" s="8"/>
      <c r="B637" s="8"/>
      <c r="C637" s="9"/>
      <c r="D637" s="8"/>
      <c r="E637" s="8" t="s">
        <v>843</v>
      </c>
      <c r="F637" s="8">
        <v>0.83</v>
      </c>
      <c r="G637" s="10">
        <v>3716</v>
      </c>
      <c r="H637" s="11">
        <v>3084.28</v>
      </c>
      <c r="I637" s="11">
        <v>3740.5547617585471</v>
      </c>
      <c r="J637" s="11">
        <v>-656.27476175854702</v>
      </c>
      <c r="K637" s="8">
        <v>2.13</v>
      </c>
      <c r="L637" s="8"/>
      <c r="M637" s="12">
        <f t="shared" si="18"/>
        <v>7915.08</v>
      </c>
      <c r="N637" s="12">
        <f t="shared" si="18"/>
        <v>0</v>
      </c>
      <c r="O637" s="12">
        <f t="shared" si="19"/>
        <v>7915.08</v>
      </c>
    </row>
    <row r="638" spans="1:15" x14ac:dyDescent="0.25">
      <c r="A638" s="8"/>
      <c r="B638" s="8"/>
      <c r="C638" s="9"/>
      <c r="D638" s="8"/>
      <c r="E638" s="8" t="s">
        <v>844</v>
      </c>
      <c r="F638" s="8">
        <v>0.78</v>
      </c>
      <c r="G638" s="10">
        <v>521</v>
      </c>
      <c r="H638" s="11">
        <v>406.38</v>
      </c>
      <c r="I638" s="11">
        <v>368.20020009653786</v>
      </c>
      <c r="J638" s="11">
        <v>38.179799903462168</v>
      </c>
      <c r="K638" s="8">
        <v>2.29</v>
      </c>
      <c r="L638" s="8"/>
      <c r="M638" s="12">
        <f t="shared" si="18"/>
        <v>1193.0899999999999</v>
      </c>
      <c r="N638" s="12">
        <f t="shared" si="18"/>
        <v>0</v>
      </c>
      <c r="O638" s="12">
        <f t="shared" si="19"/>
        <v>1193.0899999999999</v>
      </c>
    </row>
    <row r="639" spans="1:15" x14ac:dyDescent="0.25">
      <c r="A639" s="8"/>
      <c r="B639" s="8"/>
      <c r="C639" s="9"/>
      <c r="D639" s="8"/>
      <c r="E639" s="8" t="s">
        <v>797</v>
      </c>
      <c r="F639" s="8">
        <v>0.65</v>
      </c>
      <c r="G639" s="10">
        <v>125</v>
      </c>
      <c r="H639" s="11">
        <v>81.25</v>
      </c>
      <c r="I639" s="11">
        <v>70.717096543003663</v>
      </c>
      <c r="J639" s="11">
        <v>10.53290345699634</v>
      </c>
      <c r="K639" s="8">
        <v>1.66</v>
      </c>
      <c r="L639" s="8"/>
      <c r="M639" s="12">
        <f t="shared" si="18"/>
        <v>207.5</v>
      </c>
      <c r="N639" s="12">
        <f t="shared" si="18"/>
        <v>0</v>
      </c>
      <c r="O639" s="12">
        <f t="shared" si="19"/>
        <v>207.5</v>
      </c>
    </row>
    <row r="640" spans="1:15" x14ac:dyDescent="0.25">
      <c r="A640" s="8"/>
      <c r="B640" s="8"/>
      <c r="C640" s="9"/>
      <c r="D640" s="8"/>
      <c r="E640" s="8" t="s">
        <v>798</v>
      </c>
      <c r="F640" s="8">
        <v>0.65</v>
      </c>
      <c r="G640" s="10">
        <v>257</v>
      </c>
      <c r="H640" s="11">
        <v>167.04999999999998</v>
      </c>
      <c r="I640" s="11">
        <v>137.56260818660135</v>
      </c>
      <c r="J640" s="11">
        <v>29.487391813398656</v>
      </c>
      <c r="K640" s="8">
        <v>1.66</v>
      </c>
      <c r="L640" s="8"/>
      <c r="M640" s="12">
        <f t="shared" si="18"/>
        <v>426.62</v>
      </c>
      <c r="N640" s="12">
        <f t="shared" si="18"/>
        <v>0</v>
      </c>
      <c r="O640" s="12">
        <f t="shared" si="19"/>
        <v>426.62</v>
      </c>
    </row>
    <row r="641" spans="1:15" x14ac:dyDescent="0.25">
      <c r="A641" s="8"/>
      <c r="B641" s="8"/>
      <c r="C641" s="9"/>
      <c r="D641" s="8"/>
      <c r="E641" s="8" t="s">
        <v>812</v>
      </c>
      <c r="F641" s="8">
        <v>0.65</v>
      </c>
      <c r="G641" s="10">
        <v>315</v>
      </c>
      <c r="H641" s="11">
        <v>204.75</v>
      </c>
      <c r="I641" s="11">
        <v>720.25384779421563</v>
      </c>
      <c r="J641" s="11">
        <v>-515.50384779421574</v>
      </c>
      <c r="K641" s="8">
        <v>1.64</v>
      </c>
      <c r="L641" s="8"/>
      <c r="M641" s="12">
        <f t="shared" si="18"/>
        <v>516.6</v>
      </c>
      <c r="N641" s="12">
        <f t="shared" si="18"/>
        <v>0</v>
      </c>
      <c r="O641" s="12">
        <f t="shared" si="19"/>
        <v>516.6</v>
      </c>
    </row>
    <row r="642" spans="1:15" x14ac:dyDescent="0.25">
      <c r="A642" s="8"/>
      <c r="B642" s="8"/>
      <c r="C642" s="9"/>
      <c r="D642" s="8"/>
      <c r="E642" s="8" t="s">
        <v>828</v>
      </c>
      <c r="F642" s="8">
        <v>0.81</v>
      </c>
      <c r="G642" s="10">
        <v>952</v>
      </c>
      <c r="H642" s="11">
        <v>771.12</v>
      </c>
      <c r="I642" s="11">
        <v>591.02047619047619</v>
      </c>
      <c r="J642" s="11">
        <v>180.09952380952376</v>
      </c>
      <c r="K642" s="8">
        <v>1.9</v>
      </c>
      <c r="L642" s="8"/>
      <c r="M642" s="12">
        <f t="shared" si="18"/>
        <v>1808.8</v>
      </c>
      <c r="N642" s="12">
        <f t="shared" si="18"/>
        <v>0</v>
      </c>
      <c r="O642" s="12">
        <f t="shared" si="19"/>
        <v>1808.8</v>
      </c>
    </row>
    <row r="643" spans="1:15" x14ac:dyDescent="0.25">
      <c r="A643" s="8"/>
      <c r="B643" s="8"/>
      <c r="C643" s="9"/>
      <c r="D643" s="8"/>
      <c r="E643" s="8" t="s">
        <v>845</v>
      </c>
      <c r="F643" s="8">
        <v>1.05</v>
      </c>
      <c r="G643" s="10">
        <v>1219</v>
      </c>
      <c r="H643" s="11">
        <v>1279.9499999999998</v>
      </c>
      <c r="I643" s="11">
        <v>1860.6950674595898</v>
      </c>
      <c r="J643" s="11">
        <v>-580.7450674595899</v>
      </c>
      <c r="K643" s="8">
        <v>2.36</v>
      </c>
      <c r="L643" s="8"/>
      <c r="M643" s="12">
        <f t="shared" si="18"/>
        <v>2876.8399999999997</v>
      </c>
      <c r="N643" s="12">
        <f t="shared" si="18"/>
        <v>0</v>
      </c>
      <c r="O643" s="12">
        <f t="shared" si="19"/>
        <v>2876.8399999999997</v>
      </c>
    </row>
    <row r="644" spans="1:15" x14ac:dyDescent="0.25">
      <c r="A644" s="8"/>
      <c r="B644" s="8"/>
      <c r="C644" s="9"/>
      <c r="D644" s="8"/>
      <c r="E644" s="8" t="s">
        <v>802</v>
      </c>
      <c r="F644" s="8">
        <v>0.72</v>
      </c>
      <c r="G644" s="10">
        <v>517</v>
      </c>
      <c r="H644" s="11">
        <v>372.24</v>
      </c>
      <c r="I644" s="11">
        <v>294.53678365607846</v>
      </c>
      <c r="J644" s="11">
        <v>77.703216343921568</v>
      </c>
      <c r="K644" s="8">
        <v>1.81</v>
      </c>
      <c r="L644" s="8"/>
      <c r="M644" s="12">
        <f t="shared" si="18"/>
        <v>935.77</v>
      </c>
      <c r="N644" s="12">
        <f t="shared" si="18"/>
        <v>0</v>
      </c>
      <c r="O644" s="12">
        <f t="shared" si="19"/>
        <v>935.77</v>
      </c>
    </row>
    <row r="645" spans="1:15" x14ac:dyDescent="0.25">
      <c r="A645" s="8"/>
      <c r="B645" s="8"/>
      <c r="C645" s="9"/>
      <c r="D645" s="8"/>
      <c r="E645" s="8" t="s">
        <v>803</v>
      </c>
      <c r="F645" s="8">
        <v>0.69</v>
      </c>
      <c r="G645" s="10">
        <v>1096</v>
      </c>
      <c r="H645" s="11">
        <v>756.24</v>
      </c>
      <c r="I645" s="11">
        <v>681.67809271492172</v>
      </c>
      <c r="J645" s="11">
        <v>74.561907285078291</v>
      </c>
      <c r="K645" s="8">
        <v>1.94</v>
      </c>
      <c r="L645" s="8"/>
      <c r="M645" s="12">
        <f t="shared" ref="M645:N708" si="20">$G645*K645</f>
        <v>2126.2399999999998</v>
      </c>
      <c r="N645" s="12">
        <f t="shared" si="20"/>
        <v>0</v>
      </c>
      <c r="O645" s="12">
        <f t="shared" ref="O645:O708" si="21">M645+N645</f>
        <v>2126.2399999999998</v>
      </c>
    </row>
    <row r="646" spans="1:15" x14ac:dyDescent="0.25">
      <c r="A646" s="8"/>
      <c r="B646" s="8"/>
      <c r="C646" s="9" t="s">
        <v>140</v>
      </c>
      <c r="D646" s="8" t="s">
        <v>174</v>
      </c>
      <c r="E646" s="8" t="s">
        <v>829</v>
      </c>
      <c r="F646" s="8">
        <v>0.68</v>
      </c>
      <c r="G646" s="10">
        <v>1740</v>
      </c>
      <c r="H646" s="11">
        <v>1183.2</v>
      </c>
      <c r="I646" s="11">
        <v>1001.8736842105262</v>
      </c>
      <c r="J646" s="11">
        <v>181.32631578947382</v>
      </c>
      <c r="K646" s="8">
        <v>1.69</v>
      </c>
      <c r="L646" s="8"/>
      <c r="M646" s="12">
        <f t="shared" si="20"/>
        <v>2940.6</v>
      </c>
      <c r="N646" s="12">
        <f t="shared" si="20"/>
        <v>0</v>
      </c>
      <c r="O646" s="12">
        <f t="shared" si="21"/>
        <v>2940.6</v>
      </c>
    </row>
    <row r="647" spans="1:15" x14ac:dyDescent="0.25">
      <c r="A647" s="8"/>
      <c r="B647" s="8"/>
      <c r="C647" s="9"/>
      <c r="D647" s="8"/>
      <c r="E647" s="8" t="s">
        <v>831</v>
      </c>
      <c r="F647" s="8">
        <v>0.68</v>
      </c>
      <c r="G647" s="10">
        <v>1950</v>
      </c>
      <c r="H647" s="11">
        <v>1326</v>
      </c>
      <c r="I647" s="11">
        <v>1094</v>
      </c>
      <c r="J647" s="11">
        <v>232</v>
      </c>
      <c r="K647" s="8">
        <v>1.69</v>
      </c>
      <c r="L647" s="8"/>
      <c r="M647" s="12">
        <f t="shared" si="20"/>
        <v>3295.5</v>
      </c>
      <c r="N647" s="12">
        <f t="shared" si="20"/>
        <v>0</v>
      </c>
      <c r="O647" s="12">
        <f t="shared" si="21"/>
        <v>3295.5</v>
      </c>
    </row>
    <row r="648" spans="1:15" x14ac:dyDescent="0.25">
      <c r="A648" s="8"/>
      <c r="B648" s="8"/>
      <c r="C648" s="9"/>
      <c r="D648" s="8"/>
      <c r="E648" s="8" t="s">
        <v>785</v>
      </c>
      <c r="F648" s="8">
        <v>0.68</v>
      </c>
      <c r="G648" s="10">
        <v>77</v>
      </c>
      <c r="H648" s="11">
        <v>52.36</v>
      </c>
      <c r="I648" s="11">
        <v>39.641411764705886</v>
      </c>
      <c r="J648" s="11">
        <v>12.718588235294114</v>
      </c>
      <c r="K648" s="8">
        <v>1.72</v>
      </c>
      <c r="L648" s="8"/>
      <c r="M648" s="12">
        <f t="shared" si="20"/>
        <v>132.44</v>
      </c>
      <c r="N648" s="12">
        <f t="shared" si="20"/>
        <v>0</v>
      </c>
      <c r="O648" s="12">
        <f t="shared" si="21"/>
        <v>132.44</v>
      </c>
    </row>
    <row r="649" spans="1:15" x14ac:dyDescent="0.25">
      <c r="A649" s="8"/>
      <c r="B649" s="8"/>
      <c r="C649" s="9"/>
      <c r="D649" s="8"/>
      <c r="E649" s="8" t="s">
        <v>832</v>
      </c>
      <c r="F649" s="8">
        <v>0.74</v>
      </c>
      <c r="G649" s="10">
        <v>78</v>
      </c>
      <c r="H649" s="11">
        <v>57.72</v>
      </c>
      <c r="I649" s="11">
        <v>314.25637347496252</v>
      </c>
      <c r="J649" s="11">
        <v>-256.53637347496255</v>
      </c>
      <c r="K649" s="8">
        <v>1.36</v>
      </c>
      <c r="L649" s="8"/>
      <c r="M649" s="12">
        <f t="shared" si="20"/>
        <v>106.08000000000001</v>
      </c>
      <c r="N649" s="12">
        <f t="shared" si="20"/>
        <v>0</v>
      </c>
      <c r="O649" s="12">
        <f t="shared" si="21"/>
        <v>106.08000000000001</v>
      </c>
    </row>
    <row r="650" spans="1:15" x14ac:dyDescent="0.25">
      <c r="A650" s="8"/>
      <c r="B650" s="8"/>
      <c r="C650" s="9"/>
      <c r="D650" s="8"/>
      <c r="E650" s="8" t="s">
        <v>833</v>
      </c>
      <c r="F650" s="8">
        <v>0.74</v>
      </c>
      <c r="G650" s="10">
        <v>386</v>
      </c>
      <c r="H650" s="11">
        <v>285.64000000000004</v>
      </c>
      <c r="I650" s="11">
        <v>228.07341805792356</v>
      </c>
      <c r="J650" s="11">
        <v>57.566581942076446</v>
      </c>
      <c r="K650" s="8">
        <v>1.36</v>
      </c>
      <c r="L650" s="8"/>
      <c r="M650" s="12">
        <f t="shared" si="20"/>
        <v>524.96</v>
      </c>
      <c r="N650" s="12">
        <f t="shared" si="20"/>
        <v>0</v>
      </c>
      <c r="O650" s="12">
        <f t="shared" si="21"/>
        <v>524.96</v>
      </c>
    </row>
    <row r="651" spans="1:15" x14ac:dyDescent="0.25">
      <c r="A651" s="8"/>
      <c r="B651" s="8"/>
      <c r="C651" s="9"/>
      <c r="D651" s="8"/>
      <c r="E651" s="8" t="s">
        <v>834</v>
      </c>
      <c r="F651" s="8">
        <v>0.74</v>
      </c>
      <c r="G651" s="10">
        <v>65</v>
      </c>
      <c r="H651" s="11">
        <v>48.1</v>
      </c>
      <c r="I651" s="11">
        <v>224.5343931256713</v>
      </c>
      <c r="J651" s="11">
        <v>-176.43439312567131</v>
      </c>
      <c r="K651" s="8">
        <v>1.36</v>
      </c>
      <c r="L651" s="8"/>
      <c r="M651" s="12">
        <f t="shared" si="20"/>
        <v>88.4</v>
      </c>
      <c r="N651" s="12">
        <f t="shared" si="20"/>
        <v>0</v>
      </c>
      <c r="O651" s="12">
        <f t="shared" si="21"/>
        <v>88.4</v>
      </c>
    </row>
    <row r="652" spans="1:15" x14ac:dyDescent="0.25">
      <c r="A652" s="8"/>
      <c r="B652" s="8"/>
      <c r="C652" s="9"/>
      <c r="D652" s="8"/>
      <c r="E652" s="8" t="s">
        <v>835</v>
      </c>
      <c r="F652" s="8">
        <v>0.71</v>
      </c>
      <c r="G652" s="10">
        <v>2188</v>
      </c>
      <c r="H652" s="11">
        <v>1553.48</v>
      </c>
      <c r="I652" s="11">
        <v>1119.477778509118</v>
      </c>
      <c r="J652" s="11">
        <v>434.00222149088222</v>
      </c>
      <c r="K652" s="8">
        <v>1.29</v>
      </c>
      <c r="L652" s="8"/>
      <c r="M652" s="12">
        <f t="shared" si="20"/>
        <v>2822.52</v>
      </c>
      <c r="N652" s="12">
        <f t="shared" si="20"/>
        <v>0</v>
      </c>
      <c r="O652" s="12">
        <f t="shared" si="21"/>
        <v>2822.52</v>
      </c>
    </row>
    <row r="653" spans="1:15" x14ac:dyDescent="0.25">
      <c r="A653" s="8"/>
      <c r="B653" s="8"/>
      <c r="C653" s="9"/>
      <c r="D653" s="8"/>
      <c r="E653" s="8" t="s">
        <v>836</v>
      </c>
      <c r="F653" s="8">
        <v>0.71</v>
      </c>
      <c r="G653" s="10">
        <v>2999</v>
      </c>
      <c r="H653" s="11">
        <v>2129.2900000000004</v>
      </c>
      <c r="I653" s="11">
        <v>1500.260681351527</v>
      </c>
      <c r="J653" s="11">
        <v>629.02931864847278</v>
      </c>
      <c r="K653" s="8">
        <v>1.29</v>
      </c>
      <c r="L653" s="8"/>
      <c r="M653" s="12">
        <f t="shared" si="20"/>
        <v>3868.71</v>
      </c>
      <c r="N653" s="12">
        <f t="shared" si="20"/>
        <v>0</v>
      </c>
      <c r="O653" s="12">
        <f t="shared" si="21"/>
        <v>3868.71</v>
      </c>
    </row>
    <row r="654" spans="1:15" x14ac:dyDescent="0.25">
      <c r="A654" s="8"/>
      <c r="B654" s="8"/>
      <c r="C654" s="9"/>
      <c r="D654" s="8"/>
      <c r="E654" s="8" t="s">
        <v>766</v>
      </c>
      <c r="F654" s="8">
        <v>0.71</v>
      </c>
      <c r="G654" s="10">
        <v>5721</v>
      </c>
      <c r="H654" s="11">
        <v>4061.91</v>
      </c>
      <c r="I654" s="11">
        <v>2835.9218852579179</v>
      </c>
      <c r="J654" s="11">
        <v>1225.9881147420822</v>
      </c>
      <c r="K654" s="8">
        <v>1.29</v>
      </c>
      <c r="L654" s="8"/>
      <c r="M654" s="12">
        <f t="shared" si="20"/>
        <v>7380.09</v>
      </c>
      <c r="N654" s="12">
        <f t="shared" si="20"/>
        <v>0</v>
      </c>
      <c r="O654" s="12">
        <f t="shared" si="21"/>
        <v>7380.09</v>
      </c>
    </row>
    <row r="655" spans="1:15" x14ac:dyDescent="0.25">
      <c r="A655" s="8"/>
      <c r="B655" s="8"/>
      <c r="C655" s="9"/>
      <c r="D655" s="8"/>
      <c r="E655" s="8" t="s">
        <v>837</v>
      </c>
      <c r="F655" s="8">
        <v>0.71</v>
      </c>
      <c r="G655" s="10">
        <v>1382</v>
      </c>
      <c r="H655" s="11">
        <v>981.21999999999991</v>
      </c>
      <c r="I655" s="11">
        <v>812.61978561149931</v>
      </c>
      <c r="J655" s="11">
        <v>168.60021438850066</v>
      </c>
      <c r="K655" s="8">
        <v>1.29</v>
      </c>
      <c r="L655" s="8"/>
      <c r="M655" s="12">
        <f t="shared" si="20"/>
        <v>1782.78</v>
      </c>
      <c r="N655" s="12">
        <f t="shared" si="20"/>
        <v>0</v>
      </c>
      <c r="O655" s="12">
        <f t="shared" si="21"/>
        <v>1782.78</v>
      </c>
    </row>
    <row r="656" spans="1:15" x14ac:dyDescent="0.25">
      <c r="A656" s="8"/>
      <c r="B656" s="8"/>
      <c r="C656" s="9"/>
      <c r="D656" s="8"/>
      <c r="E656" s="8" t="s">
        <v>838</v>
      </c>
      <c r="F656" s="8">
        <v>0.71</v>
      </c>
      <c r="G656" s="10">
        <v>4272</v>
      </c>
      <c r="H656" s="11">
        <v>3033.1199999999994</v>
      </c>
      <c r="I656" s="11">
        <v>2644.7788673852556</v>
      </c>
      <c r="J656" s="11">
        <v>388.34113261474511</v>
      </c>
      <c r="K656" s="8">
        <v>1.29</v>
      </c>
      <c r="L656" s="8"/>
      <c r="M656" s="12">
        <f t="shared" si="20"/>
        <v>5510.88</v>
      </c>
      <c r="N656" s="12">
        <f t="shared" si="20"/>
        <v>0</v>
      </c>
      <c r="O656" s="12">
        <f t="shared" si="21"/>
        <v>5510.88</v>
      </c>
    </row>
    <row r="657" spans="1:15" x14ac:dyDescent="0.25">
      <c r="A657" s="8"/>
      <c r="B657" s="8"/>
      <c r="C657" s="9"/>
      <c r="D657" s="8"/>
      <c r="E657" s="8" t="s">
        <v>810</v>
      </c>
      <c r="F657" s="8">
        <v>0.73</v>
      </c>
      <c r="G657" s="10">
        <v>400</v>
      </c>
      <c r="H657" s="11">
        <v>292</v>
      </c>
      <c r="I657" s="11">
        <v>243.11111111111109</v>
      </c>
      <c r="J657" s="11">
        <v>48.888888888888914</v>
      </c>
      <c r="K657" s="8">
        <v>1.33</v>
      </c>
      <c r="L657" s="8"/>
      <c r="M657" s="12">
        <f t="shared" si="20"/>
        <v>532</v>
      </c>
      <c r="N657" s="12">
        <f t="shared" si="20"/>
        <v>0</v>
      </c>
      <c r="O657" s="12">
        <f t="shared" si="21"/>
        <v>532</v>
      </c>
    </row>
    <row r="658" spans="1:15" x14ac:dyDescent="0.25">
      <c r="A658" s="8"/>
      <c r="B658" s="8"/>
      <c r="C658" s="9"/>
      <c r="D658" s="8"/>
      <c r="E658" s="8" t="s">
        <v>839</v>
      </c>
      <c r="F658" s="8">
        <v>0.73</v>
      </c>
      <c r="G658" s="10">
        <v>592</v>
      </c>
      <c r="H658" s="11">
        <v>432.15999999999997</v>
      </c>
      <c r="I658" s="11">
        <v>308.31676258533616</v>
      </c>
      <c r="J658" s="11">
        <v>123.84323741466386</v>
      </c>
      <c r="K658" s="8">
        <v>1.33</v>
      </c>
      <c r="L658" s="8"/>
      <c r="M658" s="12">
        <f t="shared" si="20"/>
        <v>787.36</v>
      </c>
      <c r="N658" s="12">
        <f t="shared" si="20"/>
        <v>0</v>
      </c>
      <c r="O658" s="12">
        <f t="shared" si="21"/>
        <v>787.36</v>
      </c>
    </row>
    <row r="659" spans="1:15" x14ac:dyDescent="0.25">
      <c r="A659" s="8"/>
      <c r="B659" s="8"/>
      <c r="C659" s="9"/>
      <c r="D659" s="8"/>
      <c r="E659" s="8" t="s">
        <v>840</v>
      </c>
      <c r="F659" s="8">
        <v>0.73</v>
      </c>
      <c r="G659" s="10">
        <v>2182</v>
      </c>
      <c r="H659" s="11">
        <v>1592.86</v>
      </c>
      <c r="I659" s="11">
        <v>1246.5155890410958</v>
      </c>
      <c r="J659" s="11">
        <v>346.34441095890412</v>
      </c>
      <c r="K659" s="8">
        <v>1.33</v>
      </c>
      <c r="L659" s="8"/>
      <c r="M659" s="12">
        <f t="shared" si="20"/>
        <v>2902.06</v>
      </c>
      <c r="N659" s="12">
        <f t="shared" si="20"/>
        <v>0</v>
      </c>
      <c r="O659" s="12">
        <f t="shared" si="21"/>
        <v>2902.06</v>
      </c>
    </row>
    <row r="660" spans="1:15" x14ac:dyDescent="0.25">
      <c r="A660" s="8"/>
      <c r="B660" s="8"/>
      <c r="C660" s="9"/>
      <c r="D660" s="8"/>
      <c r="E660" s="8" t="s">
        <v>841</v>
      </c>
      <c r="F660" s="8">
        <v>0.73</v>
      </c>
      <c r="G660" s="10">
        <v>1997</v>
      </c>
      <c r="H660" s="11">
        <v>1457.8100000000002</v>
      </c>
      <c r="I660" s="11">
        <v>1110.213643495867</v>
      </c>
      <c r="J660" s="11">
        <v>347.59635650413298</v>
      </c>
      <c r="K660" s="8">
        <v>1.33</v>
      </c>
      <c r="L660" s="8"/>
      <c r="M660" s="12">
        <f t="shared" si="20"/>
        <v>2656.01</v>
      </c>
      <c r="N660" s="12">
        <f t="shared" si="20"/>
        <v>0</v>
      </c>
      <c r="O660" s="12">
        <f t="shared" si="21"/>
        <v>2656.01</v>
      </c>
    </row>
    <row r="661" spans="1:15" x14ac:dyDescent="0.25">
      <c r="A661" s="8"/>
      <c r="B661" s="8"/>
      <c r="C661" s="9"/>
      <c r="D661" s="8"/>
      <c r="E661" s="8" t="s">
        <v>842</v>
      </c>
      <c r="F661" s="8">
        <v>0.73</v>
      </c>
      <c r="G661" s="10">
        <v>882</v>
      </c>
      <c r="H661" s="11">
        <v>643.8599999999999</v>
      </c>
      <c r="I661" s="11">
        <v>505.54955555555557</v>
      </c>
      <c r="J661" s="11">
        <v>138.31044444444441</v>
      </c>
      <c r="K661" s="8">
        <v>1.33</v>
      </c>
      <c r="L661" s="8"/>
      <c r="M661" s="12">
        <f t="shared" si="20"/>
        <v>1173.0600000000002</v>
      </c>
      <c r="N661" s="12">
        <f t="shared" si="20"/>
        <v>0</v>
      </c>
      <c r="O661" s="12">
        <f t="shared" si="21"/>
        <v>1173.0600000000002</v>
      </c>
    </row>
    <row r="662" spans="1:15" x14ac:dyDescent="0.25">
      <c r="A662" s="8"/>
      <c r="B662" s="8"/>
      <c r="C662" s="9"/>
      <c r="D662" s="8"/>
      <c r="E662" s="8" t="s">
        <v>822</v>
      </c>
      <c r="F662" s="8">
        <v>0.73</v>
      </c>
      <c r="G662" s="10">
        <v>625</v>
      </c>
      <c r="H662" s="11">
        <v>456.25</v>
      </c>
      <c r="I662" s="11">
        <v>379.86111111111109</v>
      </c>
      <c r="J662" s="11">
        <v>76.388888888888914</v>
      </c>
      <c r="K662" s="8">
        <v>1.33</v>
      </c>
      <c r="L662" s="8"/>
      <c r="M662" s="12">
        <f t="shared" si="20"/>
        <v>831.25</v>
      </c>
      <c r="N662" s="12">
        <f t="shared" si="20"/>
        <v>0</v>
      </c>
      <c r="O662" s="12">
        <f t="shared" si="21"/>
        <v>831.25</v>
      </c>
    </row>
    <row r="663" spans="1:15" x14ac:dyDescent="0.25">
      <c r="A663" s="8"/>
      <c r="B663" s="8"/>
      <c r="C663" s="9"/>
      <c r="D663" s="8"/>
      <c r="E663" s="8" t="s">
        <v>843</v>
      </c>
      <c r="F663" s="8">
        <v>0.83</v>
      </c>
      <c r="G663" s="10">
        <v>3719</v>
      </c>
      <c r="H663" s="11">
        <v>3086.77</v>
      </c>
      <c r="I663" s="11">
        <v>3742.8964461862165</v>
      </c>
      <c r="J663" s="11">
        <v>-656.12644618621641</v>
      </c>
      <c r="K663" s="8">
        <v>2.13</v>
      </c>
      <c r="L663" s="8"/>
      <c r="M663" s="12">
        <f t="shared" si="20"/>
        <v>7921.4699999999993</v>
      </c>
      <c r="N663" s="12">
        <f t="shared" si="20"/>
        <v>0</v>
      </c>
      <c r="O663" s="12">
        <f t="shared" si="21"/>
        <v>7921.4699999999993</v>
      </c>
    </row>
    <row r="664" spans="1:15" x14ac:dyDescent="0.25">
      <c r="A664" s="8"/>
      <c r="B664" s="8"/>
      <c r="C664" s="9"/>
      <c r="D664" s="8"/>
      <c r="E664" s="8" t="s">
        <v>844</v>
      </c>
      <c r="F664" s="8">
        <v>0.78</v>
      </c>
      <c r="G664" s="10">
        <v>519</v>
      </c>
      <c r="H664" s="11">
        <v>404.82</v>
      </c>
      <c r="I664" s="11">
        <v>366.84928696873902</v>
      </c>
      <c r="J664" s="11">
        <v>37.970713031260971</v>
      </c>
      <c r="K664" s="8">
        <v>2.29</v>
      </c>
      <c r="L664" s="8"/>
      <c r="M664" s="12">
        <f t="shared" si="20"/>
        <v>1188.51</v>
      </c>
      <c r="N664" s="12">
        <f t="shared" si="20"/>
        <v>0</v>
      </c>
      <c r="O664" s="12">
        <f t="shared" si="21"/>
        <v>1188.51</v>
      </c>
    </row>
    <row r="665" spans="1:15" x14ac:dyDescent="0.25">
      <c r="A665" s="8"/>
      <c r="B665" s="8"/>
      <c r="C665" s="9"/>
      <c r="D665" s="8"/>
      <c r="E665" s="8" t="s">
        <v>797</v>
      </c>
      <c r="F665" s="8">
        <v>0.65</v>
      </c>
      <c r="G665" s="10">
        <v>123</v>
      </c>
      <c r="H665" s="11">
        <v>79.95</v>
      </c>
      <c r="I665" s="11">
        <v>69.579551471634076</v>
      </c>
      <c r="J665" s="11">
        <v>10.370448528365923</v>
      </c>
      <c r="K665" s="8">
        <v>1.66</v>
      </c>
      <c r="L665" s="8"/>
      <c r="M665" s="12">
        <f t="shared" si="20"/>
        <v>204.17999999999998</v>
      </c>
      <c r="N665" s="12">
        <f t="shared" si="20"/>
        <v>0</v>
      </c>
      <c r="O665" s="12">
        <f t="shared" si="21"/>
        <v>204.17999999999998</v>
      </c>
    </row>
    <row r="666" spans="1:15" x14ac:dyDescent="0.25">
      <c r="A666" s="8"/>
      <c r="B666" s="8"/>
      <c r="C666" s="9"/>
      <c r="D666" s="8"/>
      <c r="E666" s="8" t="s">
        <v>798</v>
      </c>
      <c r="F666" s="8">
        <v>0.65</v>
      </c>
      <c r="G666" s="10">
        <v>257</v>
      </c>
      <c r="H666" s="11">
        <v>167.05</v>
      </c>
      <c r="I666" s="11">
        <v>137.61517019773021</v>
      </c>
      <c r="J666" s="11">
        <v>29.434829802269803</v>
      </c>
      <c r="K666" s="8">
        <v>1.66</v>
      </c>
      <c r="L666" s="8"/>
      <c r="M666" s="12">
        <f t="shared" si="20"/>
        <v>426.62</v>
      </c>
      <c r="N666" s="12">
        <f t="shared" si="20"/>
        <v>0</v>
      </c>
      <c r="O666" s="12">
        <f t="shared" si="21"/>
        <v>426.62</v>
      </c>
    </row>
    <row r="667" spans="1:15" x14ac:dyDescent="0.25">
      <c r="A667" s="8"/>
      <c r="B667" s="8"/>
      <c r="C667" s="9"/>
      <c r="D667" s="8"/>
      <c r="E667" s="8" t="s">
        <v>812</v>
      </c>
      <c r="F667" s="8">
        <v>0.65</v>
      </c>
      <c r="G667" s="10">
        <v>315</v>
      </c>
      <c r="H667" s="11">
        <v>204.75</v>
      </c>
      <c r="I667" s="11">
        <v>723.23295526233949</v>
      </c>
      <c r="J667" s="11">
        <v>-518.48295526233949</v>
      </c>
      <c r="K667" s="8">
        <v>1.64</v>
      </c>
      <c r="L667" s="8"/>
      <c r="M667" s="12">
        <f t="shared" si="20"/>
        <v>516.6</v>
      </c>
      <c r="N667" s="12">
        <f t="shared" si="20"/>
        <v>0</v>
      </c>
      <c r="O667" s="12">
        <f t="shared" si="21"/>
        <v>516.6</v>
      </c>
    </row>
    <row r="668" spans="1:15" x14ac:dyDescent="0.25">
      <c r="A668" s="8"/>
      <c r="B668" s="8"/>
      <c r="C668" s="9"/>
      <c r="D668" s="8"/>
      <c r="E668" s="8" t="s">
        <v>828</v>
      </c>
      <c r="F668" s="8">
        <v>0.81</v>
      </c>
      <c r="G668" s="10">
        <v>953</v>
      </c>
      <c r="H668" s="11">
        <v>771.93</v>
      </c>
      <c r="I668" s="11">
        <v>591.62825396825406</v>
      </c>
      <c r="J668" s="11">
        <v>180.30174603174598</v>
      </c>
      <c r="K668" s="8">
        <v>1.9</v>
      </c>
      <c r="L668" s="8"/>
      <c r="M668" s="12">
        <f t="shared" si="20"/>
        <v>1810.6999999999998</v>
      </c>
      <c r="N668" s="12">
        <f t="shared" si="20"/>
        <v>0</v>
      </c>
      <c r="O668" s="12">
        <f t="shared" si="21"/>
        <v>1810.6999999999998</v>
      </c>
    </row>
    <row r="669" spans="1:15" x14ac:dyDescent="0.25">
      <c r="A669" s="8"/>
      <c r="B669" s="8"/>
      <c r="C669" s="9"/>
      <c r="D669" s="8"/>
      <c r="E669" s="8" t="s">
        <v>845</v>
      </c>
      <c r="F669" s="8">
        <v>1.05</v>
      </c>
      <c r="G669" s="10">
        <v>1221</v>
      </c>
      <c r="H669" s="11">
        <v>1282.0500000000002</v>
      </c>
      <c r="I669" s="11">
        <v>1851.676754080323</v>
      </c>
      <c r="J669" s="11">
        <v>-569.62675408032248</v>
      </c>
      <c r="K669" s="8">
        <v>2.36</v>
      </c>
      <c r="L669" s="8"/>
      <c r="M669" s="12">
        <f t="shared" si="20"/>
        <v>2881.56</v>
      </c>
      <c r="N669" s="12">
        <f t="shared" si="20"/>
        <v>0</v>
      </c>
      <c r="O669" s="12">
        <f t="shared" si="21"/>
        <v>2881.56</v>
      </c>
    </row>
    <row r="670" spans="1:15" x14ac:dyDescent="0.25">
      <c r="A670" s="8"/>
      <c r="B670" s="8"/>
      <c r="C670" s="9"/>
      <c r="D670" s="8"/>
      <c r="E670" s="8" t="s">
        <v>802</v>
      </c>
      <c r="F670" s="8">
        <v>0.72</v>
      </c>
      <c r="G670" s="10">
        <v>518</v>
      </c>
      <c r="H670" s="11">
        <v>372.96000000000004</v>
      </c>
      <c r="I670" s="11">
        <v>294.99773312950424</v>
      </c>
      <c r="J670" s="11">
        <v>77.962266870495753</v>
      </c>
      <c r="K670" s="8">
        <v>1.81</v>
      </c>
      <c r="L670" s="8"/>
      <c r="M670" s="12">
        <f t="shared" si="20"/>
        <v>937.58</v>
      </c>
      <c r="N670" s="12">
        <f t="shared" si="20"/>
        <v>0</v>
      </c>
      <c r="O670" s="12">
        <f t="shared" si="21"/>
        <v>937.58</v>
      </c>
    </row>
    <row r="671" spans="1:15" x14ac:dyDescent="0.25">
      <c r="A671" s="8"/>
      <c r="B671" s="8"/>
      <c r="C671" s="9"/>
      <c r="D671" s="8"/>
      <c r="E671" s="8" t="s">
        <v>803</v>
      </c>
      <c r="F671" s="8">
        <v>0.69</v>
      </c>
      <c r="G671" s="10">
        <v>1094</v>
      </c>
      <c r="H671" s="11">
        <v>754.86</v>
      </c>
      <c r="I671" s="11">
        <v>680.51779708607614</v>
      </c>
      <c r="J671" s="11">
        <v>74.342202913923813</v>
      </c>
      <c r="K671" s="8">
        <v>1.94</v>
      </c>
      <c r="L671" s="8"/>
      <c r="M671" s="12">
        <f t="shared" si="20"/>
        <v>2122.36</v>
      </c>
      <c r="N671" s="12">
        <f t="shared" si="20"/>
        <v>0</v>
      </c>
      <c r="O671" s="12">
        <f t="shared" si="21"/>
        <v>2122.36</v>
      </c>
    </row>
    <row r="672" spans="1:15" x14ac:dyDescent="0.25">
      <c r="A672" s="8"/>
      <c r="B672" s="8"/>
      <c r="C672" s="9" t="s">
        <v>153</v>
      </c>
      <c r="D672" s="8" t="s">
        <v>174</v>
      </c>
      <c r="E672" s="8" t="s">
        <v>770</v>
      </c>
      <c r="F672" s="8">
        <v>0.79</v>
      </c>
      <c r="G672" s="10">
        <v>3360</v>
      </c>
      <c r="H672" s="11">
        <v>2654.4</v>
      </c>
      <c r="I672" s="11">
        <v>2161.4787878787879</v>
      </c>
      <c r="J672" s="11">
        <v>492.92121212121219</v>
      </c>
      <c r="K672" s="8">
        <v>1.86</v>
      </c>
      <c r="L672" s="8"/>
      <c r="M672" s="12">
        <f t="shared" si="20"/>
        <v>6249.6</v>
      </c>
      <c r="N672" s="12">
        <f t="shared" si="20"/>
        <v>0</v>
      </c>
      <c r="O672" s="12">
        <f t="shared" si="21"/>
        <v>6249.6</v>
      </c>
    </row>
    <row r="673" spans="1:15" x14ac:dyDescent="0.25">
      <c r="A673" s="8"/>
      <c r="B673" s="8"/>
      <c r="C673" s="9"/>
      <c r="D673" s="8"/>
      <c r="E673" s="8" t="s">
        <v>771</v>
      </c>
      <c r="F673" s="8">
        <v>0.79</v>
      </c>
      <c r="G673" s="10">
        <v>2628</v>
      </c>
      <c r="H673" s="11">
        <v>2076.1200000000003</v>
      </c>
      <c r="I673" s="11">
        <v>1674.7865324074421</v>
      </c>
      <c r="J673" s="11">
        <v>401.33346759255778</v>
      </c>
      <c r="K673" s="8">
        <v>1.86</v>
      </c>
      <c r="L673" s="8"/>
      <c r="M673" s="12">
        <f t="shared" si="20"/>
        <v>4888.08</v>
      </c>
      <c r="N673" s="12">
        <f t="shared" si="20"/>
        <v>0</v>
      </c>
      <c r="O673" s="12">
        <f t="shared" si="21"/>
        <v>4888.08</v>
      </c>
    </row>
    <row r="674" spans="1:15" x14ac:dyDescent="0.25">
      <c r="A674" s="8"/>
      <c r="B674" s="8"/>
      <c r="C674" s="9"/>
      <c r="D674" s="8"/>
      <c r="E674" s="8" t="s">
        <v>772</v>
      </c>
      <c r="F674" s="8">
        <v>0.79</v>
      </c>
      <c r="G674" s="10">
        <v>909</v>
      </c>
      <c r="H674" s="11">
        <v>718.11</v>
      </c>
      <c r="I674" s="11">
        <v>544.9019178082192</v>
      </c>
      <c r="J674" s="11">
        <v>173.20808219178082</v>
      </c>
      <c r="K674" s="8">
        <v>1.86</v>
      </c>
      <c r="L674" s="8"/>
      <c r="M674" s="12">
        <f t="shared" si="20"/>
        <v>1690.74</v>
      </c>
      <c r="N674" s="12">
        <f t="shared" si="20"/>
        <v>0</v>
      </c>
      <c r="O674" s="12">
        <f t="shared" si="21"/>
        <v>1690.74</v>
      </c>
    </row>
    <row r="675" spans="1:15" x14ac:dyDescent="0.25">
      <c r="A675" s="8"/>
      <c r="B675" s="8"/>
      <c r="C675" s="9"/>
      <c r="D675" s="8"/>
      <c r="E675" s="8" t="s">
        <v>774</v>
      </c>
      <c r="F675" s="8">
        <v>0.79</v>
      </c>
      <c r="G675" s="10">
        <v>1270</v>
      </c>
      <c r="H675" s="11">
        <v>1003.3</v>
      </c>
      <c r="I675" s="11">
        <v>1125.6278205128203</v>
      </c>
      <c r="J675" s="11">
        <v>-122.32782051282042</v>
      </c>
      <c r="K675" s="8">
        <v>1.86</v>
      </c>
      <c r="L675" s="8"/>
      <c r="M675" s="12">
        <f t="shared" si="20"/>
        <v>2362.2000000000003</v>
      </c>
      <c r="N675" s="12">
        <f t="shared" si="20"/>
        <v>0</v>
      </c>
      <c r="O675" s="12">
        <f t="shared" si="21"/>
        <v>2362.2000000000003</v>
      </c>
    </row>
    <row r="676" spans="1:15" x14ac:dyDescent="0.25">
      <c r="A676" s="8"/>
      <c r="B676" s="8"/>
      <c r="C676" s="9"/>
      <c r="D676" s="8"/>
      <c r="E676" s="8" t="s">
        <v>775</v>
      </c>
      <c r="F676" s="8">
        <v>0.79</v>
      </c>
      <c r="G676" s="10">
        <v>2651</v>
      </c>
      <c r="H676" s="11">
        <v>2094.29</v>
      </c>
      <c r="I676" s="11">
        <v>1645.2381045487982</v>
      </c>
      <c r="J676" s="11">
        <v>449.05189545120186</v>
      </c>
      <c r="K676" s="8">
        <v>1.86</v>
      </c>
      <c r="L676" s="8"/>
      <c r="M676" s="12">
        <f t="shared" si="20"/>
        <v>4930.8600000000006</v>
      </c>
      <c r="N676" s="12">
        <f t="shared" si="20"/>
        <v>0</v>
      </c>
      <c r="O676" s="12">
        <f t="shared" si="21"/>
        <v>4930.8600000000006</v>
      </c>
    </row>
    <row r="677" spans="1:15" x14ac:dyDescent="0.25">
      <c r="A677" s="8"/>
      <c r="B677" s="8"/>
      <c r="C677" s="9"/>
      <c r="D677" s="8"/>
      <c r="E677" s="8" t="s">
        <v>776</v>
      </c>
      <c r="F677" s="8">
        <v>0.79</v>
      </c>
      <c r="G677" s="10">
        <v>303</v>
      </c>
      <c r="H677" s="11">
        <v>239.36999999999998</v>
      </c>
      <c r="I677" s="11">
        <v>195.27755926251098</v>
      </c>
      <c r="J677" s="11">
        <v>44.092440737489007</v>
      </c>
      <c r="K677" s="8">
        <v>1.99</v>
      </c>
      <c r="L677" s="8"/>
      <c r="M677" s="12">
        <f t="shared" si="20"/>
        <v>602.97</v>
      </c>
      <c r="N677" s="12">
        <f t="shared" si="20"/>
        <v>0</v>
      </c>
      <c r="O677" s="12">
        <f t="shared" si="21"/>
        <v>602.97</v>
      </c>
    </row>
    <row r="678" spans="1:15" x14ac:dyDescent="0.25">
      <c r="A678" s="8"/>
      <c r="B678" s="8"/>
      <c r="C678" s="9"/>
      <c r="D678" s="8"/>
      <c r="E678" s="8" t="s">
        <v>777</v>
      </c>
      <c r="F678" s="8">
        <v>0.79</v>
      </c>
      <c r="G678" s="10">
        <v>1076</v>
      </c>
      <c r="H678" s="11">
        <v>850.04</v>
      </c>
      <c r="I678" s="11">
        <v>666.69985745686313</v>
      </c>
      <c r="J678" s="11">
        <v>183.34014254313681</v>
      </c>
      <c r="K678" s="8">
        <v>1.86</v>
      </c>
      <c r="L678" s="8"/>
      <c r="M678" s="12">
        <f t="shared" si="20"/>
        <v>2001.3600000000001</v>
      </c>
      <c r="N678" s="12">
        <f t="shared" si="20"/>
        <v>0</v>
      </c>
      <c r="O678" s="12">
        <f t="shared" si="21"/>
        <v>2001.3600000000001</v>
      </c>
    </row>
    <row r="679" spans="1:15" x14ac:dyDescent="0.25">
      <c r="A679" s="8"/>
      <c r="B679" s="8"/>
      <c r="C679" s="9"/>
      <c r="D679" s="8"/>
      <c r="E679" s="8" t="s">
        <v>778</v>
      </c>
      <c r="F679" s="8">
        <v>0.79</v>
      </c>
      <c r="G679" s="10">
        <v>1753</v>
      </c>
      <c r="H679" s="11">
        <v>1384.87</v>
      </c>
      <c r="I679" s="11">
        <v>1146.8255595363539</v>
      </c>
      <c r="J679" s="11">
        <v>238.04444046364591</v>
      </c>
      <c r="K679" s="8">
        <v>1.86</v>
      </c>
      <c r="L679" s="8"/>
      <c r="M679" s="12">
        <f t="shared" si="20"/>
        <v>3260.5800000000004</v>
      </c>
      <c r="N679" s="12">
        <f t="shared" si="20"/>
        <v>0</v>
      </c>
      <c r="O679" s="12">
        <f t="shared" si="21"/>
        <v>3260.5800000000004</v>
      </c>
    </row>
    <row r="680" spans="1:15" x14ac:dyDescent="0.25">
      <c r="A680" s="8"/>
      <c r="B680" s="8"/>
      <c r="C680" s="9"/>
      <c r="D680" s="8"/>
      <c r="E680" s="8" t="s">
        <v>779</v>
      </c>
      <c r="F680" s="8">
        <v>0.79</v>
      </c>
      <c r="G680" s="10">
        <v>3</v>
      </c>
      <c r="H680" s="11">
        <v>2.37</v>
      </c>
      <c r="I680" s="11">
        <v>2.1174193548387095</v>
      </c>
      <c r="J680" s="11">
        <v>0.25258064516129064</v>
      </c>
      <c r="K680" s="8">
        <v>1.99</v>
      </c>
      <c r="L680" s="8"/>
      <c r="M680" s="12">
        <f t="shared" si="20"/>
        <v>5.97</v>
      </c>
      <c r="N680" s="12">
        <f t="shared" si="20"/>
        <v>0</v>
      </c>
      <c r="O680" s="12">
        <f t="shared" si="21"/>
        <v>5.97</v>
      </c>
    </row>
    <row r="681" spans="1:15" x14ac:dyDescent="0.25">
      <c r="A681" s="8"/>
      <c r="B681" s="8"/>
      <c r="C681" s="9"/>
      <c r="D681" s="8"/>
      <c r="E681" s="8" t="s">
        <v>780</v>
      </c>
      <c r="F681" s="8">
        <v>0.79</v>
      </c>
      <c r="G681" s="10">
        <v>178</v>
      </c>
      <c r="H681" s="11">
        <v>140.62</v>
      </c>
      <c r="I681" s="11">
        <v>106.70246575342465</v>
      </c>
      <c r="J681" s="11">
        <v>33.917534246575357</v>
      </c>
      <c r="K681" s="8">
        <v>1.86</v>
      </c>
      <c r="L681" s="8"/>
      <c r="M681" s="12">
        <f t="shared" si="20"/>
        <v>331.08000000000004</v>
      </c>
      <c r="N681" s="12">
        <f t="shared" si="20"/>
        <v>0</v>
      </c>
      <c r="O681" s="12">
        <f t="shared" si="21"/>
        <v>331.08000000000004</v>
      </c>
    </row>
    <row r="682" spans="1:15" x14ac:dyDescent="0.25">
      <c r="A682" s="8"/>
      <c r="B682" s="8"/>
      <c r="C682" s="9"/>
      <c r="D682" s="8"/>
      <c r="E682" s="8" t="s">
        <v>781</v>
      </c>
      <c r="F682" s="8">
        <v>0.79</v>
      </c>
      <c r="G682" s="10">
        <v>1129</v>
      </c>
      <c r="H682" s="11">
        <v>891.91</v>
      </c>
      <c r="I682" s="11">
        <v>727.61848292782668</v>
      </c>
      <c r="J682" s="11">
        <v>164.29151707217332</v>
      </c>
      <c r="K682" s="8">
        <v>1.86</v>
      </c>
      <c r="L682" s="8"/>
      <c r="M682" s="12">
        <f t="shared" si="20"/>
        <v>2099.94</v>
      </c>
      <c r="N682" s="12">
        <f t="shared" si="20"/>
        <v>0</v>
      </c>
      <c r="O682" s="12">
        <f t="shared" si="21"/>
        <v>2099.94</v>
      </c>
    </row>
    <row r="683" spans="1:15" x14ac:dyDescent="0.25">
      <c r="A683" s="8"/>
      <c r="B683" s="8"/>
      <c r="C683" s="9"/>
      <c r="D683" s="8"/>
      <c r="E683" s="8" t="s">
        <v>782</v>
      </c>
      <c r="F683" s="8">
        <v>0.79</v>
      </c>
      <c r="G683" s="10">
        <v>3</v>
      </c>
      <c r="H683" s="11">
        <v>2.37</v>
      </c>
      <c r="I683" s="11">
        <v>1.7983561643835617</v>
      </c>
      <c r="J683" s="11">
        <v>0.57164383561643839</v>
      </c>
      <c r="K683" s="8">
        <v>1.99</v>
      </c>
      <c r="L683" s="8"/>
      <c r="M683" s="12">
        <f t="shared" si="20"/>
        <v>5.97</v>
      </c>
      <c r="N683" s="12">
        <f t="shared" si="20"/>
        <v>0</v>
      </c>
      <c r="O683" s="12">
        <f t="shared" si="21"/>
        <v>5.97</v>
      </c>
    </row>
    <row r="684" spans="1:15" x14ac:dyDescent="0.25">
      <c r="A684" s="8"/>
      <c r="B684" s="8"/>
      <c r="C684" s="9"/>
      <c r="D684" s="8"/>
      <c r="E684" s="8" t="s">
        <v>783</v>
      </c>
      <c r="F684" s="8">
        <v>0.68</v>
      </c>
      <c r="G684" s="10">
        <v>3969</v>
      </c>
      <c r="H684" s="11">
        <v>2698.92</v>
      </c>
      <c r="I684" s="11">
        <v>2409.245297808945</v>
      </c>
      <c r="J684" s="11">
        <v>289.67470219105479</v>
      </c>
      <c r="K684" s="8">
        <v>1.69</v>
      </c>
      <c r="L684" s="8"/>
      <c r="M684" s="12">
        <f t="shared" si="20"/>
        <v>6707.61</v>
      </c>
      <c r="N684" s="12">
        <f t="shared" si="20"/>
        <v>0</v>
      </c>
      <c r="O684" s="12">
        <f t="shared" si="21"/>
        <v>6707.61</v>
      </c>
    </row>
    <row r="685" spans="1:15" x14ac:dyDescent="0.25">
      <c r="A685" s="8"/>
      <c r="B685" s="8"/>
      <c r="C685" s="9"/>
      <c r="D685" s="8"/>
      <c r="E685" s="8" t="s">
        <v>784</v>
      </c>
      <c r="F685" s="8">
        <v>0.67999999999999994</v>
      </c>
      <c r="G685" s="10">
        <v>460</v>
      </c>
      <c r="H685" s="11">
        <v>312.8</v>
      </c>
      <c r="I685" s="11">
        <v>307.55036296443461</v>
      </c>
      <c r="J685" s="11">
        <v>5.2496370355654189</v>
      </c>
      <c r="K685" s="8">
        <v>1.61</v>
      </c>
      <c r="L685" s="8"/>
      <c r="M685" s="12">
        <f t="shared" si="20"/>
        <v>740.6</v>
      </c>
      <c r="N685" s="12">
        <f t="shared" si="20"/>
        <v>0</v>
      </c>
      <c r="O685" s="12">
        <f t="shared" si="21"/>
        <v>740.6</v>
      </c>
    </row>
    <row r="686" spans="1:15" x14ac:dyDescent="0.25">
      <c r="A686" s="8"/>
      <c r="B686" s="8"/>
      <c r="C686" s="9"/>
      <c r="D686" s="8"/>
      <c r="E686" s="8" t="s">
        <v>785</v>
      </c>
      <c r="F686" s="8">
        <v>0.68</v>
      </c>
      <c r="G686" s="10">
        <v>57</v>
      </c>
      <c r="H686" s="11">
        <v>38.76</v>
      </c>
      <c r="I686" s="11">
        <v>49.542440191998793</v>
      </c>
      <c r="J686" s="11">
        <v>-10.782440191998798</v>
      </c>
      <c r="K686" s="8">
        <v>1.72</v>
      </c>
      <c r="L686" s="8"/>
      <c r="M686" s="12">
        <f t="shared" si="20"/>
        <v>98.039999999999992</v>
      </c>
      <c r="N686" s="12">
        <f t="shared" si="20"/>
        <v>0</v>
      </c>
      <c r="O686" s="12">
        <f t="shared" si="21"/>
        <v>98.039999999999992</v>
      </c>
    </row>
    <row r="687" spans="1:15" x14ac:dyDescent="0.25">
      <c r="A687" s="8"/>
      <c r="B687" s="8"/>
      <c r="C687" s="9"/>
      <c r="D687" s="8"/>
      <c r="E687" s="8" t="s">
        <v>786</v>
      </c>
      <c r="F687" s="8">
        <v>0.68</v>
      </c>
      <c r="G687" s="10">
        <v>980</v>
      </c>
      <c r="H687" s="11">
        <v>666.39999999999986</v>
      </c>
      <c r="I687" s="11">
        <v>730.10058828191609</v>
      </c>
      <c r="J687" s="11">
        <v>-63.700588281916154</v>
      </c>
      <c r="K687" s="8">
        <v>1.7</v>
      </c>
      <c r="L687" s="8"/>
      <c r="M687" s="12">
        <f t="shared" si="20"/>
        <v>1666</v>
      </c>
      <c r="N687" s="12">
        <f t="shared" si="20"/>
        <v>0</v>
      </c>
      <c r="O687" s="12">
        <f t="shared" si="21"/>
        <v>1666</v>
      </c>
    </row>
    <row r="688" spans="1:15" x14ac:dyDescent="0.25">
      <c r="A688" s="8"/>
      <c r="B688" s="8"/>
      <c r="C688" s="9"/>
      <c r="D688" s="8"/>
      <c r="E688" s="8" t="s">
        <v>787</v>
      </c>
      <c r="F688" s="8">
        <v>0.65</v>
      </c>
      <c r="G688" s="10">
        <v>479</v>
      </c>
      <c r="H688" s="11">
        <v>311.35000000000002</v>
      </c>
      <c r="I688" s="11">
        <v>341.39071870868986</v>
      </c>
      <c r="J688" s="11">
        <v>-30.040718708689873</v>
      </c>
      <c r="K688" s="8">
        <v>1.82</v>
      </c>
      <c r="L688" s="8"/>
      <c r="M688" s="12">
        <f t="shared" si="20"/>
        <v>871.78000000000009</v>
      </c>
      <c r="N688" s="12">
        <f t="shared" si="20"/>
        <v>0</v>
      </c>
      <c r="O688" s="12">
        <f t="shared" si="21"/>
        <v>871.78000000000009</v>
      </c>
    </row>
    <row r="689" spans="1:15" x14ac:dyDescent="0.25">
      <c r="A689" s="8"/>
      <c r="B689" s="8"/>
      <c r="C689" s="9"/>
      <c r="D689" s="8"/>
      <c r="E689" s="8" t="s">
        <v>788</v>
      </c>
      <c r="F689" s="8">
        <v>0.67999999999999983</v>
      </c>
      <c r="G689" s="10">
        <v>2369</v>
      </c>
      <c r="H689" s="11">
        <v>1610.92</v>
      </c>
      <c r="I689" s="11">
        <v>1462.8578524436628</v>
      </c>
      <c r="J689" s="11">
        <v>148.06214755633732</v>
      </c>
      <c r="K689" s="8">
        <v>1.7</v>
      </c>
      <c r="L689" s="8"/>
      <c r="M689" s="12">
        <f t="shared" si="20"/>
        <v>4027.2999999999997</v>
      </c>
      <c r="N689" s="12">
        <f t="shared" si="20"/>
        <v>0</v>
      </c>
      <c r="O689" s="12">
        <f t="shared" si="21"/>
        <v>4027.2999999999997</v>
      </c>
    </row>
    <row r="690" spans="1:15" x14ac:dyDescent="0.25">
      <c r="A690" s="8"/>
      <c r="B690" s="8"/>
      <c r="C690" s="9"/>
      <c r="D690" s="8"/>
      <c r="E690" s="8" t="s">
        <v>789</v>
      </c>
      <c r="F690" s="8">
        <v>0.65</v>
      </c>
      <c r="G690" s="10">
        <v>70</v>
      </c>
      <c r="H690" s="11">
        <v>45.5</v>
      </c>
      <c r="I690" s="11">
        <v>49.406451612903226</v>
      </c>
      <c r="J690" s="11">
        <v>-3.9064516129032256</v>
      </c>
      <c r="K690" s="8">
        <v>1.82</v>
      </c>
      <c r="L690" s="8"/>
      <c r="M690" s="12">
        <f t="shared" si="20"/>
        <v>127.4</v>
      </c>
      <c r="N690" s="12">
        <f t="shared" si="20"/>
        <v>0</v>
      </c>
      <c r="O690" s="12">
        <f t="shared" si="21"/>
        <v>127.4</v>
      </c>
    </row>
    <row r="691" spans="1:15" x14ac:dyDescent="0.25">
      <c r="A691" s="8"/>
      <c r="B691" s="8"/>
      <c r="C691" s="9"/>
      <c r="D691" s="8"/>
      <c r="E691" s="8" t="s">
        <v>790</v>
      </c>
      <c r="F691" s="8">
        <v>0.79</v>
      </c>
      <c r="G691" s="10">
        <v>1234</v>
      </c>
      <c r="H691" s="11">
        <v>974.86</v>
      </c>
      <c r="I691" s="11">
        <v>857.21201310486242</v>
      </c>
      <c r="J691" s="11">
        <v>117.64798689513751</v>
      </c>
      <c r="K691" s="8">
        <v>2</v>
      </c>
      <c r="L691" s="8"/>
      <c r="M691" s="12">
        <f t="shared" si="20"/>
        <v>2468</v>
      </c>
      <c r="N691" s="12">
        <f t="shared" si="20"/>
        <v>0</v>
      </c>
      <c r="O691" s="12">
        <f t="shared" si="21"/>
        <v>2468</v>
      </c>
    </row>
    <row r="692" spans="1:15" x14ac:dyDescent="0.25">
      <c r="A692" s="8"/>
      <c r="B692" s="8"/>
      <c r="C692" s="9"/>
      <c r="D692" s="8"/>
      <c r="E692" s="8" t="s">
        <v>846</v>
      </c>
      <c r="F692" s="8">
        <v>0.77</v>
      </c>
      <c r="G692" s="10">
        <v>548</v>
      </c>
      <c r="H692" s="11">
        <v>421.96</v>
      </c>
      <c r="I692" s="11">
        <v>365.47153927333028</v>
      </c>
      <c r="J692" s="11">
        <v>56.488460726669679</v>
      </c>
      <c r="K692" s="8">
        <v>2.15</v>
      </c>
      <c r="L692" s="8"/>
      <c r="M692" s="12">
        <f t="shared" si="20"/>
        <v>1178.2</v>
      </c>
      <c r="N692" s="12">
        <f t="shared" si="20"/>
        <v>0</v>
      </c>
      <c r="O692" s="12">
        <f t="shared" si="21"/>
        <v>1178.2</v>
      </c>
    </row>
    <row r="693" spans="1:15" x14ac:dyDescent="0.25">
      <c r="A693" s="8"/>
      <c r="B693" s="8"/>
      <c r="C693" s="9"/>
      <c r="D693" s="8"/>
      <c r="E693" s="8" t="s">
        <v>791</v>
      </c>
      <c r="F693" s="8">
        <v>0.80000000000000016</v>
      </c>
      <c r="G693" s="10">
        <v>733</v>
      </c>
      <c r="H693" s="11">
        <v>586.4</v>
      </c>
      <c r="I693" s="11">
        <v>511.98178125339416</v>
      </c>
      <c r="J693" s="11">
        <v>74.418218746605845</v>
      </c>
      <c r="K693" s="8">
        <v>2.0699999999999998</v>
      </c>
      <c r="L693" s="8"/>
      <c r="M693" s="12">
        <f t="shared" si="20"/>
        <v>1517.31</v>
      </c>
      <c r="N693" s="12">
        <f t="shared" si="20"/>
        <v>0</v>
      </c>
      <c r="O693" s="12">
        <f t="shared" si="21"/>
        <v>1517.31</v>
      </c>
    </row>
    <row r="694" spans="1:15" x14ac:dyDescent="0.25">
      <c r="A694" s="8"/>
      <c r="B694" s="8"/>
      <c r="C694" s="9"/>
      <c r="D694" s="8"/>
      <c r="E694" s="8" t="s">
        <v>792</v>
      </c>
      <c r="F694" s="8">
        <v>0.78</v>
      </c>
      <c r="G694" s="10">
        <v>2</v>
      </c>
      <c r="H694" s="11">
        <v>1.56</v>
      </c>
      <c r="I694" s="11">
        <v>1.3506172839506172</v>
      </c>
      <c r="J694" s="11">
        <v>0.20938271604938286</v>
      </c>
      <c r="K694" s="8">
        <v>2.2200000000000002</v>
      </c>
      <c r="L694" s="8"/>
      <c r="M694" s="12">
        <f t="shared" si="20"/>
        <v>4.4400000000000004</v>
      </c>
      <c r="N694" s="12">
        <f t="shared" si="20"/>
        <v>0</v>
      </c>
      <c r="O694" s="12">
        <f t="shared" si="21"/>
        <v>4.4400000000000004</v>
      </c>
    </row>
    <row r="695" spans="1:15" x14ac:dyDescent="0.25">
      <c r="A695" s="8"/>
      <c r="B695" s="8"/>
      <c r="C695" s="9"/>
      <c r="D695" s="8"/>
      <c r="E695" s="8" t="s">
        <v>793</v>
      </c>
      <c r="F695" s="8">
        <v>0.79</v>
      </c>
      <c r="G695" s="10">
        <v>1800</v>
      </c>
      <c r="H695" s="11">
        <v>1422</v>
      </c>
      <c r="I695" s="11">
        <v>1208.6796857463523</v>
      </c>
      <c r="J695" s="11">
        <v>213.32031425364761</v>
      </c>
      <c r="K695" s="8">
        <v>2</v>
      </c>
      <c r="L695" s="8"/>
      <c r="M695" s="12">
        <f t="shared" si="20"/>
        <v>3600</v>
      </c>
      <c r="N695" s="12">
        <f t="shared" si="20"/>
        <v>0</v>
      </c>
      <c r="O695" s="12">
        <f t="shared" si="21"/>
        <v>3600</v>
      </c>
    </row>
    <row r="696" spans="1:15" x14ac:dyDescent="0.25">
      <c r="A696" s="8"/>
      <c r="B696" s="8"/>
      <c r="C696" s="9"/>
      <c r="D696" s="8"/>
      <c r="E696" s="8" t="s">
        <v>794</v>
      </c>
      <c r="F696" s="8">
        <v>0.79</v>
      </c>
      <c r="G696" s="10">
        <v>305</v>
      </c>
      <c r="H696" s="11">
        <v>240.95</v>
      </c>
      <c r="I696" s="11">
        <v>202.22424242424242</v>
      </c>
      <c r="J696" s="11">
        <v>38.725757575757569</v>
      </c>
      <c r="K696" s="8">
        <v>2</v>
      </c>
      <c r="L696" s="8"/>
      <c r="M696" s="12">
        <f t="shared" si="20"/>
        <v>610</v>
      </c>
      <c r="N696" s="12">
        <f t="shared" si="20"/>
        <v>0</v>
      </c>
      <c r="O696" s="12">
        <f t="shared" si="21"/>
        <v>610</v>
      </c>
    </row>
    <row r="697" spans="1:15" x14ac:dyDescent="0.25">
      <c r="A697" s="8"/>
      <c r="B697" s="8"/>
      <c r="C697" s="9"/>
      <c r="D697" s="8"/>
      <c r="E697" s="8" t="s">
        <v>795</v>
      </c>
      <c r="F697" s="8">
        <v>0.99</v>
      </c>
      <c r="G697" s="10">
        <v>1665</v>
      </c>
      <c r="H697" s="11">
        <v>1648.35</v>
      </c>
      <c r="I697" s="11">
        <v>1151.8138519924098</v>
      </c>
      <c r="J697" s="11">
        <v>496.53614800759004</v>
      </c>
      <c r="K697" s="8">
        <v>2.2200000000000002</v>
      </c>
      <c r="L697" s="8"/>
      <c r="M697" s="12">
        <f t="shared" si="20"/>
        <v>3696.3</v>
      </c>
      <c r="N697" s="12">
        <f t="shared" si="20"/>
        <v>0</v>
      </c>
      <c r="O697" s="12">
        <f t="shared" si="21"/>
        <v>3696.3</v>
      </c>
    </row>
    <row r="698" spans="1:15" x14ac:dyDescent="0.25">
      <c r="A698" s="8"/>
      <c r="B698" s="8"/>
      <c r="C698" s="9"/>
      <c r="D698" s="8"/>
      <c r="E698" s="8" t="s">
        <v>796</v>
      </c>
      <c r="F698" s="8">
        <v>0.8</v>
      </c>
      <c r="G698" s="10">
        <v>1996</v>
      </c>
      <c r="H698" s="11">
        <v>1596.8000000000002</v>
      </c>
      <c r="I698" s="11">
        <v>1384.1875684250779</v>
      </c>
      <c r="J698" s="11">
        <v>212.6124315749222</v>
      </c>
      <c r="K698" s="8">
        <v>2.0699999999999998</v>
      </c>
      <c r="L698" s="8"/>
      <c r="M698" s="12">
        <f t="shared" si="20"/>
        <v>4131.7199999999993</v>
      </c>
      <c r="N698" s="12">
        <f t="shared" si="20"/>
        <v>0</v>
      </c>
      <c r="O698" s="12">
        <f t="shared" si="21"/>
        <v>4131.7199999999993</v>
      </c>
    </row>
    <row r="699" spans="1:15" x14ac:dyDescent="0.25">
      <c r="A699" s="8"/>
      <c r="B699" s="8"/>
      <c r="C699" s="9"/>
      <c r="D699" s="8"/>
      <c r="E699" s="8" t="s">
        <v>797</v>
      </c>
      <c r="F699" s="8">
        <v>0.65</v>
      </c>
      <c r="G699" s="10">
        <v>68</v>
      </c>
      <c r="H699" s="11">
        <v>44.2</v>
      </c>
      <c r="I699" s="11">
        <v>95.989677419354834</v>
      </c>
      <c r="J699" s="11">
        <v>-51.789677419354831</v>
      </c>
      <c r="K699" s="8">
        <v>1.66</v>
      </c>
      <c r="L699" s="8"/>
      <c r="M699" s="12">
        <f t="shared" si="20"/>
        <v>112.88</v>
      </c>
      <c r="N699" s="12">
        <f t="shared" si="20"/>
        <v>0</v>
      </c>
      <c r="O699" s="12">
        <f t="shared" si="21"/>
        <v>112.88</v>
      </c>
    </row>
    <row r="700" spans="1:15" x14ac:dyDescent="0.25">
      <c r="A700" s="8"/>
      <c r="B700" s="8"/>
      <c r="C700" s="9"/>
      <c r="D700" s="8"/>
      <c r="E700" s="8" t="s">
        <v>798</v>
      </c>
      <c r="F700" s="8">
        <v>0.65</v>
      </c>
      <c r="G700" s="10">
        <v>18</v>
      </c>
      <c r="H700" s="11">
        <v>11.7</v>
      </c>
      <c r="I700" s="11">
        <v>16.41</v>
      </c>
      <c r="J700" s="11">
        <v>-4.7100000000000009</v>
      </c>
      <c r="K700" s="8">
        <v>1.66</v>
      </c>
      <c r="L700" s="8"/>
      <c r="M700" s="12">
        <f t="shared" si="20"/>
        <v>29.88</v>
      </c>
      <c r="N700" s="12">
        <f t="shared" si="20"/>
        <v>0</v>
      </c>
      <c r="O700" s="12">
        <f t="shared" si="21"/>
        <v>29.88</v>
      </c>
    </row>
    <row r="701" spans="1:15" x14ac:dyDescent="0.25">
      <c r="A701" s="8"/>
      <c r="B701" s="8"/>
      <c r="C701" s="9"/>
      <c r="D701" s="8"/>
      <c r="E701" s="8" t="s">
        <v>799</v>
      </c>
      <c r="F701" s="8">
        <v>0.65</v>
      </c>
      <c r="G701" s="10">
        <v>147</v>
      </c>
      <c r="H701" s="11">
        <v>95.550000000000011</v>
      </c>
      <c r="I701" s="11">
        <v>220.43230754591303</v>
      </c>
      <c r="J701" s="11">
        <v>-124.88230754591302</v>
      </c>
      <c r="K701" s="8">
        <v>1.64</v>
      </c>
      <c r="L701" s="8"/>
      <c r="M701" s="12">
        <f t="shared" si="20"/>
        <v>241.07999999999998</v>
      </c>
      <c r="N701" s="12">
        <f t="shared" si="20"/>
        <v>0</v>
      </c>
      <c r="O701" s="12">
        <f t="shared" si="21"/>
        <v>241.07999999999998</v>
      </c>
    </row>
    <row r="702" spans="1:15" x14ac:dyDescent="0.25">
      <c r="A702" s="8"/>
      <c r="B702" s="8"/>
      <c r="C702" s="9"/>
      <c r="D702" s="8"/>
      <c r="E702" s="8" t="s">
        <v>800</v>
      </c>
      <c r="F702" s="8">
        <v>0.81</v>
      </c>
      <c r="G702" s="10">
        <v>610</v>
      </c>
      <c r="H702" s="11">
        <v>494.1</v>
      </c>
      <c r="I702" s="11">
        <v>961.19928266710315</v>
      </c>
      <c r="J702" s="11">
        <v>-467.09928266710324</v>
      </c>
      <c r="K702" s="8">
        <v>1.9</v>
      </c>
      <c r="L702" s="8"/>
      <c r="M702" s="12">
        <f t="shared" si="20"/>
        <v>1159</v>
      </c>
      <c r="N702" s="12">
        <f t="shared" si="20"/>
        <v>0</v>
      </c>
      <c r="O702" s="12">
        <f t="shared" si="21"/>
        <v>1159</v>
      </c>
    </row>
    <row r="703" spans="1:15" x14ac:dyDescent="0.25">
      <c r="A703" s="8"/>
      <c r="B703" s="8"/>
      <c r="C703" s="9"/>
      <c r="D703" s="8"/>
      <c r="E703" s="8" t="s">
        <v>801</v>
      </c>
      <c r="F703" s="8">
        <v>0.77</v>
      </c>
      <c r="G703" s="10">
        <v>529</v>
      </c>
      <c r="H703" s="11">
        <v>407.33</v>
      </c>
      <c r="I703" s="11">
        <v>751.18626700923016</v>
      </c>
      <c r="J703" s="11">
        <v>-343.85626700923012</v>
      </c>
      <c r="K703" s="8">
        <v>2.04</v>
      </c>
      <c r="L703" s="8"/>
      <c r="M703" s="12">
        <f t="shared" si="20"/>
        <v>1079.1600000000001</v>
      </c>
      <c r="N703" s="12">
        <f t="shared" si="20"/>
        <v>0</v>
      </c>
      <c r="O703" s="12">
        <f t="shared" si="21"/>
        <v>1079.1600000000001</v>
      </c>
    </row>
    <row r="704" spans="1:15" x14ac:dyDescent="0.25">
      <c r="A704" s="8"/>
      <c r="B704" s="8"/>
      <c r="C704" s="9"/>
      <c r="D704" s="8"/>
      <c r="E704" s="8" t="s">
        <v>802</v>
      </c>
      <c r="F704" s="8">
        <v>0.71999999999999986</v>
      </c>
      <c r="G704" s="10">
        <v>1150</v>
      </c>
      <c r="H704" s="11">
        <v>827.99999999999989</v>
      </c>
      <c r="I704" s="11">
        <v>730.17826861224057</v>
      </c>
      <c r="J704" s="11">
        <v>97.821731387759385</v>
      </c>
      <c r="K704" s="8">
        <v>1.81</v>
      </c>
      <c r="L704" s="8"/>
      <c r="M704" s="12">
        <f t="shared" si="20"/>
        <v>2081.5</v>
      </c>
      <c r="N704" s="12">
        <f t="shared" si="20"/>
        <v>0</v>
      </c>
      <c r="O704" s="12">
        <f t="shared" si="21"/>
        <v>2081.5</v>
      </c>
    </row>
    <row r="705" spans="1:15" x14ac:dyDescent="0.25">
      <c r="A705" s="8"/>
      <c r="B705" s="8"/>
      <c r="C705" s="9"/>
      <c r="D705" s="8"/>
      <c r="E705" s="8" t="s">
        <v>803</v>
      </c>
      <c r="F705" s="8">
        <v>0.69</v>
      </c>
      <c r="G705" s="10">
        <v>370</v>
      </c>
      <c r="H705" s="11">
        <v>255.3</v>
      </c>
      <c r="I705" s="11">
        <v>260.51632161771789</v>
      </c>
      <c r="J705" s="11">
        <v>-5.2163216177178677</v>
      </c>
      <c r="K705" s="8">
        <v>1.94</v>
      </c>
      <c r="L705" s="8"/>
      <c r="M705" s="12">
        <f t="shared" si="20"/>
        <v>717.8</v>
      </c>
      <c r="N705" s="12">
        <f t="shared" si="20"/>
        <v>0</v>
      </c>
      <c r="O705" s="12">
        <f t="shared" si="21"/>
        <v>717.8</v>
      </c>
    </row>
    <row r="706" spans="1:15" x14ac:dyDescent="0.25">
      <c r="A706" s="8"/>
      <c r="B706" s="8"/>
      <c r="C706" s="9" t="s">
        <v>165</v>
      </c>
      <c r="D706" s="8" t="s">
        <v>174</v>
      </c>
      <c r="E706" s="8" t="s">
        <v>770</v>
      </c>
      <c r="F706" s="8">
        <v>0.79</v>
      </c>
      <c r="G706" s="10">
        <v>3360</v>
      </c>
      <c r="H706" s="11">
        <v>2654.4</v>
      </c>
      <c r="I706" s="11">
        <v>2161.4787878787879</v>
      </c>
      <c r="J706" s="11">
        <v>492.92121212121219</v>
      </c>
      <c r="K706" s="8">
        <v>1.86</v>
      </c>
      <c r="L706" s="8"/>
      <c r="M706" s="12">
        <f t="shared" si="20"/>
        <v>6249.6</v>
      </c>
      <c r="N706" s="12">
        <f t="shared" si="20"/>
        <v>0</v>
      </c>
      <c r="O706" s="12">
        <f t="shared" si="21"/>
        <v>6249.6</v>
      </c>
    </row>
    <row r="707" spans="1:15" x14ac:dyDescent="0.25">
      <c r="A707" s="8"/>
      <c r="B707" s="8"/>
      <c r="C707" s="9"/>
      <c r="D707" s="8"/>
      <c r="E707" s="8" t="s">
        <v>771</v>
      </c>
      <c r="F707" s="8">
        <v>0.79</v>
      </c>
      <c r="G707" s="10">
        <v>2629</v>
      </c>
      <c r="H707" s="11">
        <v>2076.9100000000003</v>
      </c>
      <c r="I707" s="11">
        <v>1675.6211472991397</v>
      </c>
      <c r="J707" s="11">
        <v>401.28885270086022</v>
      </c>
      <c r="K707" s="8">
        <v>1.86</v>
      </c>
      <c r="L707" s="8"/>
      <c r="M707" s="12">
        <f t="shared" si="20"/>
        <v>4889.9400000000005</v>
      </c>
      <c r="N707" s="12">
        <f t="shared" si="20"/>
        <v>0</v>
      </c>
      <c r="O707" s="12">
        <f t="shared" si="21"/>
        <v>4889.9400000000005</v>
      </c>
    </row>
    <row r="708" spans="1:15" x14ac:dyDescent="0.25">
      <c r="A708" s="8"/>
      <c r="B708" s="8"/>
      <c r="C708" s="9"/>
      <c r="D708" s="8"/>
      <c r="E708" s="8" t="s">
        <v>772</v>
      </c>
      <c r="F708" s="8">
        <v>0.79</v>
      </c>
      <c r="G708" s="10">
        <v>910</v>
      </c>
      <c r="H708" s="11">
        <v>718.9</v>
      </c>
      <c r="I708" s="11">
        <v>545.50136986301368</v>
      </c>
      <c r="J708" s="11">
        <v>173.3986301369863</v>
      </c>
      <c r="K708" s="8">
        <v>1.86</v>
      </c>
      <c r="L708" s="8"/>
      <c r="M708" s="12">
        <f t="shared" si="20"/>
        <v>1692.6000000000001</v>
      </c>
      <c r="N708" s="12">
        <f t="shared" si="20"/>
        <v>0</v>
      </c>
      <c r="O708" s="12">
        <f t="shared" si="21"/>
        <v>1692.6000000000001</v>
      </c>
    </row>
    <row r="709" spans="1:15" x14ac:dyDescent="0.25">
      <c r="A709" s="8"/>
      <c r="B709" s="8"/>
      <c r="C709" s="9"/>
      <c r="D709" s="8"/>
      <c r="E709" s="8" t="s">
        <v>774</v>
      </c>
      <c r="F709" s="8">
        <v>0.79</v>
      </c>
      <c r="G709" s="10">
        <v>1269</v>
      </c>
      <c r="H709" s="11">
        <v>1002.51</v>
      </c>
      <c r="I709" s="11">
        <v>1124.9545897435896</v>
      </c>
      <c r="J709" s="11">
        <v>-122.44458974358966</v>
      </c>
      <c r="K709" s="8">
        <v>1.86</v>
      </c>
      <c r="L709" s="8"/>
      <c r="M709" s="12">
        <f t="shared" ref="M709:N739" si="22">$G709*K709</f>
        <v>2360.34</v>
      </c>
      <c r="N709" s="12">
        <f t="shared" si="22"/>
        <v>0</v>
      </c>
      <c r="O709" s="12">
        <f t="shared" ref="O709:O739" si="23">M709+N709</f>
        <v>2360.34</v>
      </c>
    </row>
    <row r="710" spans="1:15" x14ac:dyDescent="0.25">
      <c r="A710" s="8"/>
      <c r="B710" s="8"/>
      <c r="C710" s="9"/>
      <c r="D710" s="8"/>
      <c r="E710" s="8" t="s">
        <v>775</v>
      </c>
      <c r="F710" s="8">
        <v>0.79</v>
      </c>
      <c r="G710" s="10">
        <v>2653</v>
      </c>
      <c r="H710" s="11">
        <v>2095.87</v>
      </c>
      <c r="I710" s="11">
        <v>1646.4729853119143</v>
      </c>
      <c r="J710" s="11">
        <v>449.39701468808585</v>
      </c>
      <c r="K710" s="8">
        <v>1.86</v>
      </c>
      <c r="L710" s="8"/>
      <c r="M710" s="12">
        <f t="shared" si="22"/>
        <v>4934.58</v>
      </c>
      <c r="N710" s="12">
        <f t="shared" si="22"/>
        <v>0</v>
      </c>
      <c r="O710" s="12">
        <f t="shared" si="23"/>
        <v>4934.58</v>
      </c>
    </row>
    <row r="711" spans="1:15" x14ac:dyDescent="0.25">
      <c r="A711" s="8"/>
      <c r="B711" s="8"/>
      <c r="C711" s="9"/>
      <c r="D711" s="8"/>
      <c r="E711" s="8" t="s">
        <v>776</v>
      </c>
      <c r="F711" s="8">
        <v>0.79</v>
      </c>
      <c r="G711" s="10">
        <v>303</v>
      </c>
      <c r="H711" s="11">
        <v>239.37</v>
      </c>
      <c r="I711" s="11">
        <v>195.28716417910448</v>
      </c>
      <c r="J711" s="11">
        <v>44.082835820895525</v>
      </c>
      <c r="K711" s="8">
        <v>1.99</v>
      </c>
      <c r="L711" s="8"/>
      <c r="M711" s="12">
        <f t="shared" si="22"/>
        <v>602.97</v>
      </c>
      <c r="N711" s="12">
        <f t="shared" si="22"/>
        <v>0</v>
      </c>
      <c r="O711" s="12">
        <f t="shared" si="23"/>
        <v>602.97</v>
      </c>
    </row>
    <row r="712" spans="1:15" x14ac:dyDescent="0.25">
      <c r="A712" s="8"/>
      <c r="B712" s="8"/>
      <c r="C712" s="9"/>
      <c r="D712" s="8"/>
      <c r="E712" s="8" t="s">
        <v>777</v>
      </c>
      <c r="F712" s="8">
        <v>0.79</v>
      </c>
      <c r="G712" s="10">
        <v>1077</v>
      </c>
      <c r="H712" s="11">
        <v>850.82999999999993</v>
      </c>
      <c r="I712" s="11">
        <v>667.40566390847607</v>
      </c>
      <c r="J712" s="11">
        <v>183.42433609152391</v>
      </c>
      <c r="K712" s="8">
        <v>1.86</v>
      </c>
      <c r="L712" s="8"/>
      <c r="M712" s="12">
        <f t="shared" si="22"/>
        <v>2003.22</v>
      </c>
      <c r="N712" s="12">
        <f t="shared" si="22"/>
        <v>0</v>
      </c>
      <c r="O712" s="12">
        <f t="shared" si="23"/>
        <v>2003.22</v>
      </c>
    </row>
    <row r="713" spans="1:15" x14ac:dyDescent="0.25">
      <c r="A713" s="8"/>
      <c r="B713" s="8"/>
      <c r="C713" s="9"/>
      <c r="D713" s="8"/>
      <c r="E713" s="8" t="s">
        <v>778</v>
      </c>
      <c r="F713" s="8">
        <v>0.79</v>
      </c>
      <c r="G713" s="10">
        <v>1754</v>
      </c>
      <c r="H713" s="11">
        <v>1385.6599999999999</v>
      </c>
      <c r="I713" s="11">
        <v>1147.4250115911486</v>
      </c>
      <c r="J713" s="11">
        <v>238.23498840885139</v>
      </c>
      <c r="K713" s="8">
        <v>1.86</v>
      </c>
      <c r="L713" s="8"/>
      <c r="M713" s="12">
        <f t="shared" si="22"/>
        <v>3262.44</v>
      </c>
      <c r="N713" s="12">
        <f t="shared" si="22"/>
        <v>0</v>
      </c>
      <c r="O713" s="12">
        <f t="shared" si="23"/>
        <v>3262.44</v>
      </c>
    </row>
    <row r="714" spans="1:15" x14ac:dyDescent="0.25">
      <c r="A714" s="8"/>
      <c r="B714" s="8"/>
      <c r="C714" s="9"/>
      <c r="D714" s="8"/>
      <c r="E714" s="8" t="s">
        <v>779</v>
      </c>
      <c r="F714" s="8">
        <v>0.79</v>
      </c>
      <c r="G714" s="10">
        <v>2</v>
      </c>
      <c r="H714" s="11">
        <v>1.58</v>
      </c>
      <c r="I714" s="11">
        <v>1.4116129032258065</v>
      </c>
      <c r="J714" s="11">
        <v>0.16838709677419361</v>
      </c>
      <c r="K714" s="8">
        <v>1.99</v>
      </c>
      <c r="L714" s="8"/>
      <c r="M714" s="12">
        <f t="shared" si="22"/>
        <v>3.98</v>
      </c>
      <c r="N714" s="12">
        <f t="shared" si="22"/>
        <v>0</v>
      </c>
      <c r="O714" s="12">
        <f t="shared" si="23"/>
        <v>3.98</v>
      </c>
    </row>
    <row r="715" spans="1:15" x14ac:dyDescent="0.25">
      <c r="A715" s="8"/>
      <c r="B715" s="8"/>
      <c r="C715" s="9"/>
      <c r="D715" s="8"/>
      <c r="E715" s="8" t="s">
        <v>780</v>
      </c>
      <c r="F715" s="8">
        <v>0.79</v>
      </c>
      <c r="G715" s="10">
        <v>177</v>
      </c>
      <c r="H715" s="11">
        <v>139.83000000000001</v>
      </c>
      <c r="I715" s="11">
        <v>106.10301369863014</v>
      </c>
      <c r="J715" s="11">
        <v>33.726986301369877</v>
      </c>
      <c r="K715" s="8">
        <v>1.86</v>
      </c>
      <c r="L715" s="8"/>
      <c r="M715" s="12">
        <f t="shared" si="22"/>
        <v>329.22</v>
      </c>
      <c r="N715" s="12">
        <f t="shared" si="22"/>
        <v>0</v>
      </c>
      <c r="O715" s="12">
        <f t="shared" si="23"/>
        <v>329.22</v>
      </c>
    </row>
    <row r="716" spans="1:15" x14ac:dyDescent="0.25">
      <c r="A716" s="8"/>
      <c r="B716" s="8"/>
      <c r="C716" s="9"/>
      <c r="D716" s="8"/>
      <c r="E716" s="8" t="s">
        <v>781</v>
      </c>
      <c r="F716" s="8">
        <v>0.79</v>
      </c>
      <c r="G716" s="10">
        <v>1130</v>
      </c>
      <c r="H716" s="11">
        <v>892.69999999999993</v>
      </c>
      <c r="I716" s="11">
        <v>728.27161725618487</v>
      </c>
      <c r="J716" s="11">
        <v>164.42838274381509</v>
      </c>
      <c r="K716" s="8">
        <v>1.86</v>
      </c>
      <c r="L716" s="8"/>
      <c r="M716" s="12">
        <f t="shared" si="22"/>
        <v>2101.8000000000002</v>
      </c>
      <c r="N716" s="12">
        <f t="shared" si="22"/>
        <v>0</v>
      </c>
      <c r="O716" s="12">
        <f t="shared" si="23"/>
        <v>2101.8000000000002</v>
      </c>
    </row>
    <row r="717" spans="1:15" x14ac:dyDescent="0.25">
      <c r="A717" s="8"/>
      <c r="B717" s="8"/>
      <c r="C717" s="9"/>
      <c r="D717" s="8"/>
      <c r="E717" s="8" t="s">
        <v>782</v>
      </c>
      <c r="F717" s="8">
        <v>0.79</v>
      </c>
      <c r="G717" s="10">
        <v>2</v>
      </c>
      <c r="H717" s="11">
        <v>1.58</v>
      </c>
      <c r="I717" s="11">
        <v>1.1989041095890409</v>
      </c>
      <c r="J717" s="11">
        <v>0.38109589041095915</v>
      </c>
      <c r="K717" s="8">
        <v>1.99</v>
      </c>
      <c r="L717" s="8"/>
      <c r="M717" s="12">
        <f t="shared" si="22"/>
        <v>3.98</v>
      </c>
      <c r="N717" s="12">
        <f t="shared" si="22"/>
        <v>0</v>
      </c>
      <c r="O717" s="12">
        <f t="shared" si="23"/>
        <v>3.98</v>
      </c>
    </row>
    <row r="718" spans="1:15" x14ac:dyDescent="0.25">
      <c r="A718" s="8"/>
      <c r="B718" s="8"/>
      <c r="C718" s="9"/>
      <c r="D718" s="8"/>
      <c r="E718" s="8" t="s">
        <v>783</v>
      </c>
      <c r="F718" s="8">
        <v>0.68</v>
      </c>
      <c r="G718" s="10">
        <v>3969</v>
      </c>
      <c r="H718" s="11">
        <v>2698.92</v>
      </c>
      <c r="I718" s="11">
        <v>2409.971876272597</v>
      </c>
      <c r="J718" s="11">
        <v>288.94812372740319</v>
      </c>
      <c r="K718" s="8">
        <v>1.69</v>
      </c>
      <c r="L718" s="8"/>
      <c r="M718" s="12">
        <f t="shared" si="22"/>
        <v>6707.61</v>
      </c>
      <c r="N718" s="12">
        <f t="shared" si="22"/>
        <v>0</v>
      </c>
      <c r="O718" s="12">
        <f t="shared" si="23"/>
        <v>6707.61</v>
      </c>
    </row>
    <row r="719" spans="1:15" x14ac:dyDescent="0.25">
      <c r="A719" s="8"/>
      <c r="B719" s="8"/>
      <c r="C719" s="9"/>
      <c r="D719" s="8"/>
      <c r="E719" s="8" t="s">
        <v>784</v>
      </c>
      <c r="F719" s="8">
        <v>0.67999999999999994</v>
      </c>
      <c r="G719" s="10">
        <v>461</v>
      </c>
      <c r="H719" s="11">
        <v>313.48</v>
      </c>
      <c r="I719" s="11">
        <v>309.16301019534177</v>
      </c>
      <c r="J719" s="11">
        <v>4.3169898046582507</v>
      </c>
      <c r="K719" s="8">
        <v>1.61</v>
      </c>
      <c r="L719" s="8"/>
      <c r="M719" s="12">
        <f t="shared" si="22"/>
        <v>742.21</v>
      </c>
      <c r="N719" s="12">
        <f t="shared" si="22"/>
        <v>0</v>
      </c>
      <c r="O719" s="12">
        <f t="shared" si="23"/>
        <v>742.21</v>
      </c>
    </row>
    <row r="720" spans="1:15" x14ac:dyDescent="0.25">
      <c r="A720" s="8"/>
      <c r="B720" s="8"/>
      <c r="C720" s="9"/>
      <c r="D720" s="8"/>
      <c r="E720" s="8" t="s">
        <v>785</v>
      </c>
      <c r="F720" s="8">
        <v>0.68</v>
      </c>
      <c r="G720" s="10">
        <v>55</v>
      </c>
      <c r="H720" s="11">
        <v>37.4</v>
      </c>
      <c r="I720" s="11">
        <v>48.307391960515318</v>
      </c>
      <c r="J720" s="11">
        <v>-10.907391960515319</v>
      </c>
      <c r="K720" s="8">
        <v>1.72</v>
      </c>
      <c r="L720" s="8"/>
      <c r="M720" s="12">
        <f t="shared" si="22"/>
        <v>94.6</v>
      </c>
      <c r="N720" s="12">
        <f t="shared" si="22"/>
        <v>0</v>
      </c>
      <c r="O720" s="12">
        <f t="shared" si="23"/>
        <v>94.6</v>
      </c>
    </row>
    <row r="721" spans="1:15" x14ac:dyDescent="0.25">
      <c r="A721" s="8"/>
      <c r="B721" s="8"/>
      <c r="C721" s="9"/>
      <c r="D721" s="8"/>
      <c r="E721" s="8" t="s">
        <v>786</v>
      </c>
      <c r="F721" s="8">
        <v>0.68</v>
      </c>
      <c r="G721" s="10">
        <v>979</v>
      </c>
      <c r="H721" s="11">
        <v>665.72</v>
      </c>
      <c r="I721" s="11">
        <v>728.6789001658035</v>
      </c>
      <c r="J721" s="11">
        <v>-62.95890016580357</v>
      </c>
      <c r="K721" s="8">
        <v>1.7</v>
      </c>
      <c r="L721" s="8"/>
      <c r="M721" s="12">
        <f t="shared" si="22"/>
        <v>1664.3</v>
      </c>
      <c r="N721" s="12">
        <f t="shared" si="22"/>
        <v>0</v>
      </c>
      <c r="O721" s="12">
        <f t="shared" si="23"/>
        <v>1664.3</v>
      </c>
    </row>
    <row r="722" spans="1:15" x14ac:dyDescent="0.25">
      <c r="A722" s="8"/>
      <c r="B722" s="8"/>
      <c r="C722" s="9"/>
      <c r="D722" s="8"/>
      <c r="E722" s="8" t="s">
        <v>787</v>
      </c>
      <c r="F722" s="8">
        <v>0.65</v>
      </c>
      <c r="G722" s="10">
        <v>480</v>
      </c>
      <c r="H722" s="11">
        <v>312</v>
      </c>
      <c r="I722" s="11">
        <v>342.10575138842847</v>
      </c>
      <c r="J722" s="11">
        <v>-30.105751388428509</v>
      </c>
      <c r="K722" s="8">
        <v>1.82</v>
      </c>
      <c r="L722" s="8"/>
      <c r="M722" s="12">
        <f t="shared" si="22"/>
        <v>873.6</v>
      </c>
      <c r="N722" s="12">
        <f t="shared" si="22"/>
        <v>0</v>
      </c>
      <c r="O722" s="12">
        <f t="shared" si="23"/>
        <v>873.6</v>
      </c>
    </row>
    <row r="723" spans="1:15" x14ac:dyDescent="0.25">
      <c r="A723" s="8"/>
      <c r="B723" s="8"/>
      <c r="C723" s="9"/>
      <c r="D723" s="8"/>
      <c r="E723" s="8" t="s">
        <v>788</v>
      </c>
      <c r="F723" s="8">
        <v>0.67999999999999983</v>
      </c>
      <c r="G723" s="10">
        <v>2373</v>
      </c>
      <c r="H723" s="11">
        <v>1613.64</v>
      </c>
      <c r="I723" s="11">
        <v>1465.8918027043239</v>
      </c>
      <c r="J723" s="11">
        <v>147.74819729567653</v>
      </c>
      <c r="K723" s="8">
        <v>1.7</v>
      </c>
      <c r="L723" s="8"/>
      <c r="M723" s="12">
        <f t="shared" si="22"/>
        <v>4034.1</v>
      </c>
      <c r="N723" s="12">
        <f t="shared" si="22"/>
        <v>0</v>
      </c>
      <c r="O723" s="12">
        <f t="shared" si="23"/>
        <v>4034.1</v>
      </c>
    </row>
    <row r="724" spans="1:15" x14ac:dyDescent="0.25">
      <c r="A724" s="8"/>
      <c r="B724" s="8"/>
      <c r="C724" s="9"/>
      <c r="D724" s="8"/>
      <c r="E724" s="8" t="s">
        <v>789</v>
      </c>
      <c r="F724" s="8">
        <v>0.65</v>
      </c>
      <c r="G724" s="10">
        <v>70</v>
      </c>
      <c r="H724" s="11">
        <v>45.5</v>
      </c>
      <c r="I724" s="11">
        <v>49.406451612903226</v>
      </c>
      <c r="J724" s="11">
        <v>-3.9064516129032256</v>
      </c>
      <c r="K724" s="8">
        <v>1.82</v>
      </c>
      <c r="L724" s="8"/>
      <c r="M724" s="12">
        <f t="shared" si="22"/>
        <v>127.4</v>
      </c>
      <c r="N724" s="12">
        <f t="shared" si="22"/>
        <v>0</v>
      </c>
      <c r="O724" s="12">
        <f t="shared" si="23"/>
        <v>127.4</v>
      </c>
    </row>
    <row r="725" spans="1:15" x14ac:dyDescent="0.25">
      <c r="A725" s="8"/>
      <c r="B725" s="8"/>
      <c r="C725" s="9"/>
      <c r="D725" s="8"/>
      <c r="E725" s="8" t="s">
        <v>790</v>
      </c>
      <c r="F725" s="8">
        <v>0.79</v>
      </c>
      <c r="G725" s="10">
        <v>1235</v>
      </c>
      <c r="H725" s="11">
        <v>975.65000000000009</v>
      </c>
      <c r="I725" s="11">
        <v>857.93791599734789</v>
      </c>
      <c r="J725" s="11">
        <v>117.71208400265218</v>
      </c>
      <c r="K725" s="8">
        <v>2</v>
      </c>
      <c r="L725" s="8"/>
      <c r="M725" s="12">
        <f t="shared" si="22"/>
        <v>2470</v>
      </c>
      <c r="N725" s="12">
        <f t="shared" si="22"/>
        <v>0</v>
      </c>
      <c r="O725" s="12">
        <f t="shared" si="23"/>
        <v>2470</v>
      </c>
    </row>
    <row r="726" spans="1:15" x14ac:dyDescent="0.25">
      <c r="A726" s="8"/>
      <c r="B726" s="8"/>
      <c r="C726" s="9"/>
      <c r="D726" s="8"/>
      <c r="E726" s="8" t="s">
        <v>846</v>
      </c>
      <c r="F726" s="8">
        <v>0.77</v>
      </c>
      <c r="G726" s="10">
        <v>547</v>
      </c>
      <c r="H726" s="11">
        <v>421.18999999999994</v>
      </c>
      <c r="I726" s="11">
        <v>364.81840494497209</v>
      </c>
      <c r="J726" s="11">
        <v>56.371595055027889</v>
      </c>
      <c r="K726" s="8">
        <v>2.15</v>
      </c>
      <c r="L726" s="8"/>
      <c r="M726" s="12">
        <f t="shared" si="22"/>
        <v>1176.05</v>
      </c>
      <c r="N726" s="12">
        <f t="shared" si="22"/>
        <v>0</v>
      </c>
      <c r="O726" s="12">
        <f t="shared" si="23"/>
        <v>1176.05</v>
      </c>
    </row>
    <row r="727" spans="1:15" x14ac:dyDescent="0.25">
      <c r="A727" s="8"/>
      <c r="B727" s="8"/>
      <c r="C727" s="9"/>
      <c r="D727" s="8"/>
      <c r="E727" s="8" t="s">
        <v>791</v>
      </c>
      <c r="F727" s="8">
        <v>0.80000000000000016</v>
      </c>
      <c r="G727" s="10">
        <v>732</v>
      </c>
      <c r="H727" s="11">
        <v>585.6</v>
      </c>
      <c r="I727" s="11">
        <v>511.31875095036384</v>
      </c>
      <c r="J727" s="11">
        <v>74.281249049636145</v>
      </c>
      <c r="K727" s="8">
        <v>2.0699999999999998</v>
      </c>
      <c r="L727" s="8"/>
      <c r="M727" s="12">
        <f t="shared" si="22"/>
        <v>1515.2399999999998</v>
      </c>
      <c r="N727" s="12">
        <f t="shared" si="22"/>
        <v>0</v>
      </c>
      <c r="O727" s="12">
        <f t="shared" si="23"/>
        <v>1515.2399999999998</v>
      </c>
    </row>
    <row r="728" spans="1:15" x14ac:dyDescent="0.25">
      <c r="A728" s="8"/>
      <c r="B728" s="8"/>
      <c r="C728" s="9"/>
      <c r="D728" s="8"/>
      <c r="E728" s="8" t="s">
        <v>792</v>
      </c>
      <c r="F728" s="8">
        <v>0.78</v>
      </c>
      <c r="G728" s="10">
        <v>3</v>
      </c>
      <c r="H728" s="11">
        <v>2.34</v>
      </c>
      <c r="I728" s="11">
        <v>2.0259259259259261</v>
      </c>
      <c r="J728" s="11">
        <v>0.31407407407407373</v>
      </c>
      <c r="K728" s="8">
        <v>2.2200000000000002</v>
      </c>
      <c r="L728" s="8"/>
      <c r="M728" s="12">
        <f t="shared" si="22"/>
        <v>6.66</v>
      </c>
      <c r="N728" s="12">
        <f t="shared" si="22"/>
        <v>0</v>
      </c>
      <c r="O728" s="12">
        <f t="shared" si="23"/>
        <v>6.66</v>
      </c>
    </row>
    <row r="729" spans="1:15" x14ac:dyDescent="0.25">
      <c r="A729" s="8"/>
      <c r="B729" s="8"/>
      <c r="C729" s="9"/>
      <c r="D729" s="8"/>
      <c r="E729" s="8" t="s">
        <v>793</v>
      </c>
      <c r="F729" s="8">
        <v>0.79</v>
      </c>
      <c r="G729" s="10">
        <v>1800</v>
      </c>
      <c r="H729" s="11">
        <v>1422</v>
      </c>
      <c r="I729" s="11">
        <v>1208.6796857463523</v>
      </c>
      <c r="J729" s="11">
        <v>213.32031425364761</v>
      </c>
      <c r="K729" s="8">
        <v>2</v>
      </c>
      <c r="L729" s="8"/>
      <c r="M729" s="12">
        <f t="shared" si="22"/>
        <v>3600</v>
      </c>
      <c r="N729" s="12">
        <f t="shared" si="22"/>
        <v>0</v>
      </c>
      <c r="O729" s="12">
        <f t="shared" si="23"/>
        <v>3600</v>
      </c>
    </row>
    <row r="730" spans="1:15" x14ac:dyDescent="0.25">
      <c r="A730" s="8"/>
      <c r="B730" s="8"/>
      <c r="C730" s="9"/>
      <c r="D730" s="8"/>
      <c r="E730" s="8" t="s">
        <v>794</v>
      </c>
      <c r="F730" s="8">
        <v>0.79</v>
      </c>
      <c r="G730" s="10">
        <v>305</v>
      </c>
      <c r="H730" s="11">
        <v>240.95</v>
      </c>
      <c r="I730" s="11">
        <v>202.22424242424242</v>
      </c>
      <c r="J730" s="11">
        <v>38.725757575757569</v>
      </c>
      <c r="K730" s="8">
        <v>2</v>
      </c>
      <c r="L730" s="8"/>
      <c r="M730" s="12">
        <f t="shared" si="22"/>
        <v>610</v>
      </c>
      <c r="N730" s="12">
        <f t="shared" si="22"/>
        <v>0</v>
      </c>
      <c r="O730" s="12">
        <f t="shared" si="23"/>
        <v>610</v>
      </c>
    </row>
    <row r="731" spans="1:15" x14ac:dyDescent="0.25">
      <c r="A731" s="8"/>
      <c r="B731" s="8"/>
      <c r="C731" s="9"/>
      <c r="D731" s="8"/>
      <c r="E731" s="8" t="s">
        <v>795</v>
      </c>
      <c r="F731" s="8">
        <v>0.99</v>
      </c>
      <c r="G731" s="10">
        <v>1665</v>
      </c>
      <c r="H731" s="11">
        <v>1648.35</v>
      </c>
      <c r="I731" s="11">
        <v>1151.8138519924098</v>
      </c>
      <c r="J731" s="11">
        <v>496.53614800759004</v>
      </c>
      <c r="K731" s="8">
        <v>2.2200000000000002</v>
      </c>
      <c r="L731" s="8"/>
      <c r="M731" s="12">
        <f t="shared" si="22"/>
        <v>3696.3</v>
      </c>
      <c r="N731" s="12">
        <f t="shared" si="22"/>
        <v>0</v>
      </c>
      <c r="O731" s="12">
        <f t="shared" si="23"/>
        <v>3696.3</v>
      </c>
    </row>
    <row r="732" spans="1:15" x14ac:dyDescent="0.25">
      <c r="A732" s="8"/>
      <c r="B732" s="8"/>
      <c r="C732" s="9"/>
      <c r="D732" s="8"/>
      <c r="E732" s="8" t="s">
        <v>796</v>
      </c>
      <c r="F732" s="8">
        <v>0.8</v>
      </c>
      <c r="G732" s="10">
        <v>1994</v>
      </c>
      <c r="H732" s="11">
        <v>1595.1999999999998</v>
      </c>
      <c r="I732" s="11">
        <v>1382.8390290138718</v>
      </c>
      <c r="J732" s="11">
        <v>212.36097098612825</v>
      </c>
      <c r="K732" s="8">
        <v>2.0699999999999998</v>
      </c>
      <c r="L732" s="8"/>
      <c r="M732" s="12">
        <f t="shared" si="22"/>
        <v>4127.58</v>
      </c>
      <c r="N732" s="12">
        <f t="shared" si="22"/>
        <v>0</v>
      </c>
      <c r="O732" s="12">
        <f t="shared" si="23"/>
        <v>4127.58</v>
      </c>
    </row>
    <row r="733" spans="1:15" x14ac:dyDescent="0.25">
      <c r="A733" s="8"/>
      <c r="B733" s="8"/>
      <c r="C733" s="9"/>
      <c r="D733" s="8"/>
      <c r="E733" s="8" t="s">
        <v>797</v>
      </c>
      <c r="F733" s="8">
        <v>0.65</v>
      </c>
      <c r="G733" s="10">
        <v>67</v>
      </c>
      <c r="H733" s="11">
        <v>43.55</v>
      </c>
      <c r="I733" s="11">
        <v>94.578064516129032</v>
      </c>
      <c r="J733" s="11">
        <v>-51.028064516129035</v>
      </c>
      <c r="K733" s="8">
        <v>1.66</v>
      </c>
      <c r="L733" s="8"/>
      <c r="M733" s="12">
        <f t="shared" si="22"/>
        <v>111.22</v>
      </c>
      <c r="N733" s="12">
        <f t="shared" si="22"/>
        <v>0</v>
      </c>
      <c r="O733" s="12">
        <f t="shared" si="23"/>
        <v>111.22</v>
      </c>
    </row>
    <row r="734" spans="1:15" x14ac:dyDescent="0.25">
      <c r="A734" s="8"/>
      <c r="B734" s="8"/>
      <c r="C734" s="9"/>
      <c r="D734" s="8"/>
      <c r="E734" s="8" t="s">
        <v>798</v>
      </c>
      <c r="F734" s="8">
        <v>0.65</v>
      </c>
      <c r="G734" s="10">
        <v>17</v>
      </c>
      <c r="H734" s="11">
        <v>11.05</v>
      </c>
      <c r="I734" s="11">
        <v>15.498333333333333</v>
      </c>
      <c r="J734" s="11">
        <v>-4.4483333333333324</v>
      </c>
      <c r="K734" s="8">
        <v>1.66</v>
      </c>
      <c r="L734" s="8"/>
      <c r="M734" s="12">
        <f t="shared" si="22"/>
        <v>28.22</v>
      </c>
      <c r="N734" s="12">
        <f t="shared" si="22"/>
        <v>0</v>
      </c>
      <c r="O734" s="12">
        <f t="shared" si="23"/>
        <v>28.22</v>
      </c>
    </row>
    <row r="735" spans="1:15" x14ac:dyDescent="0.25">
      <c r="A735" s="8"/>
      <c r="B735" s="8"/>
      <c r="C735" s="9"/>
      <c r="D735" s="8"/>
      <c r="E735" s="8" t="s">
        <v>799</v>
      </c>
      <c r="F735" s="8">
        <v>0.65</v>
      </c>
      <c r="G735" s="10">
        <v>145</v>
      </c>
      <c r="H735" s="11">
        <v>94.25</v>
      </c>
      <c r="I735" s="11">
        <v>217.25741270369139</v>
      </c>
      <c r="J735" s="11">
        <v>-123.00741270369139</v>
      </c>
      <c r="K735" s="8">
        <v>1.64</v>
      </c>
      <c r="L735" s="8"/>
      <c r="M735" s="12">
        <f t="shared" si="22"/>
        <v>237.79999999999998</v>
      </c>
      <c r="N735" s="12">
        <f t="shared" si="22"/>
        <v>0</v>
      </c>
      <c r="O735" s="12">
        <f t="shared" si="23"/>
        <v>237.79999999999998</v>
      </c>
    </row>
    <row r="736" spans="1:15" x14ac:dyDescent="0.25">
      <c r="A736" s="8"/>
      <c r="B736" s="8"/>
      <c r="C736" s="9"/>
      <c r="D736" s="8"/>
      <c r="E736" s="8" t="s">
        <v>800</v>
      </c>
      <c r="F736" s="8">
        <v>0.81</v>
      </c>
      <c r="G736" s="10">
        <v>610</v>
      </c>
      <c r="H736" s="11">
        <v>494.1</v>
      </c>
      <c r="I736" s="11">
        <v>960.79710573498664</v>
      </c>
      <c r="J736" s="11">
        <v>-466.69710573498668</v>
      </c>
      <c r="K736" s="8">
        <v>1.9</v>
      </c>
      <c r="L736" s="8"/>
      <c r="M736" s="12">
        <f t="shared" si="22"/>
        <v>1159</v>
      </c>
      <c r="N736" s="12">
        <f t="shared" si="22"/>
        <v>0</v>
      </c>
      <c r="O736" s="12">
        <f t="shared" si="23"/>
        <v>1159</v>
      </c>
    </row>
    <row r="737" spans="1:16" x14ac:dyDescent="0.25">
      <c r="A737" s="8"/>
      <c r="B737" s="8"/>
      <c r="C737" s="9"/>
      <c r="D737" s="8"/>
      <c r="E737" s="8" t="s">
        <v>801</v>
      </c>
      <c r="F737" s="8">
        <v>0.77</v>
      </c>
      <c r="G737" s="10">
        <v>531</v>
      </c>
      <c r="H737" s="11">
        <v>408.87</v>
      </c>
      <c r="I737" s="11">
        <v>754.15679224666258</v>
      </c>
      <c r="J737" s="11">
        <v>-345.28679224666257</v>
      </c>
      <c r="K737" s="8">
        <v>2.04</v>
      </c>
      <c r="L737" s="8"/>
      <c r="M737" s="12">
        <f t="shared" si="22"/>
        <v>1083.24</v>
      </c>
      <c r="N737" s="12">
        <f t="shared" si="22"/>
        <v>0</v>
      </c>
      <c r="O737" s="12">
        <f t="shared" si="23"/>
        <v>1083.24</v>
      </c>
    </row>
    <row r="738" spans="1:16" x14ac:dyDescent="0.25">
      <c r="A738" s="8"/>
      <c r="B738" s="8"/>
      <c r="C738" s="9"/>
      <c r="D738" s="8"/>
      <c r="E738" s="8" t="s">
        <v>802</v>
      </c>
      <c r="F738" s="8">
        <v>0.71999999999999986</v>
      </c>
      <c r="G738" s="10">
        <v>1148</v>
      </c>
      <c r="H738" s="11">
        <v>826.56</v>
      </c>
      <c r="I738" s="11">
        <v>728.93378293253113</v>
      </c>
      <c r="J738" s="11">
        <v>97.626217067468971</v>
      </c>
      <c r="K738" s="8">
        <v>1.81</v>
      </c>
      <c r="L738" s="8"/>
      <c r="M738" s="12">
        <f t="shared" si="22"/>
        <v>2077.88</v>
      </c>
      <c r="N738" s="12">
        <f t="shared" si="22"/>
        <v>0</v>
      </c>
      <c r="O738" s="12">
        <f t="shared" si="23"/>
        <v>2077.88</v>
      </c>
    </row>
    <row r="739" spans="1:16" x14ac:dyDescent="0.25">
      <c r="A739" s="8"/>
      <c r="B739" s="8"/>
      <c r="C739" s="9"/>
      <c r="D739" s="8"/>
      <c r="E739" s="8" t="s">
        <v>803</v>
      </c>
      <c r="F739" s="8">
        <v>0.69</v>
      </c>
      <c r="G739" s="10">
        <v>370</v>
      </c>
      <c r="H739" s="11">
        <v>255.3</v>
      </c>
      <c r="I739" s="11">
        <v>260.4636494944632</v>
      </c>
      <c r="J739" s="11">
        <v>-5.1636494944631721</v>
      </c>
      <c r="K739" s="8">
        <v>1.94</v>
      </c>
      <c r="L739" s="8"/>
      <c r="M739" s="12">
        <f t="shared" si="22"/>
        <v>717.8</v>
      </c>
      <c r="N739" s="12">
        <f t="shared" si="22"/>
        <v>0</v>
      </c>
      <c r="O739" s="12">
        <f t="shared" si="23"/>
        <v>717.8</v>
      </c>
    </row>
    <row r="740" spans="1:16" s="7" customFormat="1" x14ac:dyDescent="0.25">
      <c r="A740" s="13"/>
      <c r="B740" s="13" t="s">
        <v>187</v>
      </c>
      <c r="C740" s="14"/>
      <c r="D740" s="13"/>
      <c r="E740" s="13"/>
      <c r="F740" s="13"/>
      <c r="G740" s="15">
        <v>477487</v>
      </c>
      <c r="H740" s="16">
        <v>352428.00999999989</v>
      </c>
      <c r="I740" s="16">
        <v>304132.00000000012</v>
      </c>
      <c r="J740" s="16">
        <v>48296.009999999907</v>
      </c>
      <c r="K740" s="13"/>
      <c r="L740" s="13"/>
      <c r="M740" s="17"/>
      <c r="N740" s="17"/>
      <c r="O740" s="17">
        <f>SUM(O433:O739)</f>
        <v>789362.34999999928</v>
      </c>
      <c r="P740"/>
    </row>
    <row r="741" spans="1:16" s="7" customFormat="1" x14ac:dyDescent="0.25">
      <c r="A741" s="2" t="s">
        <v>294</v>
      </c>
      <c r="B741" s="2"/>
      <c r="C741" s="3"/>
      <c r="D741" s="2"/>
      <c r="E741" s="2"/>
      <c r="F741" s="2"/>
      <c r="G741" s="4">
        <v>477487</v>
      </c>
      <c r="H741" s="5">
        <v>352428.00999999989</v>
      </c>
      <c r="I741" s="5">
        <v>304132.00000000012</v>
      </c>
      <c r="J741" s="5">
        <v>48296.009999999907</v>
      </c>
      <c r="K741" s="2"/>
      <c r="L741" s="2"/>
      <c r="M741" s="6"/>
      <c r="N741" s="6"/>
      <c r="O741" s="6"/>
      <c r="P741"/>
    </row>
    <row r="742" spans="1:16" x14ac:dyDescent="0.25">
      <c r="A742" s="2" t="s">
        <v>295</v>
      </c>
      <c r="B742" s="2"/>
      <c r="C742" s="3"/>
      <c r="D742" s="2"/>
      <c r="E742" s="2"/>
      <c r="F742" s="2"/>
      <c r="G742" s="4">
        <v>1111222</v>
      </c>
      <c r="H742" s="5">
        <v>1011117.8500000004</v>
      </c>
      <c r="I742" s="5">
        <v>909869.41999999958</v>
      </c>
      <c r="J742" s="5">
        <v>101248.43000000024</v>
      </c>
      <c r="K742" s="2"/>
      <c r="L742" s="2"/>
      <c r="M742" s="6"/>
      <c r="N742" s="6"/>
      <c r="O742" s="6">
        <f>O10+O13+O93+O95+O98+O104+O106+O117+O139+O147+O161+O177+O210+O214+O221+O356+O401+O406+O415+O418+O431+O740</f>
        <v>2177860.5099999993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4FFD-2FCD-411F-8D40-50B475BAA72A}">
  <sheetPr codeName="Sheet2"/>
  <dimension ref="A1:P708"/>
  <sheetViews>
    <sheetView topLeftCell="A7" zoomScale="85" zoomScaleNormal="85" workbookViewId="0">
      <selection activeCell="B18" sqref="B18"/>
    </sheetView>
  </sheetViews>
  <sheetFormatPr defaultRowHeight="15" x14ac:dyDescent="0.25"/>
  <cols>
    <col min="1" max="1" width="11.42578125" bestFit="1" customWidth="1"/>
    <col min="2" max="2" width="43.5703125" bestFit="1" customWidth="1"/>
    <col min="3" max="3" width="5.140625" style="18" bestFit="1" customWidth="1"/>
    <col min="4" max="4" width="7.140625" bestFit="1" customWidth="1"/>
    <col min="5" max="5" width="26.85546875" bestFit="1" customWidth="1"/>
    <col min="6" max="6" width="9.5703125" bestFit="1" customWidth="1"/>
    <col min="7" max="7" width="11.140625" style="19" bestFit="1" customWidth="1"/>
    <col min="8" max="8" width="23.85546875" style="20" bestFit="1" customWidth="1"/>
    <col min="9" max="9" width="27.7109375" style="20" bestFit="1" customWidth="1"/>
    <col min="10" max="10" width="22.28515625" style="20" bestFit="1" customWidth="1"/>
    <col min="11" max="12" width="7" bestFit="1" customWidth="1"/>
    <col min="13" max="13" width="11.140625" style="1" bestFit="1" customWidth="1"/>
    <col min="14" max="14" width="11.5703125" style="1" bestFit="1" customWidth="1"/>
    <col min="15" max="15" width="11" style="1" bestFit="1" customWidth="1"/>
  </cols>
  <sheetData>
    <row r="1" spans="1:16" ht="23.25" x14ac:dyDescent="0.35">
      <c r="A1" s="21" t="s">
        <v>990</v>
      </c>
      <c r="B1" s="21"/>
      <c r="C1" s="21"/>
      <c r="D1" s="21"/>
      <c r="E1" s="21"/>
      <c r="F1" s="21"/>
      <c r="G1" s="21"/>
      <c r="H1" s="21"/>
      <c r="I1" s="21"/>
      <c r="J1" s="21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17</v>
      </c>
      <c r="C5" s="9" t="s">
        <v>23</v>
      </c>
      <c r="D5" s="8" t="s">
        <v>19</v>
      </c>
      <c r="E5" s="8" t="s">
        <v>27</v>
      </c>
      <c r="F5" s="8">
        <v>2.99</v>
      </c>
      <c r="G5" s="10">
        <v>1810</v>
      </c>
      <c r="H5" s="11">
        <v>5411.9000000000005</v>
      </c>
      <c r="I5" s="11">
        <v>4690.29</v>
      </c>
      <c r="J5" s="11">
        <v>721.61</v>
      </c>
      <c r="K5" s="8"/>
      <c r="L5" s="8">
        <v>3.23</v>
      </c>
      <c r="M5" s="12">
        <f t="shared" ref="M5:N68" si="0">$G5*K5</f>
        <v>0</v>
      </c>
      <c r="N5" s="12">
        <f t="shared" si="0"/>
        <v>5846.3</v>
      </c>
      <c r="O5" s="12">
        <f t="shared" ref="O5:O68" si="1">M5+N5</f>
        <v>5846.3</v>
      </c>
      <c r="P5" s="7"/>
    </row>
    <row r="6" spans="1:16" x14ac:dyDescent="0.25">
      <c r="A6" s="8"/>
      <c r="B6" s="8"/>
      <c r="C6" s="9"/>
      <c r="D6" s="8" t="s">
        <v>24</v>
      </c>
      <c r="E6" s="8" t="s">
        <v>25</v>
      </c>
      <c r="F6" s="8">
        <v>3.96</v>
      </c>
      <c r="G6" s="10">
        <v>4</v>
      </c>
      <c r="H6" s="11">
        <v>15.84</v>
      </c>
      <c r="I6" s="11">
        <v>13.145945945945947</v>
      </c>
      <c r="J6" s="11">
        <v>2.6940540540540532</v>
      </c>
      <c r="K6" s="8"/>
      <c r="L6" s="8">
        <v>4.2300000000000004</v>
      </c>
      <c r="M6" s="12">
        <f t="shared" si="0"/>
        <v>0</v>
      </c>
      <c r="N6" s="12">
        <f t="shared" si="0"/>
        <v>16.920000000000002</v>
      </c>
      <c r="O6" s="12">
        <f t="shared" si="1"/>
        <v>16.920000000000002</v>
      </c>
      <c r="P6" s="7"/>
    </row>
    <row r="7" spans="1:16" x14ac:dyDescent="0.25">
      <c r="A7" s="8"/>
      <c r="B7" s="8"/>
      <c r="C7" s="9"/>
      <c r="D7" s="8"/>
      <c r="E7" s="8" t="s">
        <v>297</v>
      </c>
      <c r="F7" s="8">
        <v>3.9600000000000004</v>
      </c>
      <c r="G7" s="10">
        <v>2580</v>
      </c>
      <c r="H7" s="11">
        <v>10216.800000000001</v>
      </c>
      <c r="I7" s="11">
        <v>8759.4340540540543</v>
      </c>
      <c r="J7" s="11">
        <v>1457.3659459459464</v>
      </c>
      <c r="K7" s="8"/>
      <c r="L7" s="8">
        <v>4.45</v>
      </c>
      <c r="M7" s="12">
        <f t="shared" si="0"/>
        <v>0</v>
      </c>
      <c r="N7" s="12">
        <f t="shared" si="0"/>
        <v>11481</v>
      </c>
      <c r="O7" s="12">
        <f t="shared" si="1"/>
        <v>11481</v>
      </c>
      <c r="P7" s="7"/>
    </row>
    <row r="8" spans="1:16" x14ac:dyDescent="0.25">
      <c r="A8" s="8"/>
      <c r="B8" s="8"/>
      <c r="C8" s="9" t="s">
        <v>26</v>
      </c>
      <c r="D8" s="8" t="s">
        <v>19</v>
      </c>
      <c r="E8" s="8" t="s">
        <v>27</v>
      </c>
      <c r="F8" s="8">
        <v>2.9900000000000007</v>
      </c>
      <c r="G8" s="10">
        <v>2624</v>
      </c>
      <c r="H8" s="11">
        <v>7845.7599999999993</v>
      </c>
      <c r="I8" s="11">
        <v>6242.9661960784315</v>
      </c>
      <c r="J8" s="11">
        <v>1602.793803921569</v>
      </c>
      <c r="K8" s="8"/>
      <c r="L8" s="8">
        <v>3.23</v>
      </c>
      <c r="M8" s="12">
        <f t="shared" si="0"/>
        <v>0</v>
      </c>
      <c r="N8" s="12">
        <f t="shared" si="0"/>
        <v>8475.52</v>
      </c>
      <c r="O8" s="12">
        <f t="shared" si="1"/>
        <v>8475.52</v>
      </c>
      <c r="P8" s="7"/>
    </row>
    <row r="9" spans="1:16" x14ac:dyDescent="0.25">
      <c r="A9" s="8"/>
      <c r="B9" s="8"/>
      <c r="C9" s="9"/>
      <c r="D9" s="8"/>
      <c r="E9" s="8" t="s">
        <v>536</v>
      </c>
      <c r="F9" s="8">
        <v>3.06</v>
      </c>
      <c r="G9" s="10">
        <v>2829</v>
      </c>
      <c r="H9" s="11">
        <v>8656.74</v>
      </c>
      <c r="I9" s="11">
        <v>7219.9038039215684</v>
      </c>
      <c r="J9" s="11">
        <v>1436.8361960784316</v>
      </c>
      <c r="K9" s="8"/>
      <c r="L9" s="8">
        <v>3.45</v>
      </c>
      <c r="M9" s="12">
        <f t="shared" si="0"/>
        <v>0</v>
      </c>
      <c r="N9" s="12">
        <f t="shared" si="0"/>
        <v>9760.0500000000011</v>
      </c>
      <c r="O9" s="12">
        <f t="shared" si="1"/>
        <v>9760.0500000000011</v>
      </c>
      <c r="P9" s="7"/>
    </row>
    <row r="10" spans="1:16" x14ac:dyDescent="0.25">
      <c r="A10" s="8"/>
      <c r="B10" s="8"/>
      <c r="C10" s="9" t="s">
        <v>18</v>
      </c>
      <c r="D10" s="8" t="s">
        <v>19</v>
      </c>
      <c r="E10" s="8" t="s">
        <v>27</v>
      </c>
      <c r="F10" s="8">
        <v>2.9900000000000011</v>
      </c>
      <c r="G10" s="10">
        <v>2885</v>
      </c>
      <c r="H10" s="11">
        <v>8626.15</v>
      </c>
      <c r="I10" s="11">
        <v>8039.371540182733</v>
      </c>
      <c r="J10" s="11">
        <v>586.77845981726637</v>
      </c>
      <c r="K10" s="8"/>
      <c r="L10" s="8">
        <v>3.23</v>
      </c>
      <c r="M10" s="12">
        <f t="shared" si="0"/>
        <v>0</v>
      </c>
      <c r="N10" s="12">
        <f t="shared" si="0"/>
        <v>9318.5499999999993</v>
      </c>
      <c r="O10" s="12">
        <f t="shared" si="1"/>
        <v>9318.5499999999993</v>
      </c>
      <c r="P10" s="7"/>
    </row>
    <row r="11" spans="1:16" x14ac:dyDescent="0.25">
      <c r="A11" s="8"/>
      <c r="B11" s="8"/>
      <c r="C11" s="9"/>
      <c r="D11" s="8"/>
      <c r="E11" s="8" t="s">
        <v>537</v>
      </c>
      <c r="F11" s="8">
        <v>2.95</v>
      </c>
      <c r="G11" s="10">
        <v>3</v>
      </c>
      <c r="H11" s="11">
        <v>8.85</v>
      </c>
      <c r="I11" s="11">
        <v>7.5310404624277449</v>
      </c>
      <c r="J11" s="11">
        <v>1.3189595375722547</v>
      </c>
      <c r="K11" s="8"/>
      <c r="L11" s="8">
        <v>3.13</v>
      </c>
      <c r="M11" s="12">
        <f t="shared" si="0"/>
        <v>0</v>
      </c>
      <c r="N11" s="12">
        <f t="shared" si="0"/>
        <v>9.39</v>
      </c>
      <c r="O11" s="12">
        <f t="shared" si="1"/>
        <v>9.39</v>
      </c>
      <c r="P11" s="7"/>
    </row>
    <row r="12" spans="1:16" x14ac:dyDescent="0.25">
      <c r="A12" s="8"/>
      <c r="B12" s="8"/>
      <c r="C12" s="9"/>
      <c r="D12" s="8"/>
      <c r="E12" s="8" t="s">
        <v>536</v>
      </c>
      <c r="F12" s="8">
        <v>3.0599999999999996</v>
      </c>
      <c r="G12" s="10">
        <v>1847</v>
      </c>
      <c r="H12" s="11">
        <v>5651.82</v>
      </c>
      <c r="I12" s="11">
        <v>5415.967419354839</v>
      </c>
      <c r="J12" s="11">
        <v>235.8525806451612</v>
      </c>
      <c r="K12" s="8"/>
      <c r="L12" s="8">
        <v>3.45</v>
      </c>
      <c r="M12" s="12">
        <f t="shared" si="0"/>
        <v>0</v>
      </c>
      <c r="N12" s="12">
        <f t="shared" si="0"/>
        <v>6372.1500000000005</v>
      </c>
      <c r="O12" s="12">
        <f t="shared" si="1"/>
        <v>6372.1500000000005</v>
      </c>
      <c r="P12" s="7"/>
    </row>
    <row r="13" spans="1:16" s="7" customFormat="1" x14ac:dyDescent="0.25">
      <c r="A13" s="13"/>
      <c r="B13" s="13" t="s">
        <v>21</v>
      </c>
      <c r="C13" s="14"/>
      <c r="D13" s="13"/>
      <c r="E13" s="13"/>
      <c r="F13" s="13"/>
      <c r="G13" s="15">
        <v>14582</v>
      </c>
      <c r="H13" s="16">
        <v>46433.860000000022</v>
      </c>
      <c r="I13" s="16">
        <v>40388.610000000008</v>
      </c>
      <c r="J13" s="16">
        <v>6045.25</v>
      </c>
      <c r="K13" s="13"/>
      <c r="L13" s="13"/>
      <c r="M13" s="17"/>
      <c r="N13" s="17"/>
      <c r="O13" s="17">
        <f>SUM(O5:O12)</f>
        <v>51279.88</v>
      </c>
    </row>
    <row r="14" spans="1:16" s="7" customFormat="1" x14ac:dyDescent="0.25">
      <c r="A14" s="2" t="s">
        <v>37</v>
      </c>
      <c r="B14" s="2"/>
      <c r="C14" s="3"/>
      <c r="D14" s="2"/>
      <c r="E14" s="2"/>
      <c r="F14" s="2"/>
      <c r="G14" s="4">
        <v>14582</v>
      </c>
      <c r="H14" s="5">
        <v>46433.860000000022</v>
      </c>
      <c r="I14" s="5">
        <v>40388.610000000008</v>
      </c>
      <c r="J14" s="5">
        <v>6045.25</v>
      </c>
      <c r="K14" s="2"/>
      <c r="L14" s="2"/>
      <c r="M14" s="6"/>
      <c r="N14" s="6"/>
      <c r="O14" s="6"/>
    </row>
    <row r="15" spans="1:16" x14ac:dyDescent="0.25">
      <c r="A15" s="8" t="s">
        <v>38</v>
      </c>
      <c r="B15" s="8" t="s">
        <v>43</v>
      </c>
      <c r="C15" s="9" t="s">
        <v>18</v>
      </c>
      <c r="D15" s="8" t="s">
        <v>538</v>
      </c>
      <c r="E15" s="8" t="s">
        <v>539</v>
      </c>
      <c r="F15" s="8">
        <v>2.7899999999999996</v>
      </c>
      <c r="G15" s="10">
        <v>1733</v>
      </c>
      <c r="H15" s="11">
        <v>4835.0700000000006</v>
      </c>
      <c r="I15" s="11">
        <v>5633.2149837151319</v>
      </c>
      <c r="J15" s="11">
        <v>-798.14498371513162</v>
      </c>
      <c r="K15" s="8">
        <v>8.34</v>
      </c>
      <c r="L15" s="8"/>
      <c r="M15" s="12">
        <f t="shared" si="0"/>
        <v>14453.22</v>
      </c>
      <c r="N15" s="12">
        <f t="shared" si="0"/>
        <v>0</v>
      </c>
      <c r="O15" s="12">
        <f t="shared" si="1"/>
        <v>14453.22</v>
      </c>
      <c r="P15" s="7"/>
    </row>
    <row r="16" spans="1:16" x14ac:dyDescent="0.25">
      <c r="A16" s="8"/>
      <c r="B16" s="8"/>
      <c r="C16" s="9"/>
      <c r="D16" s="8" t="s">
        <v>362</v>
      </c>
      <c r="E16" s="8" t="s">
        <v>852</v>
      </c>
      <c r="F16" s="8">
        <v>2.67</v>
      </c>
      <c r="G16" s="10">
        <v>268</v>
      </c>
      <c r="H16" s="11">
        <v>715.56</v>
      </c>
      <c r="I16" s="11">
        <v>1096.2662139219015</v>
      </c>
      <c r="J16" s="11">
        <v>-380.70621392190151</v>
      </c>
      <c r="K16" s="8">
        <v>6.1</v>
      </c>
      <c r="L16" s="8"/>
      <c r="M16" s="12">
        <f t="shared" si="0"/>
        <v>1634.8</v>
      </c>
      <c r="N16" s="12">
        <f t="shared" si="0"/>
        <v>0</v>
      </c>
      <c r="O16" s="12">
        <f t="shared" si="1"/>
        <v>1634.8</v>
      </c>
      <c r="P16" s="7"/>
    </row>
    <row r="17" spans="1:16" s="7" customFormat="1" x14ac:dyDescent="0.25">
      <c r="A17" s="13"/>
      <c r="B17" s="13" t="s">
        <v>49</v>
      </c>
      <c r="C17" s="14"/>
      <c r="D17" s="13"/>
      <c r="E17" s="13"/>
      <c r="F17" s="13"/>
      <c r="G17" s="15">
        <v>2001</v>
      </c>
      <c r="H17" s="16">
        <v>5550.63</v>
      </c>
      <c r="I17" s="16">
        <v>6729.4811976370338</v>
      </c>
      <c r="J17" s="16">
        <v>-1178.8511976370332</v>
      </c>
      <c r="K17" s="13"/>
      <c r="L17" s="13"/>
      <c r="M17" s="17"/>
      <c r="N17" s="17"/>
      <c r="O17" s="17">
        <f>SUM(O15:O16)</f>
        <v>16088.019999999999</v>
      </c>
    </row>
    <row r="18" spans="1:16" x14ac:dyDescent="0.25">
      <c r="A18" s="8"/>
      <c r="B18" s="8" t="s">
        <v>302</v>
      </c>
      <c r="C18" s="9" t="s">
        <v>23</v>
      </c>
      <c r="D18" s="8" t="s">
        <v>24</v>
      </c>
      <c r="E18" s="8" t="s">
        <v>991</v>
      </c>
      <c r="F18" s="8">
        <v>5</v>
      </c>
      <c r="G18" s="10">
        <v>10</v>
      </c>
      <c r="H18" s="11">
        <v>50</v>
      </c>
      <c r="I18" s="11">
        <v>41.212121212121211</v>
      </c>
      <c r="J18" s="11">
        <v>8.787878787878789</v>
      </c>
      <c r="K18" s="8">
        <v>11.98</v>
      </c>
      <c r="L18" s="8"/>
      <c r="M18" s="12">
        <f t="shared" si="0"/>
        <v>119.80000000000001</v>
      </c>
      <c r="N18" s="12">
        <f t="shared" si="0"/>
        <v>0</v>
      </c>
      <c r="O18" s="12">
        <f t="shared" si="1"/>
        <v>119.80000000000001</v>
      </c>
      <c r="P18" s="7"/>
    </row>
    <row r="19" spans="1:16" x14ac:dyDescent="0.25">
      <c r="A19" s="8"/>
      <c r="B19" s="8"/>
      <c r="C19" s="9"/>
      <c r="D19" s="8"/>
      <c r="E19" s="8" t="s">
        <v>992</v>
      </c>
      <c r="F19" s="8">
        <v>5</v>
      </c>
      <c r="G19" s="10">
        <v>11</v>
      </c>
      <c r="H19" s="11">
        <v>55</v>
      </c>
      <c r="I19" s="11">
        <v>44.045454545454547</v>
      </c>
      <c r="J19" s="11">
        <v>10.954545454545457</v>
      </c>
      <c r="K19" s="8">
        <v>10.78</v>
      </c>
      <c r="L19" s="8"/>
      <c r="M19" s="12">
        <f t="shared" si="0"/>
        <v>118.58</v>
      </c>
      <c r="N19" s="12">
        <f t="shared" si="0"/>
        <v>0</v>
      </c>
      <c r="O19" s="12">
        <f t="shared" si="1"/>
        <v>118.58</v>
      </c>
      <c r="P19" s="7"/>
    </row>
    <row r="20" spans="1:16" x14ac:dyDescent="0.25">
      <c r="A20" s="8"/>
      <c r="B20" s="8"/>
      <c r="C20" s="9"/>
      <c r="D20" s="8"/>
      <c r="E20" s="8" t="s">
        <v>540</v>
      </c>
      <c r="F20" s="8">
        <v>5</v>
      </c>
      <c r="G20" s="10">
        <v>5</v>
      </c>
      <c r="H20" s="11">
        <v>25</v>
      </c>
      <c r="I20" s="11">
        <v>12.485347985347985</v>
      </c>
      <c r="J20" s="11">
        <v>12.514652014652015</v>
      </c>
      <c r="K20" s="8">
        <v>12.28</v>
      </c>
      <c r="L20" s="8"/>
      <c r="M20" s="12">
        <f t="shared" si="0"/>
        <v>61.4</v>
      </c>
      <c r="N20" s="12">
        <f t="shared" si="0"/>
        <v>0</v>
      </c>
      <c r="O20" s="12">
        <f t="shared" si="1"/>
        <v>61.4</v>
      </c>
      <c r="P20" s="7"/>
    </row>
    <row r="21" spans="1:16" x14ac:dyDescent="0.25">
      <c r="A21" s="8"/>
      <c r="B21" s="8"/>
      <c r="C21" s="9"/>
      <c r="D21" s="8" t="s">
        <v>303</v>
      </c>
      <c r="E21" s="8" t="s">
        <v>541</v>
      </c>
      <c r="F21" s="8">
        <v>4.5</v>
      </c>
      <c r="G21" s="10">
        <v>1</v>
      </c>
      <c r="H21" s="11">
        <v>4.5</v>
      </c>
      <c r="I21" s="11">
        <v>3.5789473684210522</v>
      </c>
      <c r="J21" s="11">
        <v>0.92105263157894779</v>
      </c>
      <c r="K21" s="8">
        <v>10.65</v>
      </c>
      <c r="L21" s="8"/>
      <c r="M21" s="12">
        <f t="shared" si="0"/>
        <v>10.65</v>
      </c>
      <c r="N21" s="12">
        <f t="shared" si="0"/>
        <v>0</v>
      </c>
      <c r="O21" s="12">
        <f t="shared" si="1"/>
        <v>10.65</v>
      </c>
      <c r="P21" s="7"/>
    </row>
    <row r="22" spans="1:16" x14ac:dyDescent="0.25">
      <c r="A22" s="8"/>
      <c r="B22" s="8"/>
      <c r="C22" s="9"/>
      <c r="D22" s="8"/>
      <c r="E22" s="8" t="s">
        <v>542</v>
      </c>
      <c r="F22" s="8">
        <v>4.5</v>
      </c>
      <c r="G22" s="10">
        <v>4</v>
      </c>
      <c r="H22" s="11">
        <v>18</v>
      </c>
      <c r="I22" s="11">
        <v>22.432989690721648</v>
      </c>
      <c r="J22" s="11">
        <v>-4.4329896907216479</v>
      </c>
      <c r="K22" s="8">
        <v>10.199999999999999</v>
      </c>
      <c r="L22" s="8"/>
      <c r="M22" s="12">
        <f t="shared" si="0"/>
        <v>40.799999999999997</v>
      </c>
      <c r="N22" s="12">
        <f t="shared" si="0"/>
        <v>0</v>
      </c>
      <c r="O22" s="12">
        <f t="shared" si="1"/>
        <v>40.799999999999997</v>
      </c>
      <c r="P22" s="7"/>
    </row>
    <row r="23" spans="1:16" x14ac:dyDescent="0.25">
      <c r="A23" s="8"/>
      <c r="B23" s="8"/>
      <c r="C23" s="9"/>
      <c r="D23" s="8"/>
      <c r="E23" s="8" t="s">
        <v>543</v>
      </c>
      <c r="F23" s="8">
        <v>4.5</v>
      </c>
      <c r="G23" s="10">
        <v>6</v>
      </c>
      <c r="H23" s="11">
        <v>27</v>
      </c>
      <c r="I23" s="11">
        <v>23.317349388954593</v>
      </c>
      <c r="J23" s="11">
        <v>3.6826506110454083</v>
      </c>
      <c r="K23" s="8">
        <v>9.48</v>
      </c>
      <c r="L23" s="8"/>
      <c r="M23" s="12">
        <f t="shared" si="0"/>
        <v>56.88</v>
      </c>
      <c r="N23" s="12">
        <f t="shared" si="0"/>
        <v>0</v>
      </c>
      <c r="O23" s="12">
        <f t="shared" si="1"/>
        <v>56.88</v>
      </c>
      <c r="P23" s="7"/>
    </row>
    <row r="24" spans="1:16" x14ac:dyDescent="0.25">
      <c r="A24" s="8"/>
      <c r="B24" s="8"/>
      <c r="C24" s="9"/>
      <c r="D24" s="8"/>
      <c r="E24" s="8" t="s">
        <v>993</v>
      </c>
      <c r="F24" s="8">
        <v>4.5</v>
      </c>
      <c r="G24" s="10">
        <v>319</v>
      </c>
      <c r="H24" s="11">
        <v>1435.5</v>
      </c>
      <c r="I24" s="11">
        <v>994.55758009233296</v>
      </c>
      <c r="J24" s="11">
        <v>440.94241990766704</v>
      </c>
      <c r="K24" s="8">
        <v>10.42</v>
      </c>
      <c r="L24" s="8"/>
      <c r="M24" s="12">
        <f t="shared" si="0"/>
        <v>3323.98</v>
      </c>
      <c r="N24" s="12">
        <f t="shared" si="0"/>
        <v>0</v>
      </c>
      <c r="O24" s="12">
        <f t="shared" si="1"/>
        <v>3323.98</v>
      </c>
      <c r="P24" s="7"/>
    </row>
    <row r="25" spans="1:16" x14ac:dyDescent="0.25">
      <c r="A25" s="8"/>
      <c r="B25" s="8"/>
      <c r="C25" s="9"/>
      <c r="D25" s="8"/>
      <c r="E25" s="8" t="s">
        <v>994</v>
      </c>
      <c r="F25" s="8">
        <v>4.5</v>
      </c>
      <c r="G25" s="10">
        <v>344</v>
      </c>
      <c r="H25" s="11">
        <v>1548</v>
      </c>
      <c r="I25" s="11">
        <v>644.4377957185859</v>
      </c>
      <c r="J25" s="11">
        <v>903.5622042814141</v>
      </c>
      <c r="K25" s="8">
        <v>11.17</v>
      </c>
      <c r="L25" s="8"/>
      <c r="M25" s="12">
        <f t="shared" si="0"/>
        <v>3842.48</v>
      </c>
      <c r="N25" s="12">
        <f t="shared" si="0"/>
        <v>0</v>
      </c>
      <c r="O25" s="12">
        <f t="shared" si="1"/>
        <v>3842.48</v>
      </c>
      <c r="P25" s="7"/>
    </row>
    <row r="26" spans="1:16" x14ac:dyDescent="0.25">
      <c r="A26" s="8"/>
      <c r="B26" s="8"/>
      <c r="C26" s="9"/>
      <c r="D26" s="8"/>
      <c r="E26" s="8" t="s">
        <v>995</v>
      </c>
      <c r="F26" s="8">
        <v>4.5</v>
      </c>
      <c r="G26" s="10">
        <v>277</v>
      </c>
      <c r="H26" s="11">
        <v>1246.5</v>
      </c>
      <c r="I26" s="11">
        <v>695.97812884512769</v>
      </c>
      <c r="J26" s="11">
        <v>550.52187115487231</v>
      </c>
      <c r="K26" s="8">
        <v>10.81</v>
      </c>
      <c r="L26" s="8"/>
      <c r="M26" s="12">
        <f t="shared" si="0"/>
        <v>2994.3700000000003</v>
      </c>
      <c r="N26" s="12">
        <f t="shared" si="0"/>
        <v>0</v>
      </c>
      <c r="O26" s="12">
        <f t="shared" si="1"/>
        <v>2994.3700000000003</v>
      </c>
      <c r="P26" s="7"/>
    </row>
    <row r="27" spans="1:16" x14ac:dyDescent="0.25">
      <c r="A27" s="8"/>
      <c r="B27" s="8"/>
      <c r="C27" s="9"/>
      <c r="D27" s="8" t="s">
        <v>44</v>
      </c>
      <c r="E27" s="8" t="s">
        <v>546</v>
      </c>
      <c r="F27" s="8">
        <v>3.7</v>
      </c>
      <c r="G27" s="10">
        <v>8</v>
      </c>
      <c r="H27" s="11">
        <v>29.6</v>
      </c>
      <c r="I27" s="11">
        <v>32.969696969696969</v>
      </c>
      <c r="J27" s="11">
        <v>-3.3696969696969674</v>
      </c>
      <c r="K27" s="8">
        <v>10.050000000000001</v>
      </c>
      <c r="L27" s="8"/>
      <c r="M27" s="12">
        <f t="shared" si="0"/>
        <v>80.400000000000006</v>
      </c>
      <c r="N27" s="12">
        <f t="shared" si="0"/>
        <v>0</v>
      </c>
      <c r="O27" s="12">
        <f t="shared" si="1"/>
        <v>80.400000000000006</v>
      </c>
      <c r="P27" s="7"/>
    </row>
    <row r="28" spans="1:16" x14ac:dyDescent="0.25">
      <c r="A28" s="8"/>
      <c r="B28" s="8"/>
      <c r="C28" s="9"/>
      <c r="D28" s="8"/>
      <c r="E28" s="8" t="s">
        <v>996</v>
      </c>
      <c r="F28" s="8">
        <v>2.75</v>
      </c>
      <c r="G28" s="10">
        <v>22</v>
      </c>
      <c r="H28" s="11">
        <v>60.5</v>
      </c>
      <c r="I28" s="11">
        <v>119.57452037959993</v>
      </c>
      <c r="J28" s="11">
        <v>-59.074520379599925</v>
      </c>
      <c r="K28" s="8">
        <v>5.29</v>
      </c>
      <c r="L28" s="8"/>
      <c r="M28" s="12">
        <f t="shared" si="0"/>
        <v>116.38</v>
      </c>
      <c r="N28" s="12">
        <f t="shared" si="0"/>
        <v>0</v>
      </c>
      <c r="O28" s="12">
        <f t="shared" si="1"/>
        <v>116.38</v>
      </c>
      <c r="P28" s="7"/>
    </row>
    <row r="29" spans="1:16" x14ac:dyDescent="0.25">
      <c r="A29" s="8"/>
      <c r="B29" s="8"/>
      <c r="C29" s="9"/>
      <c r="D29" s="8"/>
      <c r="E29" s="8" t="s">
        <v>547</v>
      </c>
      <c r="F29" s="8">
        <v>3.7</v>
      </c>
      <c r="G29" s="10">
        <v>1</v>
      </c>
      <c r="H29" s="11">
        <v>3.7</v>
      </c>
      <c r="I29" s="11">
        <v>4.9908256880733948</v>
      </c>
      <c r="J29" s="11">
        <v>-1.2908256880733946</v>
      </c>
      <c r="K29" s="8">
        <v>7.63</v>
      </c>
      <c r="L29" s="8"/>
      <c r="M29" s="12">
        <f t="shared" si="0"/>
        <v>7.63</v>
      </c>
      <c r="N29" s="12">
        <f t="shared" si="0"/>
        <v>0</v>
      </c>
      <c r="O29" s="12">
        <f t="shared" si="1"/>
        <v>7.63</v>
      </c>
      <c r="P29" s="7"/>
    </row>
    <row r="30" spans="1:16" x14ac:dyDescent="0.25">
      <c r="A30" s="8"/>
      <c r="B30" s="8"/>
      <c r="C30" s="9"/>
      <c r="D30" s="8"/>
      <c r="E30" s="8" t="s">
        <v>549</v>
      </c>
      <c r="F30" s="8">
        <v>3.7</v>
      </c>
      <c r="G30" s="10">
        <v>12</v>
      </c>
      <c r="H30" s="11">
        <v>44.4</v>
      </c>
      <c r="I30" s="11">
        <v>49.454545454545453</v>
      </c>
      <c r="J30" s="11">
        <v>-5.0545454545454547</v>
      </c>
      <c r="K30" s="8">
        <v>7.52</v>
      </c>
      <c r="L30" s="8"/>
      <c r="M30" s="12">
        <f t="shared" si="0"/>
        <v>90.24</v>
      </c>
      <c r="N30" s="12">
        <f t="shared" si="0"/>
        <v>0</v>
      </c>
      <c r="O30" s="12">
        <f t="shared" si="1"/>
        <v>90.24</v>
      </c>
    </row>
    <row r="31" spans="1:16" x14ac:dyDescent="0.25">
      <c r="A31" s="8"/>
      <c r="B31" s="8"/>
      <c r="C31" s="9"/>
      <c r="D31" s="8"/>
      <c r="E31" s="8" t="s">
        <v>550</v>
      </c>
      <c r="F31" s="8">
        <v>3.7</v>
      </c>
      <c r="G31" s="10">
        <v>1</v>
      </c>
      <c r="H31" s="11">
        <v>3.7</v>
      </c>
      <c r="I31" s="11">
        <v>4.1212121212121211</v>
      </c>
      <c r="J31" s="11">
        <v>-0.42121212121212093</v>
      </c>
      <c r="K31" s="8">
        <v>7.33</v>
      </c>
      <c r="L31" s="8"/>
      <c r="M31" s="12">
        <f t="shared" si="0"/>
        <v>7.33</v>
      </c>
      <c r="N31" s="12">
        <f t="shared" si="0"/>
        <v>0</v>
      </c>
      <c r="O31" s="12">
        <f t="shared" si="1"/>
        <v>7.33</v>
      </c>
    </row>
    <row r="32" spans="1:16" x14ac:dyDescent="0.25">
      <c r="A32" s="8"/>
      <c r="B32" s="8"/>
      <c r="C32" s="9"/>
      <c r="D32" s="8"/>
      <c r="E32" s="8" t="s">
        <v>551</v>
      </c>
      <c r="F32" s="8">
        <v>3.7000000000000006</v>
      </c>
      <c r="G32" s="10">
        <v>32</v>
      </c>
      <c r="H32" s="11">
        <v>118.4</v>
      </c>
      <c r="I32" s="11">
        <v>111.19724538249513</v>
      </c>
      <c r="J32" s="11">
        <v>7.202754617504878</v>
      </c>
      <c r="K32" s="8">
        <v>7.33</v>
      </c>
      <c r="L32" s="8"/>
      <c r="M32" s="12">
        <f t="shared" si="0"/>
        <v>234.56</v>
      </c>
      <c r="N32" s="12">
        <f t="shared" si="0"/>
        <v>0</v>
      </c>
      <c r="O32" s="12">
        <f t="shared" si="1"/>
        <v>234.56</v>
      </c>
    </row>
    <row r="33" spans="1:15" x14ac:dyDescent="0.25">
      <c r="A33" s="8"/>
      <c r="B33" s="8"/>
      <c r="C33" s="9"/>
      <c r="D33" s="8"/>
      <c r="E33" s="8" t="s">
        <v>552</v>
      </c>
      <c r="F33" s="8">
        <v>3.7</v>
      </c>
      <c r="G33" s="10">
        <v>7</v>
      </c>
      <c r="H33" s="11">
        <v>25.9</v>
      </c>
      <c r="I33" s="11">
        <v>29.984251968503937</v>
      </c>
      <c r="J33" s="11">
        <v>-4.0842519685039385</v>
      </c>
      <c r="K33" s="8">
        <v>7.18</v>
      </c>
      <c r="L33" s="8"/>
      <c r="M33" s="12">
        <f t="shared" si="0"/>
        <v>50.26</v>
      </c>
      <c r="N33" s="12">
        <f t="shared" si="0"/>
        <v>0</v>
      </c>
      <c r="O33" s="12">
        <f t="shared" si="1"/>
        <v>50.26</v>
      </c>
    </row>
    <row r="34" spans="1:15" x14ac:dyDescent="0.25">
      <c r="A34" s="8"/>
      <c r="B34" s="8"/>
      <c r="C34" s="9"/>
      <c r="D34" s="8"/>
      <c r="E34" s="8" t="s">
        <v>553</v>
      </c>
      <c r="F34" s="8">
        <v>3.7</v>
      </c>
      <c r="G34" s="10">
        <v>179</v>
      </c>
      <c r="H34" s="11">
        <v>662.3</v>
      </c>
      <c r="I34" s="11">
        <v>394.29685807150599</v>
      </c>
      <c r="J34" s="11">
        <v>268.00314192849402</v>
      </c>
      <c r="K34" s="8">
        <v>8.2100000000000009</v>
      </c>
      <c r="L34" s="8"/>
      <c r="M34" s="12">
        <f t="shared" si="0"/>
        <v>1469.5900000000001</v>
      </c>
      <c r="N34" s="12">
        <f t="shared" si="0"/>
        <v>0</v>
      </c>
      <c r="O34" s="12">
        <f t="shared" si="1"/>
        <v>1469.5900000000001</v>
      </c>
    </row>
    <row r="35" spans="1:15" x14ac:dyDescent="0.25">
      <c r="A35" s="8"/>
      <c r="B35" s="8"/>
      <c r="C35" s="9"/>
      <c r="D35" s="8"/>
      <c r="E35" s="8" t="s">
        <v>997</v>
      </c>
      <c r="F35" s="8">
        <v>3.7</v>
      </c>
      <c r="G35" s="10">
        <v>1</v>
      </c>
      <c r="H35" s="11">
        <v>3.7</v>
      </c>
      <c r="I35" s="11">
        <v>2.5539906103286385</v>
      </c>
      <c r="J35" s="11">
        <v>1.1460093896713617</v>
      </c>
      <c r="K35" s="8">
        <v>8.2100000000000009</v>
      </c>
      <c r="L35" s="8"/>
      <c r="M35" s="12">
        <f t="shared" si="0"/>
        <v>8.2100000000000009</v>
      </c>
      <c r="N35" s="12">
        <f t="shared" si="0"/>
        <v>0</v>
      </c>
      <c r="O35" s="12">
        <f t="shared" si="1"/>
        <v>8.2100000000000009</v>
      </c>
    </row>
    <row r="36" spans="1:15" x14ac:dyDescent="0.25">
      <c r="A36" s="8"/>
      <c r="B36" s="8"/>
      <c r="C36" s="9"/>
      <c r="D36" s="8"/>
      <c r="E36" s="8" t="s">
        <v>998</v>
      </c>
      <c r="F36" s="8">
        <v>2.75</v>
      </c>
      <c r="G36" s="10">
        <v>2</v>
      </c>
      <c r="H36" s="11">
        <v>5.5</v>
      </c>
      <c r="I36" s="11">
        <v>5.3596059113300489</v>
      </c>
      <c r="J36" s="11">
        <v>0.14039408866995107</v>
      </c>
      <c r="K36" s="8">
        <v>6.9</v>
      </c>
      <c r="L36" s="8"/>
      <c r="M36" s="12">
        <f t="shared" si="0"/>
        <v>13.8</v>
      </c>
      <c r="N36" s="12">
        <f t="shared" si="0"/>
        <v>0</v>
      </c>
      <c r="O36" s="12">
        <f t="shared" si="1"/>
        <v>13.8</v>
      </c>
    </row>
    <row r="37" spans="1:15" x14ac:dyDescent="0.25">
      <c r="A37" s="8"/>
      <c r="B37" s="8"/>
      <c r="C37" s="9"/>
      <c r="D37" s="8"/>
      <c r="E37" s="8" t="s">
        <v>999</v>
      </c>
      <c r="F37" s="8">
        <v>2.75</v>
      </c>
      <c r="G37" s="10">
        <v>3</v>
      </c>
      <c r="H37" s="11">
        <v>8.25</v>
      </c>
      <c r="I37" s="11">
        <v>12.363636363636363</v>
      </c>
      <c r="J37" s="11">
        <v>-4.1136363636363633</v>
      </c>
      <c r="K37" s="8">
        <v>7.3</v>
      </c>
      <c r="L37" s="8"/>
      <c r="M37" s="12">
        <f t="shared" si="0"/>
        <v>21.9</v>
      </c>
      <c r="N37" s="12">
        <f t="shared" si="0"/>
        <v>0</v>
      </c>
      <c r="O37" s="12">
        <f t="shared" si="1"/>
        <v>21.9</v>
      </c>
    </row>
    <row r="38" spans="1:15" x14ac:dyDescent="0.25">
      <c r="A38" s="8"/>
      <c r="B38" s="8"/>
      <c r="C38" s="9" t="s">
        <v>26</v>
      </c>
      <c r="D38" s="8" t="s">
        <v>24</v>
      </c>
      <c r="E38" s="8" t="s">
        <v>626</v>
      </c>
      <c r="F38" s="8">
        <v>5</v>
      </c>
      <c r="G38" s="10">
        <v>67</v>
      </c>
      <c r="H38" s="11">
        <v>335</v>
      </c>
      <c r="I38" s="11">
        <v>716.26666666666665</v>
      </c>
      <c r="J38" s="11">
        <v>-381.26666666666665</v>
      </c>
      <c r="K38" s="8">
        <v>12.66</v>
      </c>
      <c r="L38" s="8"/>
      <c r="M38" s="12">
        <f t="shared" si="0"/>
        <v>848.22</v>
      </c>
      <c r="N38" s="12">
        <f t="shared" si="0"/>
        <v>0</v>
      </c>
      <c r="O38" s="12">
        <f t="shared" si="1"/>
        <v>848.22</v>
      </c>
    </row>
    <row r="39" spans="1:15" x14ac:dyDescent="0.25">
      <c r="A39" s="8"/>
      <c r="B39" s="8"/>
      <c r="C39" s="9"/>
      <c r="D39" s="8" t="s">
        <v>303</v>
      </c>
      <c r="E39" s="8" t="s">
        <v>556</v>
      </c>
      <c r="F39" s="8">
        <v>4.5</v>
      </c>
      <c r="G39" s="10">
        <v>35</v>
      </c>
      <c r="H39" s="11">
        <v>157.5</v>
      </c>
      <c r="I39" s="11">
        <v>220.15449735449735</v>
      </c>
      <c r="J39" s="11">
        <v>-62.654497354497352</v>
      </c>
      <c r="K39" s="8">
        <v>10.9</v>
      </c>
      <c r="L39" s="8"/>
      <c r="M39" s="12">
        <f t="shared" si="0"/>
        <v>381.5</v>
      </c>
      <c r="N39" s="12">
        <f t="shared" si="0"/>
        <v>0</v>
      </c>
      <c r="O39" s="12">
        <f t="shared" si="1"/>
        <v>381.5</v>
      </c>
    </row>
    <row r="40" spans="1:15" x14ac:dyDescent="0.25">
      <c r="A40" s="8"/>
      <c r="B40" s="8"/>
      <c r="C40" s="9"/>
      <c r="D40" s="8"/>
      <c r="E40" s="8" t="s">
        <v>1000</v>
      </c>
      <c r="F40" s="8">
        <v>4.5</v>
      </c>
      <c r="G40" s="10">
        <v>17</v>
      </c>
      <c r="H40" s="11">
        <v>76.5</v>
      </c>
      <c r="I40" s="11">
        <v>88.904583413133423</v>
      </c>
      <c r="J40" s="11">
        <v>-12.404583413133416</v>
      </c>
      <c r="K40" s="8">
        <v>11.08</v>
      </c>
      <c r="L40" s="8"/>
      <c r="M40" s="12">
        <f t="shared" si="0"/>
        <v>188.36</v>
      </c>
      <c r="N40" s="12">
        <f t="shared" si="0"/>
        <v>0</v>
      </c>
      <c r="O40" s="12">
        <f t="shared" si="1"/>
        <v>188.36</v>
      </c>
    </row>
    <row r="41" spans="1:15" x14ac:dyDescent="0.25">
      <c r="A41" s="8"/>
      <c r="B41" s="8"/>
      <c r="C41" s="9"/>
      <c r="D41" s="8"/>
      <c r="E41" s="8" t="s">
        <v>1001</v>
      </c>
      <c r="F41" s="8">
        <v>4.5</v>
      </c>
      <c r="G41" s="10">
        <v>4</v>
      </c>
      <c r="H41" s="11">
        <v>18</v>
      </c>
      <c r="I41" s="11">
        <v>181.33333333333331</v>
      </c>
      <c r="J41" s="11">
        <v>-163.33333333333331</v>
      </c>
      <c r="K41" s="8">
        <v>13.06</v>
      </c>
      <c r="L41" s="8"/>
      <c r="M41" s="12">
        <f t="shared" si="0"/>
        <v>52.24</v>
      </c>
      <c r="N41" s="12">
        <f t="shared" si="0"/>
        <v>0</v>
      </c>
      <c r="O41" s="12">
        <f t="shared" si="1"/>
        <v>52.24</v>
      </c>
    </row>
    <row r="42" spans="1:15" x14ac:dyDescent="0.25">
      <c r="A42" s="8"/>
      <c r="B42" s="8"/>
      <c r="C42" s="9"/>
      <c r="D42" s="8"/>
      <c r="E42" s="8" t="s">
        <v>1002</v>
      </c>
      <c r="F42" s="8">
        <v>4.5</v>
      </c>
      <c r="G42" s="10">
        <v>36</v>
      </c>
      <c r="H42" s="11">
        <v>162</v>
      </c>
      <c r="I42" s="11">
        <v>450.70877192982454</v>
      </c>
      <c r="J42" s="11">
        <v>-288.70877192982459</v>
      </c>
      <c r="K42" s="8">
        <v>14.31</v>
      </c>
      <c r="L42" s="8"/>
      <c r="M42" s="12">
        <f t="shared" si="0"/>
        <v>515.16</v>
      </c>
      <c r="N42" s="12">
        <f t="shared" si="0"/>
        <v>0</v>
      </c>
      <c r="O42" s="12">
        <f t="shared" si="1"/>
        <v>515.16</v>
      </c>
    </row>
    <row r="43" spans="1:15" x14ac:dyDescent="0.25">
      <c r="A43" s="8"/>
      <c r="B43" s="8"/>
      <c r="C43" s="9"/>
      <c r="D43" s="8"/>
      <c r="E43" s="8" t="s">
        <v>1003</v>
      </c>
      <c r="F43" s="8">
        <v>4.7</v>
      </c>
      <c r="G43" s="10">
        <v>3</v>
      </c>
      <c r="H43" s="11">
        <v>14.1</v>
      </c>
      <c r="I43" s="11">
        <v>163.19999999999999</v>
      </c>
      <c r="J43" s="11">
        <v>-149.1</v>
      </c>
      <c r="K43" s="8">
        <v>11.39</v>
      </c>
      <c r="L43" s="8"/>
      <c r="M43" s="12">
        <f t="shared" si="0"/>
        <v>34.17</v>
      </c>
      <c r="N43" s="12">
        <f t="shared" si="0"/>
        <v>0</v>
      </c>
      <c r="O43" s="12">
        <f t="shared" si="1"/>
        <v>34.17</v>
      </c>
    </row>
    <row r="44" spans="1:15" x14ac:dyDescent="0.25">
      <c r="A44" s="8"/>
      <c r="B44" s="8"/>
      <c r="C44" s="9"/>
      <c r="D44" s="8"/>
      <c r="E44" s="8" t="s">
        <v>559</v>
      </c>
      <c r="F44" s="8">
        <v>4.5</v>
      </c>
      <c r="G44" s="10">
        <v>7</v>
      </c>
      <c r="H44" s="11">
        <v>31.5</v>
      </c>
      <c r="I44" s="11">
        <v>95.2</v>
      </c>
      <c r="J44" s="11">
        <v>-63.7</v>
      </c>
      <c r="K44" s="8">
        <v>9.58</v>
      </c>
      <c r="L44" s="8"/>
      <c r="M44" s="12">
        <f t="shared" si="0"/>
        <v>67.06</v>
      </c>
      <c r="N44" s="12">
        <f t="shared" si="0"/>
        <v>0</v>
      </c>
      <c r="O44" s="12">
        <f t="shared" si="1"/>
        <v>67.06</v>
      </c>
    </row>
    <row r="45" spans="1:15" x14ac:dyDescent="0.25">
      <c r="A45" s="8"/>
      <c r="B45" s="8"/>
      <c r="C45" s="9"/>
      <c r="D45" s="8"/>
      <c r="E45" s="8" t="s">
        <v>560</v>
      </c>
      <c r="F45" s="8">
        <v>4.5</v>
      </c>
      <c r="G45" s="10">
        <v>6</v>
      </c>
      <c r="H45" s="11">
        <v>27</v>
      </c>
      <c r="I45" s="11">
        <v>112.55172413793103</v>
      </c>
      <c r="J45" s="11">
        <v>-85.551724137931032</v>
      </c>
      <c r="K45" s="8">
        <v>10.85</v>
      </c>
      <c r="L45" s="8"/>
      <c r="M45" s="12">
        <f t="shared" si="0"/>
        <v>65.099999999999994</v>
      </c>
      <c r="N45" s="12">
        <f t="shared" si="0"/>
        <v>0</v>
      </c>
      <c r="O45" s="12">
        <f t="shared" si="1"/>
        <v>65.099999999999994</v>
      </c>
    </row>
    <row r="46" spans="1:15" x14ac:dyDescent="0.25">
      <c r="A46" s="8"/>
      <c r="B46" s="8"/>
      <c r="C46" s="9"/>
      <c r="D46" s="8"/>
      <c r="E46" s="8" t="s">
        <v>1004</v>
      </c>
      <c r="F46" s="8">
        <v>4.5</v>
      </c>
      <c r="G46" s="10">
        <v>3</v>
      </c>
      <c r="H46" s="11">
        <v>13.5</v>
      </c>
      <c r="I46" s="11">
        <v>18.758620689655171</v>
      </c>
      <c r="J46" s="11">
        <v>-5.2586206896551708</v>
      </c>
      <c r="K46" s="8">
        <v>11.09</v>
      </c>
      <c r="L46" s="8"/>
      <c r="M46" s="12">
        <f t="shared" si="0"/>
        <v>33.269999999999996</v>
      </c>
      <c r="N46" s="12">
        <f t="shared" si="0"/>
        <v>0</v>
      </c>
      <c r="O46" s="12">
        <f t="shared" si="1"/>
        <v>33.269999999999996</v>
      </c>
    </row>
    <row r="47" spans="1:15" x14ac:dyDescent="0.25">
      <c r="A47" s="8"/>
      <c r="B47" s="8"/>
      <c r="C47" s="9"/>
      <c r="D47" s="8"/>
      <c r="E47" s="8" t="s">
        <v>1005</v>
      </c>
      <c r="F47" s="8">
        <v>4.5</v>
      </c>
      <c r="G47" s="10">
        <v>4</v>
      </c>
      <c r="H47" s="11">
        <v>18</v>
      </c>
      <c r="I47" s="11">
        <v>136</v>
      </c>
      <c r="J47" s="11">
        <v>-118</v>
      </c>
      <c r="K47" s="8">
        <v>10.73</v>
      </c>
      <c r="L47" s="8"/>
      <c r="M47" s="12">
        <f t="shared" si="0"/>
        <v>42.92</v>
      </c>
      <c r="N47" s="12">
        <f t="shared" si="0"/>
        <v>0</v>
      </c>
      <c r="O47" s="12">
        <f t="shared" si="1"/>
        <v>42.92</v>
      </c>
    </row>
    <row r="48" spans="1:15" x14ac:dyDescent="0.25">
      <c r="A48" s="8"/>
      <c r="B48" s="8"/>
      <c r="C48" s="9"/>
      <c r="D48" s="8"/>
      <c r="E48" s="8" t="s">
        <v>562</v>
      </c>
      <c r="F48" s="8">
        <v>4.5</v>
      </c>
      <c r="G48" s="10">
        <v>3</v>
      </c>
      <c r="H48" s="11">
        <v>13.5</v>
      </c>
      <c r="I48" s="11">
        <v>28.19114443543193</v>
      </c>
      <c r="J48" s="11">
        <v>-14.69114443543193</v>
      </c>
      <c r="K48" s="8">
        <v>10.220000000000001</v>
      </c>
      <c r="L48" s="8"/>
      <c r="M48" s="12">
        <f t="shared" si="0"/>
        <v>30.660000000000004</v>
      </c>
      <c r="N48" s="12">
        <f t="shared" si="0"/>
        <v>0</v>
      </c>
      <c r="O48" s="12">
        <f t="shared" si="1"/>
        <v>30.660000000000004</v>
      </c>
    </row>
    <row r="49" spans="1:15" x14ac:dyDescent="0.25">
      <c r="A49" s="8"/>
      <c r="B49" s="8"/>
      <c r="C49" s="9"/>
      <c r="D49" s="8"/>
      <c r="E49" s="8" t="s">
        <v>563</v>
      </c>
      <c r="F49" s="8">
        <v>4.5</v>
      </c>
      <c r="G49" s="10">
        <v>6</v>
      </c>
      <c r="H49" s="11">
        <v>27</v>
      </c>
      <c r="I49" s="11">
        <v>210.8</v>
      </c>
      <c r="J49" s="11">
        <v>-183.8</v>
      </c>
      <c r="K49" s="8">
        <v>10.220000000000001</v>
      </c>
      <c r="L49" s="8"/>
      <c r="M49" s="12">
        <f t="shared" si="0"/>
        <v>61.320000000000007</v>
      </c>
      <c r="N49" s="12">
        <f t="shared" si="0"/>
        <v>0</v>
      </c>
      <c r="O49" s="12">
        <f t="shared" si="1"/>
        <v>61.320000000000007</v>
      </c>
    </row>
    <row r="50" spans="1:15" x14ac:dyDescent="0.25">
      <c r="A50" s="8"/>
      <c r="B50" s="8"/>
      <c r="C50" s="9"/>
      <c r="D50" s="8"/>
      <c r="E50" s="8" t="s">
        <v>1006</v>
      </c>
      <c r="F50" s="8">
        <v>4.5</v>
      </c>
      <c r="G50" s="10">
        <v>107</v>
      </c>
      <c r="H50" s="11">
        <v>481.5</v>
      </c>
      <c r="I50" s="11">
        <v>779.30932149651233</v>
      </c>
      <c r="J50" s="11">
        <v>-297.80932149651233</v>
      </c>
      <c r="K50" s="8">
        <v>9.92</v>
      </c>
      <c r="L50" s="8"/>
      <c r="M50" s="12">
        <f t="shared" si="0"/>
        <v>1061.44</v>
      </c>
      <c r="N50" s="12">
        <f t="shared" si="0"/>
        <v>0</v>
      </c>
      <c r="O50" s="12">
        <f t="shared" si="1"/>
        <v>1061.44</v>
      </c>
    </row>
    <row r="51" spans="1:15" x14ac:dyDescent="0.25">
      <c r="A51" s="8"/>
      <c r="B51" s="8"/>
      <c r="C51" s="9"/>
      <c r="D51" s="8"/>
      <c r="E51" s="8" t="s">
        <v>1007</v>
      </c>
      <c r="F51" s="8">
        <v>4.5</v>
      </c>
      <c r="G51" s="10">
        <v>10</v>
      </c>
      <c r="H51" s="11">
        <v>45</v>
      </c>
      <c r="I51" s="11">
        <v>246.91034482758624</v>
      </c>
      <c r="J51" s="11">
        <v>-201.91034482758624</v>
      </c>
      <c r="K51" s="8">
        <v>9.48</v>
      </c>
      <c r="L51" s="8"/>
      <c r="M51" s="12">
        <f t="shared" si="0"/>
        <v>94.800000000000011</v>
      </c>
      <c r="N51" s="12">
        <f t="shared" si="0"/>
        <v>0</v>
      </c>
      <c r="O51" s="12">
        <f t="shared" si="1"/>
        <v>94.800000000000011</v>
      </c>
    </row>
    <row r="52" spans="1:15" x14ac:dyDescent="0.25">
      <c r="A52" s="8"/>
      <c r="B52" s="8"/>
      <c r="C52" s="9"/>
      <c r="D52" s="8"/>
      <c r="E52" s="8" t="s">
        <v>1008</v>
      </c>
      <c r="F52" s="8">
        <v>4.5</v>
      </c>
      <c r="G52" s="10">
        <v>8</v>
      </c>
      <c r="H52" s="11">
        <v>36</v>
      </c>
      <c r="I52" s="11">
        <v>145.06666666666666</v>
      </c>
      <c r="J52" s="11">
        <v>-109.06666666666666</v>
      </c>
      <c r="K52" s="8">
        <v>9.4499999999999993</v>
      </c>
      <c r="L52" s="8"/>
      <c r="M52" s="12">
        <f t="shared" si="0"/>
        <v>75.599999999999994</v>
      </c>
      <c r="N52" s="12">
        <f t="shared" si="0"/>
        <v>0</v>
      </c>
      <c r="O52" s="12">
        <f t="shared" si="1"/>
        <v>75.599999999999994</v>
      </c>
    </row>
    <row r="53" spans="1:15" x14ac:dyDescent="0.25">
      <c r="A53" s="8"/>
      <c r="B53" s="8"/>
      <c r="C53" s="9"/>
      <c r="D53" s="8"/>
      <c r="E53" s="8" t="s">
        <v>566</v>
      </c>
      <c r="F53" s="8">
        <v>4.5</v>
      </c>
      <c r="G53" s="10">
        <v>11</v>
      </c>
      <c r="H53" s="11">
        <v>49.5</v>
      </c>
      <c r="I53" s="11">
        <v>114.18021978021979</v>
      </c>
      <c r="J53" s="11">
        <v>-64.680219780219787</v>
      </c>
      <c r="K53" s="8">
        <v>10</v>
      </c>
      <c r="L53" s="8"/>
      <c r="M53" s="12">
        <f t="shared" si="0"/>
        <v>110</v>
      </c>
      <c r="N53" s="12">
        <f t="shared" si="0"/>
        <v>0</v>
      </c>
      <c r="O53" s="12">
        <f t="shared" si="1"/>
        <v>110</v>
      </c>
    </row>
    <row r="54" spans="1:15" x14ac:dyDescent="0.25">
      <c r="A54" s="8"/>
      <c r="B54" s="8"/>
      <c r="C54" s="9"/>
      <c r="D54" s="8"/>
      <c r="E54" s="8" t="s">
        <v>568</v>
      </c>
      <c r="F54" s="8">
        <v>4.5</v>
      </c>
      <c r="G54" s="10">
        <v>368</v>
      </c>
      <c r="H54" s="11">
        <v>1656</v>
      </c>
      <c r="I54" s="11">
        <v>1057.0600864120515</v>
      </c>
      <c r="J54" s="11">
        <v>598.93991358794858</v>
      </c>
      <c r="K54" s="8">
        <v>11.05</v>
      </c>
      <c r="L54" s="8"/>
      <c r="M54" s="12">
        <f t="shared" si="0"/>
        <v>4066.4</v>
      </c>
      <c r="N54" s="12">
        <f t="shared" si="0"/>
        <v>0</v>
      </c>
      <c r="O54" s="12">
        <f t="shared" si="1"/>
        <v>4066.4</v>
      </c>
    </row>
    <row r="55" spans="1:15" x14ac:dyDescent="0.25">
      <c r="A55" s="8"/>
      <c r="B55" s="8"/>
      <c r="C55" s="9"/>
      <c r="D55" s="8"/>
      <c r="E55" s="8" t="s">
        <v>569</v>
      </c>
      <c r="F55" s="8">
        <v>4.5</v>
      </c>
      <c r="G55" s="10">
        <v>53</v>
      </c>
      <c r="H55" s="11">
        <v>238.5</v>
      </c>
      <c r="I55" s="11">
        <v>1226.2666666666667</v>
      </c>
      <c r="J55" s="11">
        <v>-987.76666666666665</v>
      </c>
      <c r="K55" s="8">
        <v>11.05</v>
      </c>
      <c r="L55" s="8"/>
      <c r="M55" s="12">
        <f t="shared" si="0"/>
        <v>585.65000000000009</v>
      </c>
      <c r="N55" s="12">
        <f t="shared" si="0"/>
        <v>0</v>
      </c>
      <c r="O55" s="12">
        <f t="shared" si="1"/>
        <v>585.65000000000009</v>
      </c>
    </row>
    <row r="56" spans="1:15" x14ac:dyDescent="0.25">
      <c r="A56" s="8"/>
      <c r="B56" s="8"/>
      <c r="C56" s="9"/>
      <c r="D56" s="8"/>
      <c r="E56" s="8" t="s">
        <v>570</v>
      </c>
      <c r="F56" s="8">
        <v>4.5</v>
      </c>
      <c r="G56" s="10">
        <v>11</v>
      </c>
      <c r="H56" s="11">
        <v>49.5</v>
      </c>
      <c r="I56" s="11">
        <v>74.554216867469876</v>
      </c>
      <c r="J56" s="11">
        <v>-25.054216867469879</v>
      </c>
      <c r="K56" s="8">
        <v>10.82</v>
      </c>
      <c r="L56" s="8"/>
      <c r="M56" s="12">
        <f t="shared" si="0"/>
        <v>119.02000000000001</v>
      </c>
      <c r="N56" s="12">
        <f t="shared" si="0"/>
        <v>0</v>
      </c>
      <c r="O56" s="12">
        <f t="shared" si="1"/>
        <v>119.02000000000001</v>
      </c>
    </row>
    <row r="57" spans="1:15" x14ac:dyDescent="0.25">
      <c r="A57" s="8"/>
      <c r="B57" s="8"/>
      <c r="C57" s="9"/>
      <c r="D57" s="8"/>
      <c r="E57" s="8" t="s">
        <v>571</v>
      </c>
      <c r="F57" s="8">
        <v>4.5</v>
      </c>
      <c r="G57" s="10">
        <v>4</v>
      </c>
      <c r="H57" s="11">
        <v>18</v>
      </c>
      <c r="I57" s="11">
        <v>9.5021834061135362</v>
      </c>
      <c r="J57" s="11">
        <v>8.4978165938864638</v>
      </c>
      <c r="K57" s="8">
        <v>10.51</v>
      </c>
      <c r="L57" s="8"/>
      <c r="M57" s="12">
        <f t="shared" si="0"/>
        <v>42.04</v>
      </c>
      <c r="N57" s="12">
        <f t="shared" si="0"/>
        <v>0</v>
      </c>
      <c r="O57" s="12">
        <f t="shared" si="1"/>
        <v>42.04</v>
      </c>
    </row>
    <row r="58" spans="1:15" x14ac:dyDescent="0.25">
      <c r="A58" s="8"/>
      <c r="B58" s="8"/>
      <c r="C58" s="9"/>
      <c r="D58" s="8"/>
      <c r="E58" s="8" t="s">
        <v>572</v>
      </c>
      <c r="F58" s="8">
        <v>4.5</v>
      </c>
      <c r="G58" s="10">
        <v>34</v>
      </c>
      <c r="H58" s="11">
        <v>153</v>
      </c>
      <c r="I58" s="11">
        <v>211.94942912837647</v>
      </c>
      <c r="J58" s="11">
        <v>-58.949429128376472</v>
      </c>
      <c r="K58" s="8">
        <v>11.12</v>
      </c>
      <c r="L58" s="8"/>
      <c r="M58" s="12">
        <f t="shared" si="0"/>
        <v>378.08</v>
      </c>
      <c r="N58" s="12">
        <f t="shared" si="0"/>
        <v>0</v>
      </c>
      <c r="O58" s="12">
        <f t="shared" si="1"/>
        <v>378.08</v>
      </c>
    </row>
    <row r="59" spans="1:15" x14ac:dyDescent="0.25">
      <c r="A59" s="8"/>
      <c r="B59" s="8"/>
      <c r="C59" s="9"/>
      <c r="D59" s="8"/>
      <c r="E59" s="8" t="s">
        <v>574</v>
      </c>
      <c r="F59" s="8">
        <v>4.5</v>
      </c>
      <c r="G59" s="10">
        <v>10</v>
      </c>
      <c r="H59" s="11">
        <v>45</v>
      </c>
      <c r="I59" s="11">
        <v>224.63448275862069</v>
      </c>
      <c r="J59" s="11">
        <v>-179.63448275862069</v>
      </c>
      <c r="K59" s="8">
        <v>11.17</v>
      </c>
      <c r="L59" s="8"/>
      <c r="M59" s="12">
        <f t="shared" si="0"/>
        <v>111.7</v>
      </c>
      <c r="N59" s="12">
        <f t="shared" si="0"/>
        <v>0</v>
      </c>
      <c r="O59" s="12">
        <f t="shared" si="1"/>
        <v>111.7</v>
      </c>
    </row>
    <row r="60" spans="1:15" x14ac:dyDescent="0.25">
      <c r="A60" s="8"/>
      <c r="B60" s="8"/>
      <c r="C60" s="9"/>
      <c r="D60" s="8"/>
      <c r="E60" s="8" t="s">
        <v>1009</v>
      </c>
      <c r="F60" s="8">
        <v>4.5</v>
      </c>
      <c r="G60" s="10">
        <v>18</v>
      </c>
      <c r="H60" s="11">
        <v>81</v>
      </c>
      <c r="I60" s="11">
        <v>205.92111312764672</v>
      </c>
      <c r="J60" s="11">
        <v>-124.92111312764672</v>
      </c>
      <c r="K60" s="8">
        <v>10.81</v>
      </c>
      <c r="L60" s="8"/>
      <c r="M60" s="12">
        <f t="shared" si="0"/>
        <v>194.58</v>
      </c>
      <c r="N60" s="12">
        <f t="shared" si="0"/>
        <v>0</v>
      </c>
      <c r="O60" s="12">
        <f t="shared" si="1"/>
        <v>194.58</v>
      </c>
    </row>
    <row r="61" spans="1:15" x14ac:dyDescent="0.25">
      <c r="A61" s="8"/>
      <c r="B61" s="8"/>
      <c r="C61" s="9"/>
      <c r="D61" s="8"/>
      <c r="E61" s="8" t="s">
        <v>1010</v>
      </c>
      <c r="F61" s="8">
        <v>4.5</v>
      </c>
      <c r="G61" s="10">
        <v>4</v>
      </c>
      <c r="H61" s="11">
        <v>18</v>
      </c>
      <c r="I61" s="11">
        <v>75.034482758620683</v>
      </c>
      <c r="J61" s="11">
        <v>-57.034482758620683</v>
      </c>
      <c r="K61" s="8">
        <v>11.15</v>
      </c>
      <c r="L61" s="8"/>
      <c r="M61" s="12">
        <f t="shared" si="0"/>
        <v>44.6</v>
      </c>
      <c r="N61" s="12">
        <f t="shared" si="0"/>
        <v>0</v>
      </c>
      <c r="O61" s="12">
        <f t="shared" si="1"/>
        <v>44.6</v>
      </c>
    </row>
    <row r="62" spans="1:15" x14ac:dyDescent="0.25">
      <c r="A62" s="8"/>
      <c r="B62" s="8"/>
      <c r="C62" s="9"/>
      <c r="D62" s="8"/>
      <c r="E62" s="8" t="s">
        <v>853</v>
      </c>
      <c r="F62" s="8">
        <v>4.5</v>
      </c>
      <c r="G62" s="10">
        <v>1</v>
      </c>
      <c r="H62" s="11">
        <v>4.5</v>
      </c>
      <c r="I62" s="11">
        <v>6.8000000000000007</v>
      </c>
      <c r="J62" s="11">
        <v>-2.3000000000000007</v>
      </c>
      <c r="K62" s="8">
        <v>12.27</v>
      </c>
      <c r="L62" s="8"/>
      <c r="M62" s="12">
        <f t="shared" si="0"/>
        <v>12.27</v>
      </c>
      <c r="N62" s="12">
        <f t="shared" si="0"/>
        <v>0</v>
      </c>
      <c r="O62" s="12">
        <f t="shared" si="1"/>
        <v>12.27</v>
      </c>
    </row>
    <row r="63" spans="1:15" x14ac:dyDescent="0.25">
      <c r="A63" s="8"/>
      <c r="B63" s="8"/>
      <c r="C63" s="9"/>
      <c r="D63" s="8"/>
      <c r="E63" s="8" t="s">
        <v>576</v>
      </c>
      <c r="F63" s="8">
        <v>4.5</v>
      </c>
      <c r="G63" s="10">
        <v>2</v>
      </c>
      <c r="H63" s="11">
        <v>9</v>
      </c>
      <c r="I63" s="11">
        <v>36.266666666666666</v>
      </c>
      <c r="J63" s="11">
        <v>-27.266666666666666</v>
      </c>
      <c r="K63" s="8">
        <v>11.78</v>
      </c>
      <c r="L63" s="8"/>
      <c r="M63" s="12">
        <f t="shared" si="0"/>
        <v>23.56</v>
      </c>
      <c r="N63" s="12">
        <f t="shared" si="0"/>
        <v>0</v>
      </c>
      <c r="O63" s="12">
        <f t="shared" si="1"/>
        <v>23.56</v>
      </c>
    </row>
    <row r="64" spans="1:15" x14ac:dyDescent="0.25">
      <c r="A64" s="8"/>
      <c r="B64" s="8"/>
      <c r="C64" s="9"/>
      <c r="D64" s="8"/>
      <c r="E64" s="8" t="s">
        <v>1011</v>
      </c>
      <c r="F64" s="8">
        <v>4.5</v>
      </c>
      <c r="G64" s="10">
        <v>1</v>
      </c>
      <c r="H64" s="11">
        <v>4.5</v>
      </c>
      <c r="I64" s="11">
        <v>54.400000000000006</v>
      </c>
      <c r="J64" s="11">
        <v>-49.900000000000006</v>
      </c>
      <c r="K64" s="8">
        <v>11.54</v>
      </c>
      <c r="L64" s="8"/>
      <c r="M64" s="12">
        <f t="shared" si="0"/>
        <v>11.54</v>
      </c>
      <c r="N64" s="12">
        <f t="shared" si="0"/>
        <v>0</v>
      </c>
      <c r="O64" s="12">
        <f t="shared" si="1"/>
        <v>11.54</v>
      </c>
    </row>
    <row r="65" spans="1:15" x14ac:dyDescent="0.25">
      <c r="A65" s="8"/>
      <c r="B65" s="8"/>
      <c r="C65" s="9"/>
      <c r="D65" s="8"/>
      <c r="E65" s="8" t="s">
        <v>1012</v>
      </c>
      <c r="F65" s="8">
        <v>4.5</v>
      </c>
      <c r="G65" s="10">
        <v>6</v>
      </c>
      <c r="H65" s="11">
        <v>27</v>
      </c>
      <c r="I65" s="11">
        <v>155.66265060240963</v>
      </c>
      <c r="J65" s="11">
        <v>-128.66265060240963</v>
      </c>
      <c r="K65" s="8">
        <v>11.43</v>
      </c>
      <c r="L65" s="8"/>
      <c r="M65" s="12">
        <f t="shared" si="0"/>
        <v>68.58</v>
      </c>
      <c r="N65" s="12">
        <f t="shared" si="0"/>
        <v>0</v>
      </c>
      <c r="O65" s="12">
        <f t="shared" si="1"/>
        <v>68.58</v>
      </c>
    </row>
    <row r="66" spans="1:15" x14ac:dyDescent="0.25">
      <c r="A66" s="8"/>
      <c r="B66" s="8"/>
      <c r="C66" s="9"/>
      <c r="D66" s="8"/>
      <c r="E66" s="8" t="s">
        <v>577</v>
      </c>
      <c r="F66" s="8">
        <v>4.5</v>
      </c>
      <c r="G66" s="10">
        <v>35</v>
      </c>
      <c r="H66" s="11">
        <v>157.5</v>
      </c>
      <c r="I66" s="11">
        <v>315.04941872754171</v>
      </c>
      <c r="J66" s="11">
        <v>-157.54941872754173</v>
      </c>
      <c r="K66" s="8">
        <v>13.57</v>
      </c>
      <c r="L66" s="8"/>
      <c r="M66" s="12">
        <f t="shared" si="0"/>
        <v>474.95</v>
      </c>
      <c r="N66" s="12">
        <f t="shared" si="0"/>
        <v>0</v>
      </c>
      <c r="O66" s="12">
        <f t="shared" si="1"/>
        <v>474.95</v>
      </c>
    </row>
    <row r="67" spans="1:15" x14ac:dyDescent="0.25">
      <c r="A67" s="8"/>
      <c r="B67" s="8"/>
      <c r="C67" s="9"/>
      <c r="D67" s="8" t="s">
        <v>44</v>
      </c>
      <c r="E67" s="8" t="s">
        <v>1013</v>
      </c>
      <c r="F67" s="8">
        <v>3.7</v>
      </c>
      <c r="G67" s="10">
        <v>2</v>
      </c>
      <c r="H67" s="11">
        <v>7.4</v>
      </c>
      <c r="I67" s="11">
        <v>36.266666666666666</v>
      </c>
      <c r="J67" s="11">
        <v>-28.866666666666667</v>
      </c>
      <c r="K67" s="8">
        <v>7.77</v>
      </c>
      <c r="L67" s="8"/>
      <c r="M67" s="12">
        <f t="shared" si="0"/>
        <v>15.54</v>
      </c>
      <c r="N67" s="12">
        <f t="shared" si="0"/>
        <v>0</v>
      </c>
      <c r="O67" s="12">
        <f t="shared" si="1"/>
        <v>15.54</v>
      </c>
    </row>
    <row r="68" spans="1:15" x14ac:dyDescent="0.25">
      <c r="A68" s="8"/>
      <c r="B68" s="8"/>
      <c r="C68" s="9"/>
      <c r="D68" s="8"/>
      <c r="E68" s="8" t="s">
        <v>854</v>
      </c>
      <c r="F68" s="8">
        <v>3.7</v>
      </c>
      <c r="G68" s="10">
        <v>6</v>
      </c>
      <c r="H68" s="11">
        <v>22.200000000000003</v>
      </c>
      <c r="I68" s="11">
        <v>290.13333333333333</v>
      </c>
      <c r="J68" s="11">
        <v>-267.93333333333334</v>
      </c>
      <c r="K68" s="8">
        <v>9.26</v>
      </c>
      <c r="L68" s="8"/>
      <c r="M68" s="12">
        <f t="shared" si="0"/>
        <v>55.56</v>
      </c>
      <c r="N68" s="12">
        <f t="shared" si="0"/>
        <v>0</v>
      </c>
      <c r="O68" s="12">
        <f t="shared" si="1"/>
        <v>55.56</v>
      </c>
    </row>
    <row r="69" spans="1:15" x14ac:dyDescent="0.25">
      <c r="A69" s="8"/>
      <c r="B69" s="8"/>
      <c r="C69" s="9"/>
      <c r="D69" s="8"/>
      <c r="E69" s="8" t="s">
        <v>1014</v>
      </c>
      <c r="F69" s="8">
        <v>3.7</v>
      </c>
      <c r="G69" s="10">
        <v>2</v>
      </c>
      <c r="H69" s="11">
        <v>7.4</v>
      </c>
      <c r="I69" s="11">
        <v>14.315789473684209</v>
      </c>
      <c r="J69" s="11">
        <v>-6.9157894736842085</v>
      </c>
      <c r="K69" s="8">
        <v>8.2200000000000006</v>
      </c>
      <c r="L69" s="8"/>
      <c r="M69" s="12">
        <f t="shared" ref="M69:N132" si="2">$G69*K69</f>
        <v>16.440000000000001</v>
      </c>
      <c r="N69" s="12">
        <f t="shared" si="2"/>
        <v>0</v>
      </c>
      <c r="O69" s="12">
        <f t="shared" ref="O69:O132" si="3">M69+N69</f>
        <v>16.440000000000001</v>
      </c>
    </row>
    <row r="70" spans="1:15" x14ac:dyDescent="0.25">
      <c r="A70" s="8"/>
      <c r="B70" s="8"/>
      <c r="C70" s="9" t="s">
        <v>18</v>
      </c>
      <c r="D70" s="8" t="s">
        <v>24</v>
      </c>
      <c r="E70" s="8" t="s">
        <v>1015</v>
      </c>
      <c r="F70" s="8">
        <v>5</v>
      </c>
      <c r="G70" s="10">
        <v>1</v>
      </c>
      <c r="H70" s="11">
        <v>5</v>
      </c>
      <c r="I70" s="11">
        <v>4.3520000000000003</v>
      </c>
      <c r="J70" s="11">
        <v>0.64799999999999969</v>
      </c>
      <c r="K70" s="8">
        <v>11.98</v>
      </c>
      <c r="L70" s="8"/>
      <c r="M70" s="12">
        <f t="shared" si="2"/>
        <v>11.98</v>
      </c>
      <c r="N70" s="12">
        <f t="shared" si="2"/>
        <v>0</v>
      </c>
      <c r="O70" s="12">
        <f t="shared" si="3"/>
        <v>11.98</v>
      </c>
    </row>
    <row r="71" spans="1:15" x14ac:dyDescent="0.25">
      <c r="A71" s="8"/>
      <c r="B71" s="8"/>
      <c r="C71" s="9"/>
      <c r="D71" s="8"/>
      <c r="E71" s="8" t="s">
        <v>1016</v>
      </c>
      <c r="F71" s="8">
        <v>5</v>
      </c>
      <c r="G71" s="10">
        <v>2</v>
      </c>
      <c r="H71" s="11">
        <v>10</v>
      </c>
      <c r="I71" s="11">
        <v>24.727272727272727</v>
      </c>
      <c r="J71" s="11">
        <v>-14.727272727272727</v>
      </c>
      <c r="K71" s="8">
        <v>11.96</v>
      </c>
      <c r="L71" s="8"/>
      <c r="M71" s="12">
        <f t="shared" si="2"/>
        <v>23.92</v>
      </c>
      <c r="N71" s="12">
        <f t="shared" si="2"/>
        <v>0</v>
      </c>
      <c r="O71" s="12">
        <f t="shared" si="3"/>
        <v>23.92</v>
      </c>
    </row>
    <row r="72" spans="1:15" x14ac:dyDescent="0.25">
      <c r="A72" s="8"/>
      <c r="B72" s="8"/>
      <c r="C72" s="9"/>
      <c r="D72" s="8"/>
      <c r="E72" s="8" t="s">
        <v>579</v>
      </c>
      <c r="F72" s="8">
        <v>5</v>
      </c>
      <c r="G72" s="10">
        <v>2</v>
      </c>
      <c r="H72" s="11">
        <v>10</v>
      </c>
      <c r="I72" s="11">
        <v>14.315789473684209</v>
      </c>
      <c r="J72" s="11">
        <v>-4.3157894736842088</v>
      </c>
      <c r="K72" s="8">
        <v>11.96</v>
      </c>
      <c r="L72" s="8"/>
      <c r="M72" s="12">
        <f t="shared" si="2"/>
        <v>23.92</v>
      </c>
      <c r="N72" s="12">
        <f t="shared" si="2"/>
        <v>0</v>
      </c>
      <c r="O72" s="12">
        <f t="shared" si="3"/>
        <v>23.92</v>
      </c>
    </row>
    <row r="73" spans="1:15" x14ac:dyDescent="0.25">
      <c r="A73" s="8"/>
      <c r="B73" s="8"/>
      <c r="C73" s="9"/>
      <c r="D73" s="8"/>
      <c r="E73" s="8" t="s">
        <v>1017</v>
      </c>
      <c r="F73" s="8">
        <v>5</v>
      </c>
      <c r="G73" s="10">
        <v>16</v>
      </c>
      <c r="H73" s="11">
        <v>80</v>
      </c>
      <c r="I73" s="11">
        <v>435.20000000000005</v>
      </c>
      <c r="J73" s="11">
        <v>-355.20000000000005</v>
      </c>
      <c r="K73" s="8">
        <v>15.48</v>
      </c>
      <c r="L73" s="8"/>
      <c r="M73" s="12">
        <f t="shared" si="2"/>
        <v>247.68</v>
      </c>
      <c r="N73" s="12">
        <f t="shared" si="2"/>
        <v>0</v>
      </c>
      <c r="O73" s="12">
        <f t="shared" si="3"/>
        <v>247.68</v>
      </c>
    </row>
    <row r="74" spans="1:15" x14ac:dyDescent="0.25">
      <c r="A74" s="8"/>
      <c r="B74" s="8"/>
      <c r="C74" s="9"/>
      <c r="D74" s="8"/>
      <c r="E74" s="8" t="s">
        <v>1018</v>
      </c>
      <c r="F74" s="8">
        <v>4.8</v>
      </c>
      <c r="G74" s="10">
        <v>14</v>
      </c>
      <c r="H74" s="11">
        <v>67.2</v>
      </c>
      <c r="I74" s="11">
        <v>255.61053471667998</v>
      </c>
      <c r="J74" s="11">
        <v>-188.41053471667996</v>
      </c>
      <c r="K74" s="8">
        <v>14.68</v>
      </c>
      <c r="L74" s="8"/>
      <c r="M74" s="12">
        <f t="shared" si="2"/>
        <v>205.51999999999998</v>
      </c>
      <c r="N74" s="12">
        <f t="shared" si="2"/>
        <v>0</v>
      </c>
      <c r="O74" s="12">
        <f t="shared" si="3"/>
        <v>205.51999999999998</v>
      </c>
    </row>
    <row r="75" spans="1:15" x14ac:dyDescent="0.25">
      <c r="A75" s="8"/>
      <c r="B75" s="8"/>
      <c r="C75" s="9"/>
      <c r="D75" s="8"/>
      <c r="E75" s="8" t="s">
        <v>1019</v>
      </c>
      <c r="F75" s="8">
        <v>4.8</v>
      </c>
      <c r="G75" s="10">
        <v>2</v>
      </c>
      <c r="H75" s="11">
        <v>9.6</v>
      </c>
      <c r="I75" s="11">
        <v>38.857142857142854</v>
      </c>
      <c r="J75" s="11">
        <v>-29.257142857142853</v>
      </c>
      <c r="K75" s="8">
        <v>15.74</v>
      </c>
      <c r="L75" s="8"/>
      <c r="M75" s="12">
        <f t="shared" si="2"/>
        <v>31.48</v>
      </c>
      <c r="N75" s="12">
        <f t="shared" si="2"/>
        <v>0</v>
      </c>
      <c r="O75" s="12">
        <f t="shared" si="3"/>
        <v>31.48</v>
      </c>
    </row>
    <row r="76" spans="1:15" x14ac:dyDescent="0.25">
      <c r="A76" s="8"/>
      <c r="B76" s="8"/>
      <c r="C76" s="9"/>
      <c r="D76" s="8"/>
      <c r="E76" s="8" t="s">
        <v>582</v>
      </c>
      <c r="F76" s="8">
        <v>5</v>
      </c>
      <c r="G76" s="10">
        <v>36</v>
      </c>
      <c r="H76" s="11">
        <v>180</v>
      </c>
      <c r="I76" s="11">
        <v>216.94060606060606</v>
      </c>
      <c r="J76" s="11">
        <v>-36.940606060606072</v>
      </c>
      <c r="K76" s="8">
        <v>11.91</v>
      </c>
      <c r="L76" s="8"/>
      <c r="M76" s="12">
        <f t="shared" si="2"/>
        <v>428.76</v>
      </c>
      <c r="N76" s="12">
        <f t="shared" si="2"/>
        <v>0</v>
      </c>
      <c r="O76" s="12">
        <f t="shared" si="3"/>
        <v>428.76</v>
      </c>
    </row>
    <row r="77" spans="1:15" x14ac:dyDescent="0.25">
      <c r="A77" s="8"/>
      <c r="B77" s="8"/>
      <c r="C77" s="9"/>
      <c r="D77" s="8"/>
      <c r="E77" s="8" t="s">
        <v>583</v>
      </c>
      <c r="F77" s="8">
        <v>4.8</v>
      </c>
      <c r="G77" s="10">
        <v>11</v>
      </c>
      <c r="H77" s="11">
        <v>52.8</v>
      </c>
      <c r="I77" s="11">
        <v>59.84</v>
      </c>
      <c r="J77" s="11">
        <v>-7.0400000000000063</v>
      </c>
      <c r="K77" s="8">
        <v>13.72</v>
      </c>
      <c r="L77" s="8"/>
      <c r="M77" s="12">
        <f t="shared" si="2"/>
        <v>150.92000000000002</v>
      </c>
      <c r="N77" s="12">
        <f t="shared" si="2"/>
        <v>0</v>
      </c>
      <c r="O77" s="12">
        <f t="shared" si="3"/>
        <v>150.92000000000002</v>
      </c>
    </row>
    <row r="78" spans="1:15" x14ac:dyDescent="0.25">
      <c r="A78" s="8"/>
      <c r="B78" s="8"/>
      <c r="C78" s="9"/>
      <c r="D78" s="8"/>
      <c r="E78" s="8" t="s">
        <v>585</v>
      </c>
      <c r="F78" s="8">
        <v>5</v>
      </c>
      <c r="G78" s="10">
        <v>104</v>
      </c>
      <c r="H78" s="11">
        <v>520</v>
      </c>
      <c r="I78" s="11">
        <v>622.75047619047621</v>
      </c>
      <c r="J78" s="11">
        <v>-102.75047619047621</v>
      </c>
      <c r="K78" s="8">
        <v>12.82</v>
      </c>
      <c r="L78" s="8"/>
      <c r="M78" s="12">
        <f t="shared" si="2"/>
        <v>1333.28</v>
      </c>
      <c r="N78" s="12">
        <f t="shared" si="2"/>
        <v>0</v>
      </c>
      <c r="O78" s="12">
        <f t="shared" si="3"/>
        <v>1333.28</v>
      </c>
    </row>
    <row r="79" spans="1:15" x14ac:dyDescent="0.25">
      <c r="A79" s="8"/>
      <c r="B79" s="8"/>
      <c r="C79" s="9"/>
      <c r="D79" s="8"/>
      <c r="E79" s="8" t="s">
        <v>1020</v>
      </c>
      <c r="F79" s="8">
        <v>5</v>
      </c>
      <c r="G79" s="10">
        <v>11</v>
      </c>
      <c r="H79" s="11">
        <v>55</v>
      </c>
      <c r="I79" s="11">
        <v>61.188834154351397</v>
      </c>
      <c r="J79" s="11">
        <v>-6.1888341543513956</v>
      </c>
      <c r="K79" s="8">
        <v>12.59</v>
      </c>
      <c r="L79" s="8"/>
      <c r="M79" s="12">
        <f t="shared" si="2"/>
        <v>138.49</v>
      </c>
      <c r="N79" s="12">
        <f t="shared" si="2"/>
        <v>0</v>
      </c>
      <c r="O79" s="12">
        <f t="shared" si="3"/>
        <v>138.49</v>
      </c>
    </row>
    <row r="80" spans="1:15" x14ac:dyDescent="0.25">
      <c r="A80" s="8"/>
      <c r="B80" s="8"/>
      <c r="C80" s="9"/>
      <c r="D80" s="8"/>
      <c r="E80" s="8" t="s">
        <v>623</v>
      </c>
      <c r="F80" s="8">
        <v>5</v>
      </c>
      <c r="G80" s="10">
        <v>55</v>
      </c>
      <c r="H80" s="11">
        <v>275</v>
      </c>
      <c r="I80" s="11">
        <v>504.95574819221753</v>
      </c>
      <c r="J80" s="11">
        <v>-229.95574819221747</v>
      </c>
      <c r="K80" s="8">
        <v>11.98</v>
      </c>
      <c r="L80" s="8"/>
      <c r="M80" s="12">
        <f t="shared" si="2"/>
        <v>658.9</v>
      </c>
      <c r="N80" s="12">
        <f t="shared" si="2"/>
        <v>0</v>
      </c>
      <c r="O80" s="12">
        <f t="shared" si="3"/>
        <v>658.9</v>
      </c>
    </row>
    <row r="81" spans="1:15" x14ac:dyDescent="0.25">
      <c r="A81" s="8"/>
      <c r="B81" s="8"/>
      <c r="C81" s="9"/>
      <c r="D81" s="8"/>
      <c r="E81" s="8" t="s">
        <v>624</v>
      </c>
      <c r="F81" s="8">
        <v>5</v>
      </c>
      <c r="G81" s="10">
        <v>3</v>
      </c>
      <c r="H81" s="11">
        <v>15</v>
      </c>
      <c r="I81" s="11">
        <v>40.799999999999997</v>
      </c>
      <c r="J81" s="11">
        <v>-25.799999999999997</v>
      </c>
      <c r="K81" s="8">
        <v>11.18</v>
      </c>
      <c r="L81" s="8"/>
      <c r="M81" s="12">
        <f t="shared" si="2"/>
        <v>33.54</v>
      </c>
      <c r="N81" s="12">
        <f t="shared" si="2"/>
        <v>0</v>
      </c>
      <c r="O81" s="12">
        <f t="shared" si="3"/>
        <v>33.54</v>
      </c>
    </row>
    <row r="82" spans="1:15" x14ac:dyDescent="0.25">
      <c r="A82" s="8"/>
      <c r="B82" s="8"/>
      <c r="C82" s="9"/>
      <c r="D82" s="8"/>
      <c r="E82" s="8" t="s">
        <v>593</v>
      </c>
      <c r="F82" s="8">
        <v>5</v>
      </c>
      <c r="G82" s="10">
        <v>3</v>
      </c>
      <c r="H82" s="11">
        <v>15</v>
      </c>
      <c r="I82" s="11">
        <v>7.7714285714285714</v>
      </c>
      <c r="J82" s="11">
        <v>7.2285714285714286</v>
      </c>
      <c r="K82" s="8">
        <v>12.02</v>
      </c>
      <c r="L82" s="8"/>
      <c r="M82" s="12">
        <f t="shared" si="2"/>
        <v>36.06</v>
      </c>
      <c r="N82" s="12">
        <f t="shared" si="2"/>
        <v>0</v>
      </c>
      <c r="O82" s="12">
        <f t="shared" si="3"/>
        <v>36.06</v>
      </c>
    </row>
    <row r="83" spans="1:15" x14ac:dyDescent="0.25">
      <c r="A83" s="8"/>
      <c r="B83" s="8"/>
      <c r="C83" s="9"/>
      <c r="D83" s="8"/>
      <c r="E83" s="8" t="s">
        <v>595</v>
      </c>
      <c r="F83" s="8">
        <v>4.8</v>
      </c>
      <c r="G83" s="10">
        <v>14</v>
      </c>
      <c r="H83" s="11">
        <v>67.2</v>
      </c>
      <c r="I83" s="11">
        <v>173.09090909090909</v>
      </c>
      <c r="J83" s="11">
        <v>-105.89090909090909</v>
      </c>
      <c r="K83" s="8">
        <v>13.1</v>
      </c>
      <c r="L83" s="8"/>
      <c r="M83" s="12">
        <f t="shared" si="2"/>
        <v>183.4</v>
      </c>
      <c r="N83" s="12">
        <f t="shared" si="2"/>
        <v>0</v>
      </c>
      <c r="O83" s="12">
        <f t="shared" si="3"/>
        <v>183.4</v>
      </c>
    </row>
    <row r="84" spans="1:15" x14ac:dyDescent="0.25">
      <c r="A84" s="8"/>
      <c r="B84" s="8"/>
      <c r="C84" s="9"/>
      <c r="D84" s="8"/>
      <c r="E84" s="8" t="s">
        <v>596</v>
      </c>
      <c r="F84" s="8">
        <v>4.8</v>
      </c>
      <c r="G84" s="10">
        <v>3</v>
      </c>
      <c r="H84" s="11">
        <v>14.399999999999999</v>
      </c>
      <c r="I84" s="11">
        <v>34.219354838709677</v>
      </c>
      <c r="J84" s="11">
        <v>-19.819354838709678</v>
      </c>
      <c r="K84" s="8">
        <v>13.49</v>
      </c>
      <c r="L84" s="8"/>
      <c r="M84" s="12">
        <f t="shared" si="2"/>
        <v>40.47</v>
      </c>
      <c r="N84" s="12">
        <f t="shared" si="2"/>
        <v>0</v>
      </c>
      <c r="O84" s="12">
        <f t="shared" si="3"/>
        <v>40.47</v>
      </c>
    </row>
    <row r="85" spans="1:15" x14ac:dyDescent="0.25">
      <c r="A85" s="8"/>
      <c r="B85" s="8"/>
      <c r="C85" s="9"/>
      <c r="D85" s="8"/>
      <c r="E85" s="8" t="s">
        <v>1021</v>
      </c>
      <c r="F85" s="8">
        <v>4.8</v>
      </c>
      <c r="G85" s="10">
        <v>60</v>
      </c>
      <c r="H85" s="11">
        <v>288</v>
      </c>
      <c r="I85" s="11">
        <v>645.43016759776538</v>
      </c>
      <c r="J85" s="11">
        <v>-357.43016759776538</v>
      </c>
      <c r="K85" s="8">
        <v>13.49</v>
      </c>
      <c r="L85" s="8"/>
      <c r="M85" s="12">
        <f t="shared" si="2"/>
        <v>809.4</v>
      </c>
      <c r="N85" s="12">
        <f t="shared" si="2"/>
        <v>0</v>
      </c>
      <c r="O85" s="12">
        <f t="shared" si="3"/>
        <v>809.4</v>
      </c>
    </row>
    <row r="86" spans="1:15" x14ac:dyDescent="0.25">
      <c r="A86" s="8"/>
      <c r="B86" s="8"/>
      <c r="C86" s="9"/>
      <c r="D86" s="8"/>
      <c r="E86" s="8" t="s">
        <v>598</v>
      </c>
      <c r="F86" s="8">
        <v>4.8</v>
      </c>
      <c r="G86" s="10">
        <v>7</v>
      </c>
      <c r="H86" s="11">
        <v>33.6</v>
      </c>
      <c r="I86" s="11">
        <v>21.273743016759777</v>
      </c>
      <c r="J86" s="11">
        <v>12.326256983240224</v>
      </c>
      <c r="K86" s="8">
        <v>12.7</v>
      </c>
      <c r="L86" s="8"/>
      <c r="M86" s="12">
        <f t="shared" si="2"/>
        <v>88.899999999999991</v>
      </c>
      <c r="N86" s="12">
        <f t="shared" si="2"/>
        <v>0</v>
      </c>
      <c r="O86" s="12">
        <f t="shared" si="3"/>
        <v>88.899999999999991</v>
      </c>
    </row>
    <row r="87" spans="1:15" x14ac:dyDescent="0.25">
      <c r="A87" s="8"/>
      <c r="B87" s="8"/>
      <c r="C87" s="9"/>
      <c r="D87" s="8"/>
      <c r="E87" s="8" t="s">
        <v>599</v>
      </c>
      <c r="F87" s="8">
        <v>5</v>
      </c>
      <c r="G87" s="10">
        <v>1</v>
      </c>
      <c r="H87" s="11">
        <v>5</v>
      </c>
      <c r="I87" s="11">
        <v>3.5096774193548388</v>
      </c>
      <c r="J87" s="11">
        <v>1.4903225806451612</v>
      </c>
      <c r="K87" s="8">
        <v>11.98</v>
      </c>
      <c r="L87" s="8"/>
      <c r="M87" s="12">
        <f t="shared" si="2"/>
        <v>11.98</v>
      </c>
      <c r="N87" s="12">
        <f t="shared" si="2"/>
        <v>0</v>
      </c>
      <c r="O87" s="12">
        <f t="shared" si="3"/>
        <v>11.98</v>
      </c>
    </row>
    <row r="88" spans="1:15" x14ac:dyDescent="0.25">
      <c r="A88" s="8"/>
      <c r="B88" s="8"/>
      <c r="C88" s="9"/>
      <c r="D88" s="8"/>
      <c r="E88" s="8" t="s">
        <v>1022</v>
      </c>
      <c r="F88" s="8">
        <v>5</v>
      </c>
      <c r="G88" s="10">
        <v>24</v>
      </c>
      <c r="H88" s="11">
        <v>120</v>
      </c>
      <c r="I88" s="11">
        <v>79.721145943250164</v>
      </c>
      <c r="J88" s="11">
        <v>40.278854056749829</v>
      </c>
      <c r="K88" s="8">
        <v>11.73</v>
      </c>
      <c r="L88" s="8"/>
      <c r="M88" s="12">
        <f t="shared" si="2"/>
        <v>281.52</v>
      </c>
      <c r="N88" s="12">
        <f t="shared" si="2"/>
        <v>0</v>
      </c>
      <c r="O88" s="12">
        <f t="shared" si="3"/>
        <v>281.52</v>
      </c>
    </row>
    <row r="89" spans="1:15" x14ac:dyDescent="0.25">
      <c r="A89" s="8"/>
      <c r="B89" s="8"/>
      <c r="C89" s="9"/>
      <c r="D89" s="8"/>
      <c r="E89" s="8" t="s">
        <v>1023</v>
      </c>
      <c r="F89" s="8">
        <v>5</v>
      </c>
      <c r="G89" s="10">
        <v>34</v>
      </c>
      <c r="H89" s="11">
        <v>170</v>
      </c>
      <c r="I89" s="11">
        <v>361.96397151235863</v>
      </c>
      <c r="J89" s="11">
        <v>-191.96397151235857</v>
      </c>
      <c r="K89" s="8">
        <v>13</v>
      </c>
      <c r="L89" s="8"/>
      <c r="M89" s="12">
        <f t="shared" si="2"/>
        <v>442</v>
      </c>
      <c r="N89" s="12">
        <f t="shared" si="2"/>
        <v>0</v>
      </c>
      <c r="O89" s="12">
        <f t="shared" si="3"/>
        <v>442</v>
      </c>
    </row>
    <row r="90" spans="1:15" x14ac:dyDescent="0.25">
      <c r="A90" s="8"/>
      <c r="B90" s="8"/>
      <c r="C90" s="9" t="s">
        <v>73</v>
      </c>
      <c r="D90" s="8" t="s">
        <v>675</v>
      </c>
      <c r="E90" s="8" t="s">
        <v>1024</v>
      </c>
      <c r="F90" s="8">
        <v>2.65</v>
      </c>
      <c r="G90" s="10">
        <v>23</v>
      </c>
      <c r="H90" s="11">
        <v>60.95</v>
      </c>
      <c r="I90" s="11">
        <v>119.16190476190476</v>
      </c>
      <c r="J90" s="11">
        <v>-58.211904761904762</v>
      </c>
      <c r="K90" s="8">
        <v>7.76</v>
      </c>
      <c r="L90" s="8"/>
      <c r="M90" s="12">
        <f t="shared" si="2"/>
        <v>178.48</v>
      </c>
      <c r="N90" s="12">
        <f t="shared" si="2"/>
        <v>0</v>
      </c>
      <c r="O90" s="12">
        <f t="shared" si="3"/>
        <v>178.48</v>
      </c>
    </row>
    <row r="91" spans="1:15" x14ac:dyDescent="0.25">
      <c r="A91" s="8"/>
      <c r="B91" s="8"/>
      <c r="C91" s="9"/>
      <c r="D91" s="8" t="s">
        <v>44</v>
      </c>
      <c r="E91" s="8" t="s">
        <v>604</v>
      </c>
      <c r="F91" s="8">
        <v>3.7</v>
      </c>
      <c r="G91" s="10">
        <v>4</v>
      </c>
      <c r="H91" s="11">
        <v>14.8</v>
      </c>
      <c r="I91" s="11">
        <v>16.610687022900763</v>
      </c>
      <c r="J91" s="11">
        <v>-1.8106870229007619</v>
      </c>
      <c r="K91" s="8">
        <v>8.2200000000000006</v>
      </c>
      <c r="L91" s="8"/>
      <c r="M91" s="12">
        <f t="shared" si="2"/>
        <v>32.880000000000003</v>
      </c>
      <c r="N91" s="12">
        <f t="shared" si="2"/>
        <v>0</v>
      </c>
      <c r="O91" s="12">
        <f t="shared" si="3"/>
        <v>32.880000000000003</v>
      </c>
    </row>
    <row r="92" spans="1:15" x14ac:dyDescent="0.25">
      <c r="A92" s="8"/>
      <c r="B92" s="8"/>
      <c r="C92" s="9"/>
      <c r="D92" s="8" t="s">
        <v>112</v>
      </c>
      <c r="E92" s="8" t="s">
        <v>1025</v>
      </c>
      <c r="F92" s="8">
        <v>1.6499999999999997</v>
      </c>
      <c r="G92" s="10">
        <v>142</v>
      </c>
      <c r="H92" s="11">
        <v>234.29999999999998</v>
      </c>
      <c r="I92" s="11">
        <v>1163.7216117216117</v>
      </c>
      <c r="J92" s="11">
        <v>-929.42161172161161</v>
      </c>
      <c r="K92" s="8">
        <v>5.48</v>
      </c>
      <c r="L92" s="8"/>
      <c r="M92" s="12">
        <f t="shared" si="2"/>
        <v>778.16000000000008</v>
      </c>
      <c r="N92" s="12">
        <f t="shared" si="2"/>
        <v>0</v>
      </c>
      <c r="O92" s="12">
        <f t="shared" si="3"/>
        <v>778.16000000000008</v>
      </c>
    </row>
    <row r="93" spans="1:15" x14ac:dyDescent="0.25">
      <c r="A93" s="8"/>
      <c r="B93" s="8"/>
      <c r="C93" s="9"/>
      <c r="D93" s="8"/>
      <c r="E93" s="8" t="s">
        <v>1026</v>
      </c>
      <c r="F93" s="8">
        <v>1.5</v>
      </c>
      <c r="G93" s="10">
        <v>3</v>
      </c>
      <c r="H93" s="11">
        <v>4.5</v>
      </c>
      <c r="I93" s="11">
        <v>544</v>
      </c>
      <c r="J93" s="11">
        <v>-539.5</v>
      </c>
      <c r="K93" s="8">
        <v>5.73</v>
      </c>
      <c r="L93" s="8"/>
      <c r="M93" s="12">
        <f t="shared" si="2"/>
        <v>17.190000000000001</v>
      </c>
      <c r="N93" s="12">
        <f t="shared" si="2"/>
        <v>0</v>
      </c>
      <c r="O93" s="12">
        <f t="shared" si="3"/>
        <v>17.190000000000001</v>
      </c>
    </row>
    <row r="94" spans="1:15" x14ac:dyDescent="0.25">
      <c r="A94" s="8"/>
      <c r="B94" s="8"/>
      <c r="C94" s="9"/>
      <c r="D94" s="8"/>
      <c r="E94" s="8" t="s">
        <v>608</v>
      </c>
      <c r="F94" s="8">
        <v>1.65</v>
      </c>
      <c r="G94" s="10">
        <v>110</v>
      </c>
      <c r="H94" s="11">
        <v>181.5</v>
      </c>
      <c r="I94" s="11">
        <v>542.28449751159133</v>
      </c>
      <c r="J94" s="11">
        <v>-360.78449751159138</v>
      </c>
      <c r="K94" s="8">
        <v>5.88</v>
      </c>
      <c r="L94" s="8"/>
      <c r="M94" s="12">
        <f t="shared" si="2"/>
        <v>646.79999999999995</v>
      </c>
      <c r="N94" s="12">
        <f t="shared" si="2"/>
        <v>0</v>
      </c>
      <c r="O94" s="12">
        <f t="shared" si="3"/>
        <v>646.79999999999995</v>
      </c>
    </row>
    <row r="95" spans="1:15" x14ac:dyDescent="0.25">
      <c r="A95" s="8"/>
      <c r="B95" s="8"/>
      <c r="C95" s="9"/>
      <c r="D95" s="8"/>
      <c r="E95" s="8" t="s">
        <v>1027</v>
      </c>
      <c r="F95" s="8">
        <v>1.65</v>
      </c>
      <c r="G95" s="10">
        <v>4</v>
      </c>
      <c r="H95" s="11">
        <v>6.6</v>
      </c>
      <c r="I95" s="11">
        <v>16.610687022900763</v>
      </c>
      <c r="J95" s="11">
        <v>-10.010687022900763</v>
      </c>
      <c r="K95" s="8">
        <v>5.88</v>
      </c>
      <c r="L95" s="8"/>
      <c r="M95" s="12">
        <f t="shared" si="2"/>
        <v>23.52</v>
      </c>
      <c r="N95" s="12">
        <f t="shared" si="2"/>
        <v>0</v>
      </c>
      <c r="O95" s="12">
        <f t="shared" si="3"/>
        <v>23.52</v>
      </c>
    </row>
    <row r="96" spans="1:15" x14ac:dyDescent="0.25">
      <c r="A96" s="8"/>
      <c r="B96" s="8"/>
      <c r="C96" s="9"/>
      <c r="D96" s="8"/>
      <c r="E96" s="8" t="s">
        <v>609</v>
      </c>
      <c r="F96" s="8">
        <v>1.65</v>
      </c>
      <c r="G96" s="10">
        <v>97</v>
      </c>
      <c r="H96" s="11">
        <v>160.05000000000001</v>
      </c>
      <c r="I96" s="11">
        <v>731.24395944948355</v>
      </c>
      <c r="J96" s="11">
        <v>-571.1939594494836</v>
      </c>
      <c r="K96" s="8">
        <v>5.83</v>
      </c>
      <c r="L96" s="8"/>
      <c r="M96" s="12">
        <f t="shared" si="2"/>
        <v>565.51</v>
      </c>
      <c r="N96" s="12">
        <f t="shared" si="2"/>
        <v>0</v>
      </c>
      <c r="O96" s="12">
        <f t="shared" si="3"/>
        <v>565.51</v>
      </c>
    </row>
    <row r="97" spans="1:16" x14ac:dyDescent="0.25">
      <c r="A97" s="8"/>
      <c r="B97" s="8"/>
      <c r="C97" s="9"/>
      <c r="D97" s="8"/>
      <c r="E97" s="8" t="s">
        <v>610</v>
      </c>
      <c r="F97" s="8">
        <v>1.65</v>
      </c>
      <c r="G97" s="10">
        <v>3</v>
      </c>
      <c r="H97" s="11">
        <v>4.9499999999999993</v>
      </c>
      <c r="I97" s="11">
        <v>47.95826812728221</v>
      </c>
      <c r="J97" s="11">
        <v>-43.008268127282207</v>
      </c>
      <c r="K97" s="8">
        <v>5.83</v>
      </c>
      <c r="L97" s="8"/>
      <c r="M97" s="12">
        <f t="shared" si="2"/>
        <v>17.490000000000002</v>
      </c>
      <c r="N97" s="12">
        <f t="shared" si="2"/>
        <v>0</v>
      </c>
      <c r="O97" s="12">
        <f t="shared" si="3"/>
        <v>17.490000000000002</v>
      </c>
    </row>
    <row r="98" spans="1:16" x14ac:dyDescent="0.25">
      <c r="A98" s="8"/>
      <c r="B98" s="8"/>
      <c r="C98" s="9"/>
      <c r="D98" s="8"/>
      <c r="E98" s="8" t="s">
        <v>1028</v>
      </c>
      <c r="F98" s="8">
        <v>1.65</v>
      </c>
      <c r="G98" s="10">
        <v>67</v>
      </c>
      <c r="H98" s="11">
        <v>110.55000000000001</v>
      </c>
      <c r="I98" s="11">
        <v>399.27157080919301</v>
      </c>
      <c r="J98" s="11">
        <v>-288.72157080919305</v>
      </c>
      <c r="K98" s="8">
        <v>6.04</v>
      </c>
      <c r="L98" s="8"/>
      <c r="M98" s="12">
        <f t="shared" si="2"/>
        <v>404.68</v>
      </c>
      <c r="N98" s="12">
        <f t="shared" si="2"/>
        <v>0</v>
      </c>
      <c r="O98" s="12">
        <f t="shared" si="3"/>
        <v>404.68</v>
      </c>
    </row>
    <row r="99" spans="1:16" x14ac:dyDescent="0.25">
      <c r="A99" s="8"/>
      <c r="B99" s="8"/>
      <c r="C99" s="9"/>
      <c r="D99" s="8"/>
      <c r="E99" s="8" t="s">
        <v>1029</v>
      </c>
      <c r="F99" s="8">
        <v>1.6499999999999997</v>
      </c>
      <c r="G99" s="10">
        <v>57</v>
      </c>
      <c r="H99" s="11">
        <v>94.05</v>
      </c>
      <c r="I99" s="11">
        <v>599.50791578740734</v>
      </c>
      <c r="J99" s="11">
        <v>-505.45791578740739</v>
      </c>
      <c r="K99" s="8">
        <v>6.04</v>
      </c>
      <c r="L99" s="8"/>
      <c r="M99" s="12">
        <f t="shared" si="2"/>
        <v>344.28000000000003</v>
      </c>
      <c r="N99" s="12">
        <f t="shared" si="2"/>
        <v>0</v>
      </c>
      <c r="O99" s="12">
        <f t="shared" si="3"/>
        <v>344.28000000000003</v>
      </c>
    </row>
    <row r="100" spans="1:16" x14ac:dyDescent="0.25">
      <c r="A100" s="8"/>
      <c r="B100" s="8"/>
      <c r="C100" s="9"/>
      <c r="D100" s="8"/>
      <c r="E100" s="8" t="s">
        <v>1030</v>
      </c>
      <c r="F100" s="8">
        <v>1.75</v>
      </c>
      <c r="G100" s="10">
        <v>72</v>
      </c>
      <c r="H100" s="11">
        <v>126</v>
      </c>
      <c r="I100" s="11">
        <v>894.46153846153857</v>
      </c>
      <c r="J100" s="11">
        <v>-768.46153846153857</v>
      </c>
      <c r="K100" s="8">
        <v>6.95</v>
      </c>
      <c r="L100" s="8"/>
      <c r="M100" s="12">
        <f t="shared" si="2"/>
        <v>500.40000000000003</v>
      </c>
      <c r="N100" s="12">
        <f t="shared" si="2"/>
        <v>0</v>
      </c>
      <c r="O100" s="12">
        <f t="shared" si="3"/>
        <v>500.40000000000003</v>
      </c>
    </row>
    <row r="101" spans="1:16" x14ac:dyDescent="0.25">
      <c r="A101" s="8"/>
      <c r="B101" s="8"/>
      <c r="C101" s="9"/>
      <c r="D101" s="8"/>
      <c r="E101" s="8" t="s">
        <v>612</v>
      </c>
      <c r="F101" s="8">
        <v>1.5</v>
      </c>
      <c r="G101" s="10">
        <v>97</v>
      </c>
      <c r="H101" s="11">
        <v>145.5</v>
      </c>
      <c r="I101" s="11">
        <v>568.82657388655207</v>
      </c>
      <c r="J101" s="11">
        <v>-423.32657388655207</v>
      </c>
      <c r="K101" s="8">
        <v>6.76</v>
      </c>
      <c r="L101" s="8"/>
      <c r="M101" s="12">
        <f t="shared" si="2"/>
        <v>655.72</v>
      </c>
      <c r="N101" s="12">
        <f t="shared" si="2"/>
        <v>0</v>
      </c>
      <c r="O101" s="12">
        <f t="shared" si="3"/>
        <v>655.72</v>
      </c>
    </row>
    <row r="102" spans="1:16" x14ac:dyDescent="0.25">
      <c r="A102" s="8"/>
      <c r="B102" s="8"/>
      <c r="C102" s="9"/>
      <c r="D102" s="8"/>
      <c r="E102" s="8" t="s">
        <v>1031</v>
      </c>
      <c r="F102" s="8">
        <v>1.5</v>
      </c>
      <c r="G102" s="10">
        <v>45</v>
      </c>
      <c r="H102" s="11">
        <v>67.5</v>
      </c>
      <c r="I102" s="11">
        <v>173.61702127659575</v>
      </c>
      <c r="J102" s="11">
        <v>-106.11702127659575</v>
      </c>
      <c r="K102" s="8">
        <v>6.61</v>
      </c>
      <c r="L102" s="8"/>
      <c r="M102" s="12">
        <f t="shared" si="2"/>
        <v>297.45</v>
      </c>
      <c r="N102" s="12">
        <f t="shared" si="2"/>
        <v>0</v>
      </c>
      <c r="O102" s="12">
        <f t="shared" si="3"/>
        <v>297.45</v>
      </c>
    </row>
    <row r="103" spans="1:16" x14ac:dyDescent="0.25">
      <c r="A103" s="8"/>
      <c r="B103" s="8"/>
      <c r="C103" s="9"/>
      <c r="D103" s="8"/>
      <c r="E103" s="8" t="s">
        <v>1032</v>
      </c>
      <c r="F103" s="8">
        <v>1.5</v>
      </c>
      <c r="G103" s="10">
        <v>25</v>
      </c>
      <c r="H103" s="11">
        <v>37.5</v>
      </c>
      <c r="I103" s="11">
        <v>105.30749657467214</v>
      </c>
      <c r="J103" s="11">
        <v>-67.807496574672143</v>
      </c>
      <c r="K103" s="8">
        <v>6.49</v>
      </c>
      <c r="L103" s="8"/>
      <c r="M103" s="12">
        <f t="shared" si="2"/>
        <v>162.25</v>
      </c>
      <c r="N103" s="12">
        <f t="shared" si="2"/>
        <v>0</v>
      </c>
      <c r="O103" s="12">
        <f t="shared" si="3"/>
        <v>162.25</v>
      </c>
    </row>
    <row r="104" spans="1:16" x14ac:dyDescent="0.25">
      <c r="A104" s="8"/>
      <c r="B104" s="8"/>
      <c r="C104" s="9"/>
      <c r="D104" s="8"/>
      <c r="E104" s="8" t="s">
        <v>1033</v>
      </c>
      <c r="F104" s="8">
        <v>1.5</v>
      </c>
      <c r="G104" s="10">
        <v>25</v>
      </c>
      <c r="H104" s="11">
        <v>37.5</v>
      </c>
      <c r="I104" s="11">
        <v>503.7037037037037</v>
      </c>
      <c r="J104" s="11">
        <v>-466.2037037037037</v>
      </c>
      <c r="K104" s="8">
        <v>5.95</v>
      </c>
      <c r="L104" s="8"/>
      <c r="M104" s="12">
        <f t="shared" si="2"/>
        <v>148.75</v>
      </c>
      <c r="N104" s="12">
        <f t="shared" si="2"/>
        <v>0</v>
      </c>
      <c r="O104" s="12">
        <f t="shared" si="3"/>
        <v>148.75</v>
      </c>
    </row>
    <row r="105" spans="1:16" x14ac:dyDescent="0.25">
      <c r="A105" s="8"/>
      <c r="B105" s="8"/>
      <c r="C105" s="9"/>
      <c r="D105" s="8"/>
      <c r="E105" s="8" t="s">
        <v>613</v>
      </c>
      <c r="F105" s="8">
        <v>1.5</v>
      </c>
      <c r="G105" s="10">
        <v>20</v>
      </c>
      <c r="H105" s="11">
        <v>30</v>
      </c>
      <c r="I105" s="11">
        <v>95.316239316239319</v>
      </c>
      <c r="J105" s="11">
        <v>-65.316239316239319</v>
      </c>
      <c r="K105" s="8">
        <v>6.25</v>
      </c>
      <c r="L105" s="8"/>
      <c r="M105" s="12">
        <f t="shared" si="2"/>
        <v>125</v>
      </c>
      <c r="N105" s="12">
        <f t="shared" si="2"/>
        <v>0</v>
      </c>
      <c r="O105" s="12">
        <f t="shared" si="3"/>
        <v>125</v>
      </c>
    </row>
    <row r="106" spans="1:16" x14ac:dyDescent="0.25">
      <c r="A106" s="8"/>
      <c r="B106" s="8"/>
      <c r="C106" s="9"/>
      <c r="D106" s="8"/>
      <c r="E106" s="8" t="s">
        <v>1034</v>
      </c>
      <c r="F106" s="8">
        <v>1.5</v>
      </c>
      <c r="G106" s="10">
        <v>61</v>
      </c>
      <c r="H106" s="11">
        <v>91.5</v>
      </c>
      <c r="I106" s="11">
        <v>235.34751773049646</v>
      </c>
      <c r="J106" s="11">
        <v>-143.84751773049646</v>
      </c>
      <c r="K106" s="8">
        <v>5.94</v>
      </c>
      <c r="L106" s="8"/>
      <c r="M106" s="12">
        <f t="shared" si="2"/>
        <v>362.34000000000003</v>
      </c>
      <c r="N106" s="12">
        <f t="shared" si="2"/>
        <v>0</v>
      </c>
      <c r="O106" s="12">
        <f t="shared" si="3"/>
        <v>362.34000000000003</v>
      </c>
    </row>
    <row r="107" spans="1:16" x14ac:dyDescent="0.25">
      <c r="A107" s="8"/>
      <c r="B107" s="8"/>
      <c r="C107" s="9"/>
      <c r="D107" s="8"/>
      <c r="E107" s="8" t="s">
        <v>1035</v>
      </c>
      <c r="F107" s="8">
        <v>1.5</v>
      </c>
      <c r="G107" s="10">
        <v>6</v>
      </c>
      <c r="H107" s="11">
        <v>9</v>
      </c>
      <c r="I107" s="11">
        <v>24.916030534351144</v>
      </c>
      <c r="J107" s="11">
        <v>-15.916030534351144</v>
      </c>
      <c r="K107" s="8">
        <v>5.23</v>
      </c>
      <c r="L107" s="8"/>
      <c r="M107" s="12">
        <f t="shared" si="2"/>
        <v>31.380000000000003</v>
      </c>
      <c r="N107" s="12">
        <f t="shared" si="2"/>
        <v>0</v>
      </c>
      <c r="O107" s="12">
        <f t="shared" si="3"/>
        <v>31.380000000000003</v>
      </c>
    </row>
    <row r="108" spans="1:16" x14ac:dyDescent="0.25">
      <c r="A108" s="8"/>
      <c r="B108" s="8"/>
      <c r="C108" s="9"/>
      <c r="D108" s="8"/>
      <c r="E108" s="8" t="s">
        <v>1036</v>
      </c>
      <c r="F108" s="8">
        <v>1.5</v>
      </c>
      <c r="G108" s="10">
        <v>11</v>
      </c>
      <c r="H108" s="11">
        <v>16.5</v>
      </c>
      <c r="I108" s="11">
        <v>45.679389312977101</v>
      </c>
      <c r="J108" s="11">
        <v>-29.179389312977101</v>
      </c>
      <c r="K108" s="8">
        <v>7.67</v>
      </c>
      <c r="L108" s="8"/>
      <c r="M108" s="12">
        <f t="shared" si="2"/>
        <v>84.37</v>
      </c>
      <c r="N108" s="12">
        <f t="shared" si="2"/>
        <v>0</v>
      </c>
      <c r="O108" s="12">
        <f t="shared" si="3"/>
        <v>84.37</v>
      </c>
    </row>
    <row r="109" spans="1:16" s="7" customFormat="1" x14ac:dyDescent="0.25">
      <c r="A109" s="13"/>
      <c r="B109" s="13" t="s">
        <v>309</v>
      </c>
      <c r="C109" s="14"/>
      <c r="D109" s="13"/>
      <c r="E109" s="13"/>
      <c r="F109" s="13"/>
      <c r="G109" s="15">
        <v>3404</v>
      </c>
      <c r="H109" s="16">
        <v>12805.599999999997</v>
      </c>
      <c r="I109" s="16">
        <v>21384.330600469697</v>
      </c>
      <c r="J109" s="16">
        <v>-8578.7306004696911</v>
      </c>
      <c r="K109" s="13"/>
      <c r="L109" s="13"/>
      <c r="M109" s="17"/>
      <c r="N109" s="17"/>
      <c r="O109" s="17">
        <f>SUM(O18:O108)</f>
        <v>33110.340000000011</v>
      </c>
      <c r="P109"/>
    </row>
    <row r="110" spans="1:16" x14ac:dyDescent="0.25">
      <c r="A110" s="8"/>
      <c r="B110" s="8" t="s">
        <v>1037</v>
      </c>
      <c r="C110" s="9" t="s">
        <v>26</v>
      </c>
      <c r="D110" s="8" t="s">
        <v>1038</v>
      </c>
      <c r="E110" s="8" t="s">
        <v>1039</v>
      </c>
      <c r="F110" s="8">
        <v>0.52</v>
      </c>
      <c r="G110" s="10">
        <v>582</v>
      </c>
      <c r="H110" s="11">
        <v>302.64</v>
      </c>
      <c r="I110" s="11">
        <v>2090.6469186726731</v>
      </c>
      <c r="J110" s="11">
        <v>-1788.006918672673</v>
      </c>
      <c r="K110" s="8"/>
      <c r="L110" s="8"/>
      <c r="M110" s="12">
        <f t="shared" si="2"/>
        <v>0</v>
      </c>
      <c r="N110" s="12">
        <f t="shared" si="2"/>
        <v>0</v>
      </c>
      <c r="O110" s="12">
        <f t="shared" si="3"/>
        <v>0</v>
      </c>
    </row>
    <row r="111" spans="1:16" s="7" customFormat="1" x14ac:dyDescent="0.25">
      <c r="A111" s="13"/>
      <c r="B111" s="13" t="s">
        <v>1040</v>
      </c>
      <c r="C111" s="14"/>
      <c r="D111" s="13"/>
      <c r="E111" s="13"/>
      <c r="F111" s="13"/>
      <c r="G111" s="15">
        <v>582</v>
      </c>
      <c r="H111" s="16">
        <v>302.64</v>
      </c>
      <c r="I111" s="16">
        <v>2090.6469186726731</v>
      </c>
      <c r="J111" s="16">
        <v>-1788.006918672673</v>
      </c>
      <c r="K111" s="13"/>
      <c r="L111" s="13"/>
      <c r="M111" s="17"/>
      <c r="N111" s="17"/>
      <c r="O111" s="17">
        <f>SUM(O110:O110)</f>
        <v>0</v>
      </c>
      <c r="P111"/>
    </row>
    <row r="112" spans="1:16" x14ac:dyDescent="0.25">
      <c r="A112" s="8"/>
      <c r="B112" s="8" t="s">
        <v>619</v>
      </c>
      <c r="C112" s="9" t="s">
        <v>23</v>
      </c>
      <c r="D112" s="8" t="s">
        <v>161</v>
      </c>
      <c r="E112" s="8" t="s">
        <v>620</v>
      </c>
      <c r="F112" s="8">
        <v>3.8000000000000003</v>
      </c>
      <c r="G112" s="10">
        <v>140</v>
      </c>
      <c r="H112" s="11">
        <v>532</v>
      </c>
      <c r="I112" s="11">
        <v>910.39623072431777</v>
      </c>
      <c r="J112" s="11">
        <v>-378.39623072431777</v>
      </c>
      <c r="K112" s="8"/>
      <c r="L112" s="8">
        <v>4.42</v>
      </c>
      <c r="M112" s="12">
        <f t="shared" si="2"/>
        <v>0</v>
      </c>
      <c r="N112" s="12">
        <f t="shared" si="2"/>
        <v>618.79999999999995</v>
      </c>
      <c r="O112" s="12">
        <f t="shared" si="3"/>
        <v>618.79999999999995</v>
      </c>
    </row>
    <row r="113" spans="1:16" s="7" customFormat="1" x14ac:dyDescent="0.25">
      <c r="A113" s="13"/>
      <c r="B113" s="13" t="s">
        <v>621</v>
      </c>
      <c r="C113" s="14"/>
      <c r="D113" s="13"/>
      <c r="E113" s="13"/>
      <c r="F113" s="13"/>
      <c r="G113" s="15">
        <v>140</v>
      </c>
      <c r="H113" s="16">
        <v>532</v>
      </c>
      <c r="I113" s="16">
        <v>910.39623072431777</v>
      </c>
      <c r="J113" s="16">
        <v>-378.39623072431777</v>
      </c>
      <c r="K113" s="13"/>
      <c r="L113" s="13"/>
      <c r="M113" s="17"/>
      <c r="N113" s="17"/>
      <c r="O113" s="17">
        <f>SUM(O112:O112)</f>
        <v>618.79999999999995</v>
      </c>
      <c r="P113"/>
    </row>
    <row r="114" spans="1:16" x14ac:dyDescent="0.25">
      <c r="A114" s="8"/>
      <c r="B114" s="8" t="s">
        <v>856</v>
      </c>
      <c r="C114" s="9" t="s">
        <v>23</v>
      </c>
      <c r="D114" s="8" t="s">
        <v>161</v>
      </c>
      <c r="E114" s="8" t="s">
        <v>857</v>
      </c>
      <c r="F114" s="8">
        <v>3.7999999999999989</v>
      </c>
      <c r="G114" s="10">
        <v>1799</v>
      </c>
      <c r="H114" s="11">
        <v>6836.2</v>
      </c>
      <c r="I114" s="11">
        <v>5453.6960727737769</v>
      </c>
      <c r="J114" s="11">
        <v>1382.5039272262234</v>
      </c>
      <c r="K114" s="8"/>
      <c r="L114" s="8">
        <v>4.42</v>
      </c>
      <c r="M114" s="12">
        <f t="shared" si="2"/>
        <v>0</v>
      </c>
      <c r="N114" s="12">
        <f t="shared" si="2"/>
        <v>7951.58</v>
      </c>
      <c r="O114" s="12">
        <f t="shared" si="3"/>
        <v>7951.58</v>
      </c>
    </row>
    <row r="115" spans="1:16" x14ac:dyDescent="0.25">
      <c r="A115" s="8"/>
      <c r="B115" s="8"/>
      <c r="C115" s="9" t="s">
        <v>73</v>
      </c>
      <c r="D115" s="8" t="s">
        <v>161</v>
      </c>
      <c r="E115" s="8" t="s">
        <v>857</v>
      </c>
      <c r="F115" s="8">
        <v>3.8</v>
      </c>
      <c r="G115" s="10">
        <v>84</v>
      </c>
      <c r="H115" s="11">
        <v>319.2</v>
      </c>
      <c r="I115" s="11">
        <v>1332.4533869885981</v>
      </c>
      <c r="J115" s="11">
        <v>-1013.2533869885983</v>
      </c>
      <c r="K115" s="8"/>
      <c r="L115" s="8">
        <v>4.42</v>
      </c>
      <c r="M115" s="12">
        <f t="shared" si="2"/>
        <v>0</v>
      </c>
      <c r="N115" s="12">
        <f t="shared" si="2"/>
        <v>371.28</v>
      </c>
      <c r="O115" s="12">
        <f t="shared" si="3"/>
        <v>371.28</v>
      </c>
    </row>
    <row r="116" spans="1:16" s="7" customFormat="1" x14ac:dyDescent="0.25">
      <c r="A116" s="13"/>
      <c r="B116" s="13" t="s">
        <v>858</v>
      </c>
      <c r="C116" s="14"/>
      <c r="D116" s="13"/>
      <c r="E116" s="13"/>
      <c r="F116" s="13"/>
      <c r="G116" s="15">
        <v>1883</v>
      </c>
      <c r="H116" s="16">
        <v>7155.4</v>
      </c>
      <c r="I116" s="16">
        <v>6786.149459762375</v>
      </c>
      <c r="J116" s="16">
        <v>369.2505402376251</v>
      </c>
      <c r="K116" s="13"/>
      <c r="L116" s="13"/>
      <c r="M116" s="17"/>
      <c r="N116" s="17"/>
      <c r="O116" s="17">
        <f>SUM(O114:O115)</f>
        <v>8322.86</v>
      </c>
      <c r="P116"/>
    </row>
    <row r="117" spans="1:16" x14ac:dyDescent="0.25">
      <c r="A117" s="8"/>
      <c r="B117" s="8" t="s">
        <v>1041</v>
      </c>
      <c r="C117" s="9" t="s">
        <v>23</v>
      </c>
      <c r="D117" s="8" t="s">
        <v>161</v>
      </c>
      <c r="E117" s="8" t="s">
        <v>1042</v>
      </c>
      <c r="F117" s="8">
        <v>3.8</v>
      </c>
      <c r="G117" s="10">
        <v>220</v>
      </c>
      <c r="H117" s="11">
        <v>836</v>
      </c>
      <c r="I117" s="11">
        <v>722.99559273391026</v>
      </c>
      <c r="J117" s="11">
        <v>113.00440726608984</v>
      </c>
      <c r="K117" s="8"/>
      <c r="L117" s="8">
        <v>4.42</v>
      </c>
      <c r="M117" s="12">
        <f t="shared" si="2"/>
        <v>0</v>
      </c>
      <c r="N117" s="12">
        <f t="shared" si="2"/>
        <v>972.4</v>
      </c>
      <c r="O117" s="12">
        <f t="shared" si="3"/>
        <v>972.4</v>
      </c>
    </row>
    <row r="118" spans="1:16" s="7" customFormat="1" x14ac:dyDescent="0.25">
      <c r="A118" s="13"/>
      <c r="B118" s="13" t="s">
        <v>1043</v>
      </c>
      <c r="C118" s="14"/>
      <c r="D118" s="13"/>
      <c r="E118" s="13"/>
      <c r="F118" s="13"/>
      <c r="G118" s="15">
        <v>220</v>
      </c>
      <c r="H118" s="16">
        <v>836</v>
      </c>
      <c r="I118" s="16">
        <v>722.99559273391026</v>
      </c>
      <c r="J118" s="16">
        <v>113.00440726608984</v>
      </c>
      <c r="K118" s="13"/>
      <c r="L118" s="13"/>
      <c r="M118" s="17"/>
      <c r="N118" s="17"/>
      <c r="O118" s="17">
        <f>SUM(O117:O117)</f>
        <v>972.4</v>
      </c>
      <c r="P118"/>
    </row>
    <row r="119" spans="1:16" s="7" customFormat="1" x14ac:dyDescent="0.25">
      <c r="A119" s="2" t="s">
        <v>82</v>
      </c>
      <c r="B119" s="2"/>
      <c r="C119" s="3"/>
      <c r="D119" s="2"/>
      <c r="E119" s="2"/>
      <c r="F119" s="2"/>
      <c r="G119" s="4">
        <v>8230</v>
      </c>
      <c r="H119" s="5">
        <v>27182.27</v>
      </c>
      <c r="I119" s="5">
        <v>38624.000000000007</v>
      </c>
      <c r="J119" s="5">
        <v>-11441.730000000001</v>
      </c>
      <c r="K119" s="2"/>
      <c r="L119" s="2"/>
      <c r="M119" s="6"/>
      <c r="N119" s="6"/>
      <c r="O119" s="6"/>
      <c r="P119"/>
    </row>
    <row r="120" spans="1:16" x14ac:dyDescent="0.25">
      <c r="A120" s="8" t="s">
        <v>83</v>
      </c>
      <c r="B120" s="8" t="s">
        <v>43</v>
      </c>
      <c r="C120" s="9" t="s">
        <v>18</v>
      </c>
      <c r="D120" s="8" t="s">
        <v>538</v>
      </c>
      <c r="E120" s="8" t="s">
        <v>622</v>
      </c>
      <c r="F120" s="8">
        <v>3.39</v>
      </c>
      <c r="G120" s="10">
        <v>1344</v>
      </c>
      <c r="H120" s="11">
        <v>4556.1599999999989</v>
      </c>
      <c r="I120" s="11">
        <v>4990.8530847229267</v>
      </c>
      <c r="J120" s="11">
        <v>-434.69308472292636</v>
      </c>
      <c r="K120" s="8">
        <v>8.4499999999999993</v>
      </c>
      <c r="L120" s="8"/>
      <c r="M120" s="12">
        <f t="shared" si="2"/>
        <v>11356.8</v>
      </c>
      <c r="N120" s="12">
        <f t="shared" si="2"/>
        <v>0</v>
      </c>
      <c r="O120" s="12">
        <f t="shared" si="3"/>
        <v>11356.8</v>
      </c>
    </row>
    <row r="121" spans="1:16" s="7" customFormat="1" x14ac:dyDescent="0.25">
      <c r="A121" s="13"/>
      <c r="B121" s="13" t="s">
        <v>49</v>
      </c>
      <c r="C121" s="14"/>
      <c r="D121" s="13"/>
      <c r="E121" s="13"/>
      <c r="F121" s="13"/>
      <c r="G121" s="15">
        <v>1344</v>
      </c>
      <c r="H121" s="16">
        <v>4556.1599999999989</v>
      </c>
      <c r="I121" s="16">
        <v>4990.8530847229267</v>
      </c>
      <c r="J121" s="16">
        <v>-434.69308472292636</v>
      </c>
      <c r="K121" s="13"/>
      <c r="L121" s="13"/>
      <c r="M121" s="17"/>
      <c r="N121" s="17"/>
      <c r="O121" s="17">
        <f>SUM(O120:O120)</f>
        <v>11356.8</v>
      </c>
      <c r="P121"/>
    </row>
    <row r="122" spans="1:16" x14ac:dyDescent="0.25">
      <c r="A122" s="8"/>
      <c r="B122" s="8" t="s">
        <v>17</v>
      </c>
      <c r="C122" s="9" t="s">
        <v>18</v>
      </c>
      <c r="D122" s="8" t="s">
        <v>24</v>
      </c>
      <c r="E122" s="8" t="s">
        <v>1044</v>
      </c>
      <c r="F122" s="8">
        <v>11.01</v>
      </c>
      <c r="G122" s="10">
        <v>50</v>
      </c>
      <c r="H122" s="11">
        <v>550.5</v>
      </c>
      <c r="I122" s="11">
        <v>2122.2570209133592</v>
      </c>
      <c r="J122" s="11">
        <v>-1571.7570209133592</v>
      </c>
      <c r="K122" s="8"/>
      <c r="L122" s="8">
        <v>11.4</v>
      </c>
      <c r="M122" s="12">
        <f t="shared" si="2"/>
        <v>0</v>
      </c>
      <c r="N122" s="12">
        <f t="shared" si="2"/>
        <v>570</v>
      </c>
      <c r="O122" s="12">
        <f t="shared" si="3"/>
        <v>570</v>
      </c>
    </row>
    <row r="123" spans="1:16" x14ac:dyDescent="0.25">
      <c r="A123" s="8"/>
      <c r="B123" s="8"/>
      <c r="C123" s="9"/>
      <c r="D123" s="8" t="s">
        <v>87</v>
      </c>
      <c r="E123" s="8" t="s">
        <v>88</v>
      </c>
      <c r="F123" s="8">
        <v>3.02</v>
      </c>
      <c r="G123" s="10">
        <v>5</v>
      </c>
      <c r="H123" s="11">
        <v>15.1</v>
      </c>
      <c r="I123" s="11">
        <v>2622</v>
      </c>
      <c r="J123" s="11">
        <v>-2606.9</v>
      </c>
      <c r="K123" s="8"/>
      <c r="L123" s="8">
        <v>3.15</v>
      </c>
      <c r="M123" s="12">
        <f t="shared" si="2"/>
        <v>0</v>
      </c>
      <c r="N123" s="12">
        <f t="shared" si="2"/>
        <v>15.75</v>
      </c>
      <c r="O123" s="12">
        <f t="shared" si="3"/>
        <v>15.75</v>
      </c>
    </row>
    <row r="124" spans="1:16" s="7" customFormat="1" x14ac:dyDescent="0.25">
      <c r="A124" s="13"/>
      <c r="B124" s="13" t="s">
        <v>21</v>
      </c>
      <c r="C124" s="14"/>
      <c r="D124" s="13"/>
      <c r="E124" s="13"/>
      <c r="F124" s="13"/>
      <c r="G124" s="15">
        <v>55</v>
      </c>
      <c r="H124" s="16">
        <v>565.6</v>
      </c>
      <c r="I124" s="16">
        <v>4744.2570209133592</v>
      </c>
      <c r="J124" s="16">
        <v>-4178.6570209133588</v>
      </c>
      <c r="K124" s="13"/>
      <c r="L124" s="13"/>
      <c r="M124" s="17"/>
      <c r="N124" s="17"/>
      <c r="O124" s="17">
        <f>SUM(O122:O123)</f>
        <v>585.75</v>
      </c>
      <c r="P124"/>
    </row>
    <row r="125" spans="1:16" x14ac:dyDescent="0.25">
      <c r="A125" s="8"/>
      <c r="B125" s="8" t="s">
        <v>1045</v>
      </c>
      <c r="C125" s="9" t="s">
        <v>18</v>
      </c>
      <c r="D125" s="8" t="s">
        <v>1046</v>
      </c>
      <c r="E125" s="8" t="s">
        <v>1047</v>
      </c>
      <c r="F125" s="8">
        <v>0.32</v>
      </c>
      <c r="G125" s="10">
        <v>2000</v>
      </c>
      <c r="H125" s="11">
        <v>640</v>
      </c>
      <c r="I125" s="11">
        <v>4482.7772183073776</v>
      </c>
      <c r="J125" s="11">
        <v>-3842.7772183073766</v>
      </c>
      <c r="K125" s="8">
        <v>1.38</v>
      </c>
      <c r="L125" s="8"/>
      <c r="M125" s="12">
        <f t="shared" si="2"/>
        <v>2760</v>
      </c>
      <c r="N125" s="12">
        <f t="shared" si="2"/>
        <v>0</v>
      </c>
      <c r="O125" s="12">
        <f t="shared" si="3"/>
        <v>2760</v>
      </c>
    </row>
    <row r="126" spans="1:16" s="7" customFormat="1" x14ac:dyDescent="0.25">
      <c r="A126" s="13"/>
      <c r="B126" s="13" t="s">
        <v>1048</v>
      </c>
      <c r="C126" s="14"/>
      <c r="D126" s="13"/>
      <c r="E126" s="13"/>
      <c r="F126" s="13"/>
      <c r="G126" s="15">
        <v>2000</v>
      </c>
      <c r="H126" s="16">
        <v>640</v>
      </c>
      <c r="I126" s="16">
        <v>4482.7772183073776</v>
      </c>
      <c r="J126" s="16">
        <v>-3842.7772183073766</v>
      </c>
      <c r="K126" s="13"/>
      <c r="L126" s="13"/>
      <c r="M126" s="17"/>
      <c r="N126" s="17"/>
      <c r="O126" s="17">
        <f>SUM(O125:O125)</f>
        <v>2760</v>
      </c>
      <c r="P126"/>
    </row>
    <row r="127" spans="1:16" x14ac:dyDescent="0.25">
      <c r="A127" s="8"/>
      <c r="B127" s="8" t="s">
        <v>627</v>
      </c>
      <c r="C127" s="9" t="s">
        <v>18</v>
      </c>
      <c r="D127" s="8" t="s">
        <v>87</v>
      </c>
      <c r="E127" s="8" t="s">
        <v>628</v>
      </c>
      <c r="F127" s="8">
        <v>5.7599999999999989</v>
      </c>
      <c r="G127" s="10">
        <v>52</v>
      </c>
      <c r="H127" s="11">
        <v>299.52</v>
      </c>
      <c r="I127" s="11">
        <v>640.11267605633805</v>
      </c>
      <c r="J127" s="11">
        <v>-340.59267605633801</v>
      </c>
      <c r="K127" s="8">
        <v>13.3</v>
      </c>
      <c r="L127" s="8"/>
      <c r="M127" s="12">
        <f t="shared" si="2"/>
        <v>691.6</v>
      </c>
      <c r="N127" s="12">
        <f t="shared" si="2"/>
        <v>0</v>
      </c>
      <c r="O127" s="12">
        <f t="shared" si="3"/>
        <v>691.6</v>
      </c>
    </row>
    <row r="128" spans="1:16" s="7" customFormat="1" x14ac:dyDescent="0.25">
      <c r="A128" s="13"/>
      <c r="B128" s="13" t="s">
        <v>629</v>
      </c>
      <c r="C128" s="14"/>
      <c r="D128" s="13"/>
      <c r="E128" s="13"/>
      <c r="F128" s="13"/>
      <c r="G128" s="15">
        <v>52</v>
      </c>
      <c r="H128" s="16">
        <v>299.52</v>
      </c>
      <c r="I128" s="16">
        <v>640.11267605633805</v>
      </c>
      <c r="J128" s="16">
        <v>-340.59267605633801</v>
      </c>
      <c r="K128" s="13"/>
      <c r="L128" s="13"/>
      <c r="M128" s="17"/>
      <c r="N128" s="17"/>
      <c r="O128" s="17">
        <f>SUM(O127:O127)</f>
        <v>691.6</v>
      </c>
      <c r="P128"/>
    </row>
    <row r="129" spans="1:16" s="7" customFormat="1" x14ac:dyDescent="0.25">
      <c r="A129" s="2" t="s">
        <v>89</v>
      </c>
      <c r="B129" s="2"/>
      <c r="C129" s="3"/>
      <c r="D129" s="2"/>
      <c r="E129" s="2"/>
      <c r="F129" s="2"/>
      <c r="G129" s="4">
        <v>3451</v>
      </c>
      <c r="H129" s="5">
        <v>6061.2799999999988</v>
      </c>
      <c r="I129" s="5">
        <v>14857.999999999998</v>
      </c>
      <c r="J129" s="5">
        <v>-8796.7199999999993</v>
      </c>
      <c r="K129" s="2"/>
      <c r="L129" s="2"/>
      <c r="M129" s="6"/>
      <c r="N129" s="6"/>
      <c r="O129" s="6"/>
      <c r="P129"/>
    </row>
    <row r="130" spans="1:16" x14ac:dyDescent="0.25">
      <c r="A130" s="8" t="s">
        <v>90</v>
      </c>
      <c r="B130" s="8" t="s">
        <v>376</v>
      </c>
      <c r="C130" s="9" t="s">
        <v>26</v>
      </c>
      <c r="D130" s="8" t="s">
        <v>116</v>
      </c>
      <c r="E130" s="8" t="s">
        <v>635</v>
      </c>
      <c r="F130" s="8">
        <v>0.52</v>
      </c>
      <c r="G130" s="10">
        <v>426</v>
      </c>
      <c r="H130" s="11">
        <v>221.51999999999998</v>
      </c>
      <c r="I130" s="11">
        <v>104.38892307692308</v>
      </c>
      <c r="J130" s="11">
        <v>117.13107692307692</v>
      </c>
      <c r="K130" s="8">
        <v>1.43</v>
      </c>
      <c r="L130" s="8"/>
      <c r="M130" s="12">
        <f t="shared" si="2"/>
        <v>609.17999999999995</v>
      </c>
      <c r="N130" s="12">
        <f t="shared" si="2"/>
        <v>0</v>
      </c>
      <c r="O130" s="12">
        <f t="shared" si="3"/>
        <v>609.17999999999995</v>
      </c>
    </row>
    <row r="131" spans="1:16" x14ac:dyDescent="0.25">
      <c r="A131" s="8"/>
      <c r="B131" s="8"/>
      <c r="C131" s="9"/>
      <c r="D131" s="8"/>
      <c r="E131" s="8" t="s">
        <v>636</v>
      </c>
      <c r="F131" s="8">
        <v>0.52</v>
      </c>
      <c r="G131" s="10">
        <v>1358</v>
      </c>
      <c r="H131" s="11">
        <v>706.16</v>
      </c>
      <c r="I131" s="11">
        <v>346.74707692307697</v>
      </c>
      <c r="J131" s="11">
        <v>359.41292307692299</v>
      </c>
      <c r="K131" s="8">
        <v>1.42</v>
      </c>
      <c r="L131" s="8"/>
      <c r="M131" s="12">
        <f t="shared" si="2"/>
        <v>1928.36</v>
      </c>
      <c r="N131" s="12">
        <f t="shared" si="2"/>
        <v>0</v>
      </c>
      <c r="O131" s="12">
        <f t="shared" si="3"/>
        <v>1928.36</v>
      </c>
    </row>
    <row r="132" spans="1:16" x14ac:dyDescent="0.25">
      <c r="A132" s="8"/>
      <c r="B132" s="8"/>
      <c r="C132" s="9"/>
      <c r="D132" s="8"/>
      <c r="E132" s="8" t="s">
        <v>1049</v>
      </c>
      <c r="F132" s="8">
        <v>0.52</v>
      </c>
      <c r="G132" s="10">
        <v>30</v>
      </c>
      <c r="H132" s="11">
        <v>15.600000000000001</v>
      </c>
      <c r="I132" s="11">
        <v>15.1275</v>
      </c>
      <c r="J132" s="11">
        <v>0.47250000000000103</v>
      </c>
      <c r="K132" s="8">
        <v>1.42</v>
      </c>
      <c r="L132" s="8"/>
      <c r="M132" s="12">
        <f t="shared" si="2"/>
        <v>42.599999999999994</v>
      </c>
      <c r="N132" s="12">
        <f t="shared" si="2"/>
        <v>0</v>
      </c>
      <c r="O132" s="12">
        <f t="shared" si="3"/>
        <v>42.599999999999994</v>
      </c>
    </row>
    <row r="133" spans="1:16" x14ac:dyDescent="0.25">
      <c r="A133" s="8"/>
      <c r="B133" s="8"/>
      <c r="C133" s="9"/>
      <c r="D133" s="8"/>
      <c r="E133" s="8" t="s">
        <v>1050</v>
      </c>
      <c r="F133" s="8">
        <v>0.52</v>
      </c>
      <c r="G133" s="10">
        <v>30</v>
      </c>
      <c r="H133" s="11">
        <v>15.600000000000001</v>
      </c>
      <c r="I133" s="11">
        <v>15.1275</v>
      </c>
      <c r="J133" s="11">
        <v>0.47250000000000103</v>
      </c>
      <c r="K133" s="8">
        <v>1.42</v>
      </c>
      <c r="L133" s="8"/>
      <c r="M133" s="12">
        <f t="shared" ref="M133:N195" si="4">$G133*K133</f>
        <v>42.599999999999994</v>
      </c>
      <c r="N133" s="12">
        <f t="shared" si="4"/>
        <v>0</v>
      </c>
      <c r="O133" s="12">
        <f t="shared" ref="O133:O195" si="5">M133+N133</f>
        <v>42.599999999999994</v>
      </c>
    </row>
    <row r="134" spans="1:16" x14ac:dyDescent="0.25">
      <c r="A134" s="8"/>
      <c r="B134" s="8"/>
      <c r="C134" s="9"/>
      <c r="D134" s="8"/>
      <c r="E134" s="8" t="s">
        <v>1051</v>
      </c>
      <c r="F134" s="8">
        <v>0.52</v>
      </c>
      <c r="G134" s="10">
        <v>30</v>
      </c>
      <c r="H134" s="11">
        <v>15.600000000000001</v>
      </c>
      <c r="I134" s="11">
        <v>15.1275</v>
      </c>
      <c r="J134" s="11">
        <v>0.47250000000000103</v>
      </c>
      <c r="K134" s="8">
        <v>1.42</v>
      </c>
      <c r="L134" s="8"/>
      <c r="M134" s="12">
        <f t="shared" si="4"/>
        <v>42.599999999999994</v>
      </c>
      <c r="N134" s="12">
        <f t="shared" si="4"/>
        <v>0</v>
      </c>
      <c r="O134" s="12">
        <f t="shared" si="5"/>
        <v>42.599999999999994</v>
      </c>
    </row>
    <row r="135" spans="1:16" x14ac:dyDescent="0.25">
      <c r="A135" s="8"/>
      <c r="B135" s="8"/>
      <c r="C135" s="9"/>
      <c r="D135" s="8"/>
      <c r="E135" s="8" t="s">
        <v>1052</v>
      </c>
      <c r="F135" s="8">
        <v>0.52</v>
      </c>
      <c r="G135" s="10">
        <v>30</v>
      </c>
      <c r="H135" s="11">
        <v>15.600000000000001</v>
      </c>
      <c r="I135" s="11">
        <v>15.1275</v>
      </c>
      <c r="J135" s="11">
        <v>0.47250000000000103</v>
      </c>
      <c r="K135" s="8">
        <v>1.42</v>
      </c>
      <c r="L135" s="8"/>
      <c r="M135" s="12">
        <f t="shared" si="4"/>
        <v>42.599999999999994</v>
      </c>
      <c r="N135" s="12">
        <f t="shared" si="4"/>
        <v>0</v>
      </c>
      <c r="O135" s="12">
        <f t="shared" si="5"/>
        <v>42.599999999999994</v>
      </c>
    </row>
    <row r="136" spans="1:16" x14ac:dyDescent="0.25">
      <c r="A136" s="8"/>
      <c r="B136" s="8"/>
      <c r="C136" s="9"/>
      <c r="D136" s="8"/>
      <c r="E136" s="8" t="s">
        <v>1053</v>
      </c>
      <c r="F136" s="8">
        <v>0.52</v>
      </c>
      <c r="G136" s="10">
        <v>216</v>
      </c>
      <c r="H136" s="11">
        <v>112.32</v>
      </c>
      <c r="I136" s="11">
        <v>108.91799999999999</v>
      </c>
      <c r="J136" s="11">
        <v>3.402000000000001</v>
      </c>
      <c r="K136" s="8">
        <v>1.42</v>
      </c>
      <c r="L136" s="8"/>
      <c r="M136" s="12">
        <f t="shared" si="4"/>
        <v>306.71999999999997</v>
      </c>
      <c r="N136" s="12">
        <f t="shared" si="4"/>
        <v>0</v>
      </c>
      <c r="O136" s="12">
        <f t="shared" si="5"/>
        <v>306.71999999999997</v>
      </c>
    </row>
    <row r="137" spans="1:16" x14ac:dyDescent="0.25">
      <c r="A137" s="8"/>
      <c r="B137" s="8"/>
      <c r="C137" s="9"/>
      <c r="D137" s="8"/>
      <c r="E137" s="8" t="s">
        <v>1054</v>
      </c>
      <c r="F137" s="8">
        <v>0.52</v>
      </c>
      <c r="G137" s="10">
        <v>420</v>
      </c>
      <c r="H137" s="11">
        <v>218.4</v>
      </c>
      <c r="I137" s="11">
        <v>508.57600000000002</v>
      </c>
      <c r="J137" s="11">
        <v>-290.17599999999999</v>
      </c>
      <c r="K137" s="8">
        <v>1.42</v>
      </c>
      <c r="L137" s="8"/>
      <c r="M137" s="12">
        <f t="shared" si="4"/>
        <v>596.4</v>
      </c>
      <c r="N137" s="12">
        <f t="shared" si="4"/>
        <v>0</v>
      </c>
      <c r="O137" s="12">
        <f t="shared" si="5"/>
        <v>596.4</v>
      </c>
    </row>
    <row r="138" spans="1:16" x14ac:dyDescent="0.25">
      <c r="A138" s="8"/>
      <c r="B138" s="8"/>
      <c r="C138" s="9" t="s">
        <v>107</v>
      </c>
      <c r="D138" s="8" t="s">
        <v>116</v>
      </c>
      <c r="E138" s="8" t="s">
        <v>635</v>
      </c>
      <c r="F138" s="8">
        <v>0.52</v>
      </c>
      <c r="G138" s="10">
        <v>213</v>
      </c>
      <c r="H138" s="11">
        <v>110.76</v>
      </c>
      <c r="I138" s="11">
        <v>76.178823529411773</v>
      </c>
      <c r="J138" s="11">
        <v>34.581176470588233</v>
      </c>
      <c r="K138" s="8">
        <v>1.43</v>
      </c>
      <c r="L138" s="8"/>
      <c r="M138" s="12">
        <f t="shared" si="4"/>
        <v>304.58999999999997</v>
      </c>
      <c r="N138" s="12">
        <f t="shared" si="4"/>
        <v>0</v>
      </c>
      <c r="O138" s="12">
        <f t="shared" si="5"/>
        <v>304.58999999999997</v>
      </c>
    </row>
    <row r="139" spans="1:16" x14ac:dyDescent="0.25">
      <c r="A139" s="8"/>
      <c r="B139" s="8"/>
      <c r="C139" s="9"/>
      <c r="D139" s="8"/>
      <c r="E139" s="8" t="s">
        <v>636</v>
      </c>
      <c r="F139" s="8">
        <v>0.52</v>
      </c>
      <c r="G139" s="10">
        <v>2128</v>
      </c>
      <c r="H139" s="11">
        <v>1106.56</v>
      </c>
      <c r="I139" s="11">
        <v>872.19497559722583</v>
      </c>
      <c r="J139" s="11">
        <v>234.36502440277417</v>
      </c>
      <c r="K139" s="8">
        <v>1.42</v>
      </c>
      <c r="L139" s="8"/>
      <c r="M139" s="12">
        <f t="shared" si="4"/>
        <v>3021.7599999999998</v>
      </c>
      <c r="N139" s="12">
        <f t="shared" si="4"/>
        <v>0</v>
      </c>
      <c r="O139" s="12">
        <f t="shared" si="5"/>
        <v>3021.7599999999998</v>
      </c>
    </row>
    <row r="140" spans="1:16" x14ac:dyDescent="0.25">
      <c r="A140" s="8"/>
      <c r="B140" s="8"/>
      <c r="C140" s="9"/>
      <c r="D140" s="8"/>
      <c r="E140" s="8" t="s">
        <v>1049</v>
      </c>
      <c r="F140" s="8">
        <v>0.52</v>
      </c>
      <c r="G140" s="10">
        <v>20</v>
      </c>
      <c r="H140" s="11">
        <v>10.4</v>
      </c>
      <c r="I140" s="11">
        <v>10.620087336244541</v>
      </c>
      <c r="J140" s="11">
        <v>-0.22008733624454102</v>
      </c>
      <c r="K140" s="8">
        <v>1.42</v>
      </c>
      <c r="L140" s="8"/>
      <c r="M140" s="12">
        <f t="shared" si="4"/>
        <v>28.4</v>
      </c>
      <c r="N140" s="12">
        <f t="shared" si="4"/>
        <v>0</v>
      </c>
      <c r="O140" s="12">
        <f t="shared" si="5"/>
        <v>28.4</v>
      </c>
    </row>
    <row r="141" spans="1:16" x14ac:dyDescent="0.25">
      <c r="A141" s="8"/>
      <c r="B141" s="8"/>
      <c r="C141" s="9"/>
      <c r="D141" s="8"/>
      <c r="E141" s="8" t="s">
        <v>1050</v>
      </c>
      <c r="F141" s="8">
        <v>0.52</v>
      </c>
      <c r="G141" s="10">
        <v>20</v>
      </c>
      <c r="H141" s="11">
        <v>10.4</v>
      </c>
      <c r="I141" s="11">
        <v>444.91008733624454</v>
      </c>
      <c r="J141" s="11">
        <v>-434.51008733624457</v>
      </c>
      <c r="K141" s="8">
        <v>1.42</v>
      </c>
      <c r="L141" s="8"/>
      <c r="M141" s="12">
        <f t="shared" si="4"/>
        <v>28.4</v>
      </c>
      <c r="N141" s="12">
        <f t="shared" si="4"/>
        <v>0</v>
      </c>
      <c r="O141" s="12">
        <f t="shared" si="5"/>
        <v>28.4</v>
      </c>
    </row>
    <row r="142" spans="1:16" x14ac:dyDescent="0.25">
      <c r="A142" s="8"/>
      <c r="B142" s="8"/>
      <c r="C142" s="9"/>
      <c r="D142" s="8"/>
      <c r="E142" s="8" t="s">
        <v>1051</v>
      </c>
      <c r="F142" s="8">
        <v>0.52</v>
      </c>
      <c r="G142" s="10">
        <v>20</v>
      </c>
      <c r="H142" s="11">
        <v>10.4</v>
      </c>
      <c r="I142" s="11">
        <v>10.620087336244541</v>
      </c>
      <c r="J142" s="11">
        <v>-0.22008733624454102</v>
      </c>
      <c r="K142" s="8">
        <v>1.42</v>
      </c>
      <c r="L142" s="8"/>
      <c r="M142" s="12">
        <f t="shared" si="4"/>
        <v>28.4</v>
      </c>
      <c r="N142" s="12">
        <f t="shared" si="4"/>
        <v>0</v>
      </c>
      <c r="O142" s="12">
        <f t="shared" si="5"/>
        <v>28.4</v>
      </c>
    </row>
    <row r="143" spans="1:16" x14ac:dyDescent="0.25">
      <c r="A143" s="8"/>
      <c r="B143" s="8"/>
      <c r="C143" s="9"/>
      <c r="D143" s="8"/>
      <c r="E143" s="8" t="s">
        <v>1052</v>
      </c>
      <c r="F143" s="8">
        <v>0.52</v>
      </c>
      <c r="G143" s="10">
        <v>20</v>
      </c>
      <c r="H143" s="11">
        <v>10.4</v>
      </c>
      <c r="I143" s="11">
        <v>10.620087336244541</v>
      </c>
      <c r="J143" s="11">
        <v>-0.22008733624454102</v>
      </c>
      <c r="K143" s="8">
        <v>1.42</v>
      </c>
      <c r="L143" s="8"/>
      <c r="M143" s="12">
        <f t="shared" si="4"/>
        <v>28.4</v>
      </c>
      <c r="N143" s="12">
        <f t="shared" si="4"/>
        <v>0</v>
      </c>
      <c r="O143" s="12">
        <f t="shared" si="5"/>
        <v>28.4</v>
      </c>
    </row>
    <row r="144" spans="1:16" x14ac:dyDescent="0.25">
      <c r="A144" s="8"/>
      <c r="B144" s="8"/>
      <c r="C144" s="9"/>
      <c r="D144" s="8"/>
      <c r="E144" s="8" t="s">
        <v>1053</v>
      </c>
      <c r="F144" s="8">
        <v>0.52</v>
      </c>
      <c r="G144" s="10">
        <v>144</v>
      </c>
      <c r="H144" s="11">
        <v>74.88</v>
      </c>
      <c r="I144" s="11">
        <v>76.464628820960698</v>
      </c>
      <c r="J144" s="11">
        <v>-1.5846288209607025</v>
      </c>
      <c r="K144" s="8">
        <v>1.42</v>
      </c>
      <c r="L144" s="8"/>
      <c r="M144" s="12">
        <f t="shared" si="4"/>
        <v>204.48</v>
      </c>
      <c r="N144" s="12">
        <f t="shared" si="4"/>
        <v>0</v>
      </c>
      <c r="O144" s="12">
        <f t="shared" si="5"/>
        <v>204.48</v>
      </c>
    </row>
    <row r="145" spans="1:16" x14ac:dyDescent="0.25">
      <c r="A145" s="8"/>
      <c r="B145" s="8"/>
      <c r="C145" s="9"/>
      <c r="D145" s="8"/>
      <c r="E145" s="8" t="s">
        <v>1054</v>
      </c>
      <c r="F145" s="8">
        <v>0.52</v>
      </c>
      <c r="G145" s="10">
        <v>280</v>
      </c>
      <c r="H145" s="11">
        <v>145.6</v>
      </c>
      <c r="I145" s="11">
        <v>148.68122270742359</v>
      </c>
      <c r="J145" s="11">
        <v>-3.0812227074235921</v>
      </c>
      <c r="K145" s="8">
        <v>1.42</v>
      </c>
      <c r="L145" s="8"/>
      <c r="M145" s="12">
        <f t="shared" si="4"/>
        <v>397.59999999999997</v>
      </c>
      <c r="N145" s="12">
        <f t="shared" si="4"/>
        <v>0</v>
      </c>
      <c r="O145" s="12">
        <f t="shared" si="5"/>
        <v>397.59999999999997</v>
      </c>
    </row>
    <row r="146" spans="1:16" x14ac:dyDescent="0.25">
      <c r="A146" s="8"/>
      <c r="B146" s="8"/>
      <c r="C146" s="9" t="s">
        <v>104</v>
      </c>
      <c r="D146" s="8" t="s">
        <v>116</v>
      </c>
      <c r="E146" s="8" t="s">
        <v>1055</v>
      </c>
      <c r="F146" s="8">
        <v>0.5</v>
      </c>
      <c r="G146" s="10">
        <v>3790</v>
      </c>
      <c r="H146" s="11">
        <v>1895</v>
      </c>
      <c r="I146" s="11">
        <v>1657.8133333333333</v>
      </c>
      <c r="J146" s="11">
        <v>237.18666666666667</v>
      </c>
      <c r="K146" s="8">
        <v>1.47</v>
      </c>
      <c r="L146" s="8"/>
      <c r="M146" s="12">
        <f t="shared" si="4"/>
        <v>5571.3</v>
      </c>
      <c r="N146" s="12">
        <f t="shared" si="4"/>
        <v>0</v>
      </c>
      <c r="O146" s="12">
        <f t="shared" si="5"/>
        <v>5571.3</v>
      </c>
    </row>
    <row r="147" spans="1:16" x14ac:dyDescent="0.25">
      <c r="A147" s="8"/>
      <c r="B147" s="8"/>
      <c r="C147" s="9"/>
      <c r="D147" s="8"/>
      <c r="E147" s="8" t="s">
        <v>1056</v>
      </c>
      <c r="F147" s="8">
        <v>0.5</v>
      </c>
      <c r="G147" s="10">
        <v>1705</v>
      </c>
      <c r="H147" s="11">
        <v>852.5</v>
      </c>
      <c r="I147" s="11">
        <v>709.19356321839086</v>
      </c>
      <c r="J147" s="11">
        <v>143.30643678160919</v>
      </c>
      <c r="K147" s="8">
        <v>1.47</v>
      </c>
      <c r="L147" s="8"/>
      <c r="M147" s="12">
        <f t="shared" si="4"/>
        <v>2506.35</v>
      </c>
      <c r="N147" s="12">
        <f t="shared" si="4"/>
        <v>0</v>
      </c>
      <c r="O147" s="12">
        <f t="shared" si="5"/>
        <v>2506.35</v>
      </c>
    </row>
    <row r="148" spans="1:16" x14ac:dyDescent="0.25">
      <c r="A148" s="8"/>
      <c r="B148" s="8"/>
      <c r="C148" s="9"/>
      <c r="D148" s="8"/>
      <c r="E148" s="8" t="s">
        <v>867</v>
      </c>
      <c r="F148" s="8">
        <v>0.52</v>
      </c>
      <c r="G148" s="10">
        <v>5</v>
      </c>
      <c r="H148" s="11">
        <v>2.6</v>
      </c>
      <c r="I148" s="11">
        <v>2.0965517241379308</v>
      </c>
      <c r="J148" s="11">
        <v>0.50344827586206931</v>
      </c>
      <c r="K148" s="8">
        <v>1.43</v>
      </c>
      <c r="L148" s="8"/>
      <c r="M148" s="12">
        <f t="shared" si="4"/>
        <v>7.1499999999999995</v>
      </c>
      <c r="N148" s="12">
        <f t="shared" si="4"/>
        <v>0</v>
      </c>
      <c r="O148" s="12">
        <f t="shared" si="5"/>
        <v>7.1499999999999995</v>
      </c>
    </row>
    <row r="149" spans="1:16" x14ac:dyDescent="0.25">
      <c r="A149" s="8"/>
      <c r="B149" s="8"/>
      <c r="C149" s="9"/>
      <c r="D149" s="8"/>
      <c r="E149" s="8" t="s">
        <v>875</v>
      </c>
      <c r="F149" s="8">
        <v>0.52</v>
      </c>
      <c r="G149" s="10">
        <v>150</v>
      </c>
      <c r="H149" s="11">
        <v>78</v>
      </c>
      <c r="I149" s="11">
        <v>62.896551724137929</v>
      </c>
      <c r="J149" s="11">
        <v>15.103448275862071</v>
      </c>
      <c r="K149" s="8">
        <v>1.42</v>
      </c>
      <c r="L149" s="8"/>
      <c r="M149" s="12">
        <f t="shared" si="4"/>
        <v>213</v>
      </c>
      <c r="N149" s="12">
        <f t="shared" si="4"/>
        <v>0</v>
      </c>
      <c r="O149" s="12">
        <f t="shared" si="5"/>
        <v>213</v>
      </c>
    </row>
    <row r="150" spans="1:16" s="7" customFormat="1" x14ac:dyDescent="0.25">
      <c r="A150" s="13"/>
      <c r="B150" s="13" t="s">
        <v>392</v>
      </c>
      <c r="C150" s="14"/>
      <c r="D150" s="13"/>
      <c r="E150" s="13"/>
      <c r="F150" s="13"/>
      <c r="G150" s="15">
        <v>11035</v>
      </c>
      <c r="H150" s="16">
        <v>5628.3000000000011</v>
      </c>
      <c r="I150" s="16">
        <v>5211.4299999999994</v>
      </c>
      <c r="J150" s="16">
        <v>416.86999999999972</v>
      </c>
      <c r="K150" s="13"/>
      <c r="L150" s="13"/>
      <c r="M150" s="17"/>
      <c r="N150" s="17"/>
      <c r="O150" s="17">
        <f>SUM(O130:O149)</f>
        <v>15950.89</v>
      </c>
      <c r="P150"/>
    </row>
    <row r="151" spans="1:16" x14ac:dyDescent="0.25">
      <c r="A151" s="8"/>
      <c r="B151" s="8" t="s">
        <v>17</v>
      </c>
      <c r="C151" s="9" t="s">
        <v>23</v>
      </c>
      <c r="D151" s="8" t="s">
        <v>637</v>
      </c>
      <c r="E151" s="8" t="s">
        <v>638</v>
      </c>
      <c r="F151" s="8">
        <v>1.86</v>
      </c>
      <c r="G151" s="10">
        <v>1290</v>
      </c>
      <c r="H151" s="11">
        <v>2399.4</v>
      </c>
      <c r="I151" s="11">
        <v>2258.29</v>
      </c>
      <c r="J151" s="11">
        <v>141.1099999999999</v>
      </c>
      <c r="K151" s="8"/>
      <c r="L151" s="8">
        <v>1.95</v>
      </c>
      <c r="M151" s="12">
        <f t="shared" si="4"/>
        <v>0</v>
      </c>
      <c r="N151" s="12">
        <f t="shared" si="4"/>
        <v>2515.5</v>
      </c>
      <c r="O151" s="12">
        <f t="shared" si="5"/>
        <v>2515.5</v>
      </c>
    </row>
    <row r="152" spans="1:16" x14ac:dyDescent="0.25">
      <c r="A152" s="8"/>
      <c r="B152" s="8"/>
      <c r="C152" s="9" t="s">
        <v>18</v>
      </c>
      <c r="D152" s="8" t="s">
        <v>637</v>
      </c>
      <c r="E152" s="8" t="s">
        <v>638</v>
      </c>
      <c r="F152" s="8">
        <v>1.8599999999999999</v>
      </c>
      <c r="G152" s="10">
        <v>2490</v>
      </c>
      <c r="H152" s="11">
        <v>4631.3999999999996</v>
      </c>
      <c r="I152" s="11">
        <v>4587.6096842373317</v>
      </c>
      <c r="J152" s="11">
        <v>43.790315762668854</v>
      </c>
      <c r="K152" s="8"/>
      <c r="L152" s="8">
        <v>1.95</v>
      </c>
      <c r="M152" s="12">
        <f t="shared" si="4"/>
        <v>0</v>
      </c>
      <c r="N152" s="12">
        <f t="shared" si="4"/>
        <v>4855.5</v>
      </c>
      <c r="O152" s="12">
        <f t="shared" si="5"/>
        <v>4855.5</v>
      </c>
    </row>
    <row r="153" spans="1:16" x14ac:dyDescent="0.25">
      <c r="A153" s="8"/>
      <c r="B153" s="8"/>
      <c r="C153" s="9"/>
      <c r="D153" s="8" t="s">
        <v>51</v>
      </c>
      <c r="E153" s="8" t="s">
        <v>1057</v>
      </c>
      <c r="F153" s="8">
        <v>1.54</v>
      </c>
      <c r="G153" s="10">
        <v>2645</v>
      </c>
      <c r="H153" s="11">
        <v>4073.2999999999997</v>
      </c>
      <c r="I153" s="11">
        <v>3734.8046591970124</v>
      </c>
      <c r="J153" s="11">
        <v>338.49534080298787</v>
      </c>
      <c r="K153" s="8"/>
      <c r="L153" s="8">
        <v>1.65</v>
      </c>
      <c r="M153" s="12">
        <f t="shared" si="4"/>
        <v>0</v>
      </c>
      <c r="N153" s="12">
        <f t="shared" si="4"/>
        <v>4364.25</v>
      </c>
      <c r="O153" s="12">
        <f t="shared" si="5"/>
        <v>4364.25</v>
      </c>
    </row>
    <row r="154" spans="1:16" x14ac:dyDescent="0.25">
      <c r="A154" s="8"/>
      <c r="B154" s="8"/>
      <c r="C154" s="9"/>
      <c r="D154" s="8"/>
      <c r="E154" s="8" t="s">
        <v>1058</v>
      </c>
      <c r="F154" s="8">
        <v>1.54</v>
      </c>
      <c r="G154" s="10">
        <v>1287</v>
      </c>
      <c r="H154" s="11">
        <v>1981.98</v>
      </c>
      <c r="I154" s="11">
        <v>1886.7307777777778</v>
      </c>
      <c r="J154" s="11">
        <v>95.249222222222201</v>
      </c>
      <c r="K154" s="8"/>
      <c r="L154" s="8">
        <v>1.65</v>
      </c>
      <c r="M154" s="12">
        <f t="shared" si="4"/>
        <v>0</v>
      </c>
      <c r="N154" s="12">
        <f t="shared" si="4"/>
        <v>2123.5499999999997</v>
      </c>
      <c r="O154" s="12">
        <f t="shared" si="5"/>
        <v>2123.5499999999997</v>
      </c>
    </row>
    <row r="155" spans="1:16" x14ac:dyDescent="0.25">
      <c r="A155" s="8"/>
      <c r="B155" s="8"/>
      <c r="C155" s="9"/>
      <c r="D155" s="8"/>
      <c r="E155" s="8" t="s">
        <v>655</v>
      </c>
      <c r="F155" s="8">
        <v>1.54</v>
      </c>
      <c r="G155" s="10">
        <v>2403</v>
      </c>
      <c r="H155" s="11">
        <v>3700.6200000000003</v>
      </c>
      <c r="I155" s="11">
        <v>3202.1369999999997</v>
      </c>
      <c r="J155" s="11">
        <v>498.483</v>
      </c>
      <c r="K155" s="8"/>
      <c r="L155" s="8">
        <v>1.65</v>
      </c>
      <c r="M155" s="12">
        <f t="shared" si="4"/>
        <v>0</v>
      </c>
      <c r="N155" s="12">
        <f t="shared" si="4"/>
        <v>3964.95</v>
      </c>
      <c r="O155" s="12">
        <f t="shared" si="5"/>
        <v>3964.95</v>
      </c>
    </row>
    <row r="156" spans="1:16" x14ac:dyDescent="0.25">
      <c r="A156" s="8"/>
      <c r="B156" s="8"/>
      <c r="C156" s="9"/>
      <c r="D156" s="8" t="s">
        <v>641</v>
      </c>
      <c r="E156" s="8" t="s">
        <v>659</v>
      </c>
      <c r="F156" s="8">
        <v>1.86</v>
      </c>
      <c r="G156" s="10">
        <v>28</v>
      </c>
      <c r="H156" s="11">
        <v>52.08</v>
      </c>
      <c r="I156" s="11">
        <v>51.587878787878793</v>
      </c>
      <c r="J156" s="11">
        <v>0.49212121212120508</v>
      </c>
      <c r="K156" s="8"/>
      <c r="L156" s="8">
        <v>1.95</v>
      </c>
      <c r="M156" s="12">
        <f t="shared" si="4"/>
        <v>0</v>
      </c>
      <c r="N156" s="12">
        <f t="shared" si="4"/>
        <v>54.6</v>
      </c>
      <c r="O156" s="12">
        <f t="shared" si="5"/>
        <v>54.6</v>
      </c>
    </row>
    <row r="157" spans="1:16" x14ac:dyDescent="0.25">
      <c r="A157" s="8"/>
      <c r="B157" s="8"/>
      <c r="C157" s="9" t="s">
        <v>73</v>
      </c>
      <c r="D157" s="8" t="s">
        <v>51</v>
      </c>
      <c r="E157" s="8" t="s">
        <v>660</v>
      </c>
      <c r="F157" s="8">
        <v>1.5399999999999998</v>
      </c>
      <c r="G157" s="10">
        <v>3462</v>
      </c>
      <c r="H157" s="11">
        <v>5331.48</v>
      </c>
      <c r="I157" s="11">
        <v>6123.2354545454546</v>
      </c>
      <c r="J157" s="11">
        <v>-791.75545454545443</v>
      </c>
      <c r="K157" s="8"/>
      <c r="L157" s="8">
        <v>1.65</v>
      </c>
      <c r="M157" s="12">
        <f t="shared" si="4"/>
        <v>0</v>
      </c>
      <c r="N157" s="12">
        <f t="shared" si="4"/>
        <v>5712.2999999999993</v>
      </c>
      <c r="O157" s="12">
        <f t="shared" si="5"/>
        <v>5712.2999999999993</v>
      </c>
    </row>
    <row r="158" spans="1:16" x14ac:dyDescent="0.25">
      <c r="A158" s="8"/>
      <c r="B158" s="8"/>
      <c r="C158" s="9"/>
      <c r="D158" s="8"/>
      <c r="E158" s="8" t="s">
        <v>883</v>
      </c>
      <c r="F158" s="8">
        <v>1.54</v>
      </c>
      <c r="G158" s="10">
        <v>1618</v>
      </c>
      <c r="H158" s="11">
        <v>2491.7200000000003</v>
      </c>
      <c r="I158" s="11">
        <v>2266.5674418604649</v>
      </c>
      <c r="J158" s="11">
        <v>225.15255813953479</v>
      </c>
      <c r="K158" s="8"/>
      <c r="L158" s="8">
        <v>1.65</v>
      </c>
      <c r="M158" s="12">
        <f t="shared" si="4"/>
        <v>0</v>
      </c>
      <c r="N158" s="12">
        <f t="shared" si="4"/>
        <v>2669.7</v>
      </c>
      <c r="O158" s="12">
        <f t="shared" si="5"/>
        <v>2669.7</v>
      </c>
    </row>
    <row r="159" spans="1:16" x14ac:dyDescent="0.25">
      <c r="A159" s="8"/>
      <c r="B159" s="8"/>
      <c r="C159" s="9"/>
      <c r="D159" s="8"/>
      <c r="E159" s="8" t="s">
        <v>1059</v>
      </c>
      <c r="F159" s="8">
        <v>1.54</v>
      </c>
      <c r="G159" s="10">
        <v>1878</v>
      </c>
      <c r="H159" s="11">
        <v>2892.12</v>
      </c>
      <c r="I159" s="11">
        <v>2586.4479937304077</v>
      </c>
      <c r="J159" s="11">
        <v>305.67200626959243</v>
      </c>
      <c r="K159" s="8"/>
      <c r="L159" s="8">
        <v>1.65</v>
      </c>
      <c r="M159" s="12">
        <f t="shared" si="4"/>
        <v>0</v>
      </c>
      <c r="N159" s="12">
        <f t="shared" si="4"/>
        <v>3098.7</v>
      </c>
      <c r="O159" s="12">
        <f t="shared" si="5"/>
        <v>3098.7</v>
      </c>
    </row>
    <row r="160" spans="1:16" x14ac:dyDescent="0.25">
      <c r="A160" s="8"/>
      <c r="B160" s="8"/>
      <c r="C160" s="9"/>
      <c r="D160" s="8"/>
      <c r="E160" s="8" t="s">
        <v>655</v>
      </c>
      <c r="F160" s="8">
        <v>1.54</v>
      </c>
      <c r="G160" s="10">
        <v>1797</v>
      </c>
      <c r="H160" s="11">
        <v>2767.3799999999997</v>
      </c>
      <c r="I160" s="11">
        <v>2486.6191098636732</v>
      </c>
      <c r="J160" s="11">
        <v>280.76089013632702</v>
      </c>
      <c r="K160" s="8"/>
      <c r="L160" s="8">
        <v>1.65</v>
      </c>
      <c r="M160" s="12">
        <f t="shared" si="4"/>
        <v>0</v>
      </c>
      <c r="N160" s="12">
        <f t="shared" si="4"/>
        <v>2965.0499999999997</v>
      </c>
      <c r="O160" s="12">
        <f t="shared" si="5"/>
        <v>2965.0499999999997</v>
      </c>
    </row>
    <row r="161" spans="1:16" x14ac:dyDescent="0.25">
      <c r="A161" s="8"/>
      <c r="B161" s="8"/>
      <c r="C161" s="9" t="s">
        <v>107</v>
      </c>
      <c r="D161" s="8" t="s">
        <v>87</v>
      </c>
      <c r="E161" s="8" t="s">
        <v>1060</v>
      </c>
      <c r="F161" s="8">
        <v>1.49</v>
      </c>
      <c r="G161" s="10">
        <v>3234</v>
      </c>
      <c r="H161" s="11">
        <v>4818.66</v>
      </c>
      <c r="I161" s="11">
        <v>5270.1440000000002</v>
      </c>
      <c r="J161" s="11">
        <v>-451.48399999999998</v>
      </c>
      <c r="K161" s="8"/>
      <c r="L161" s="8">
        <v>1.6</v>
      </c>
      <c r="M161" s="12">
        <f t="shared" si="4"/>
        <v>0</v>
      </c>
      <c r="N161" s="12">
        <f t="shared" si="4"/>
        <v>5174.4000000000005</v>
      </c>
      <c r="O161" s="12">
        <f t="shared" si="5"/>
        <v>5174.4000000000005</v>
      </c>
    </row>
    <row r="162" spans="1:16" x14ac:dyDescent="0.25">
      <c r="A162" s="8"/>
      <c r="B162" s="8"/>
      <c r="C162" s="9"/>
      <c r="D162" s="8"/>
      <c r="E162" s="8" t="s">
        <v>1061</v>
      </c>
      <c r="F162" s="8">
        <v>1.49</v>
      </c>
      <c r="G162" s="10">
        <v>1626</v>
      </c>
      <c r="H162" s="11">
        <v>2422.7400000000002</v>
      </c>
      <c r="I162" s="11">
        <v>1937.2660000000001</v>
      </c>
      <c r="J162" s="11">
        <v>485.47399999999999</v>
      </c>
      <c r="K162" s="8"/>
      <c r="L162" s="8">
        <v>1.6</v>
      </c>
      <c r="M162" s="12">
        <f t="shared" si="4"/>
        <v>0</v>
      </c>
      <c r="N162" s="12">
        <f t="shared" si="4"/>
        <v>2601.6000000000004</v>
      </c>
      <c r="O162" s="12">
        <f t="shared" si="5"/>
        <v>2601.6000000000004</v>
      </c>
    </row>
    <row r="163" spans="1:16" x14ac:dyDescent="0.25">
      <c r="A163" s="8"/>
      <c r="B163" s="8"/>
      <c r="C163" s="9"/>
      <c r="D163" s="8"/>
      <c r="E163" s="8" t="s">
        <v>661</v>
      </c>
      <c r="F163" s="8">
        <v>1.49</v>
      </c>
      <c r="G163" s="10">
        <v>1049</v>
      </c>
      <c r="H163" s="11">
        <v>1563.01</v>
      </c>
      <c r="I163" s="11">
        <v>1738.88</v>
      </c>
      <c r="J163" s="11">
        <v>-175.87</v>
      </c>
      <c r="K163" s="8"/>
      <c r="L163" s="8">
        <v>1.6</v>
      </c>
      <c r="M163" s="12">
        <f t="shared" si="4"/>
        <v>0</v>
      </c>
      <c r="N163" s="12">
        <f t="shared" si="4"/>
        <v>1678.4</v>
      </c>
      <c r="O163" s="12">
        <f t="shared" si="5"/>
        <v>1678.4</v>
      </c>
    </row>
    <row r="164" spans="1:16" x14ac:dyDescent="0.25">
      <c r="A164" s="8"/>
      <c r="B164" s="8"/>
      <c r="C164" s="9" t="s">
        <v>104</v>
      </c>
      <c r="D164" s="8" t="s">
        <v>87</v>
      </c>
      <c r="E164" s="8" t="s">
        <v>1062</v>
      </c>
      <c r="F164" s="8">
        <v>1.49</v>
      </c>
      <c r="G164" s="10">
        <v>2700</v>
      </c>
      <c r="H164" s="11">
        <v>4023</v>
      </c>
      <c r="I164" s="11">
        <v>3267.5699999999997</v>
      </c>
      <c r="J164" s="11">
        <v>755.43000000000006</v>
      </c>
      <c r="K164" s="8"/>
      <c r="L164" s="8">
        <v>1.6</v>
      </c>
      <c r="M164" s="12">
        <f t="shared" si="4"/>
        <v>0</v>
      </c>
      <c r="N164" s="12">
        <f t="shared" si="4"/>
        <v>4320</v>
      </c>
      <c r="O164" s="12">
        <f t="shared" si="5"/>
        <v>4320</v>
      </c>
    </row>
    <row r="165" spans="1:16" x14ac:dyDescent="0.25">
      <c r="A165" s="8"/>
      <c r="B165" s="8"/>
      <c r="C165" s="9"/>
      <c r="D165" s="8"/>
      <c r="E165" s="8" t="s">
        <v>1063</v>
      </c>
      <c r="F165" s="8">
        <v>1.49</v>
      </c>
      <c r="G165" s="10">
        <v>913</v>
      </c>
      <c r="H165" s="11">
        <v>1360.37</v>
      </c>
      <c r="I165" s="11">
        <v>1110.2080000000001</v>
      </c>
      <c r="J165" s="11">
        <v>250.16199999999992</v>
      </c>
      <c r="K165" s="8"/>
      <c r="L165" s="8">
        <v>1.6</v>
      </c>
      <c r="M165" s="12">
        <f t="shared" si="4"/>
        <v>0</v>
      </c>
      <c r="N165" s="12">
        <f t="shared" si="4"/>
        <v>1460.8000000000002</v>
      </c>
      <c r="O165" s="12">
        <f t="shared" si="5"/>
        <v>1460.8000000000002</v>
      </c>
    </row>
    <row r="166" spans="1:16" x14ac:dyDescent="0.25">
      <c r="A166" s="8"/>
      <c r="B166" s="8"/>
      <c r="C166" s="9"/>
      <c r="D166" s="8"/>
      <c r="E166" s="8" t="s">
        <v>661</v>
      </c>
      <c r="F166" s="8">
        <v>1.49</v>
      </c>
      <c r="G166" s="10">
        <v>2646</v>
      </c>
      <c r="H166" s="11">
        <v>3942.54</v>
      </c>
      <c r="I166" s="11">
        <v>4332.7860000000001</v>
      </c>
      <c r="J166" s="11">
        <v>-390.24600000000004</v>
      </c>
      <c r="K166" s="8"/>
      <c r="L166" s="8">
        <v>1.6</v>
      </c>
      <c r="M166" s="12">
        <f t="shared" si="4"/>
        <v>0</v>
      </c>
      <c r="N166" s="12">
        <f t="shared" si="4"/>
        <v>4233.6000000000004</v>
      </c>
      <c r="O166" s="12">
        <f t="shared" si="5"/>
        <v>4233.6000000000004</v>
      </c>
    </row>
    <row r="167" spans="1:16" x14ac:dyDescent="0.25">
      <c r="A167" s="8"/>
      <c r="B167" s="8"/>
      <c r="C167" s="9"/>
      <c r="D167" s="8"/>
      <c r="E167" s="8" t="s">
        <v>393</v>
      </c>
      <c r="F167" s="8">
        <v>1.49</v>
      </c>
      <c r="G167" s="10">
        <v>1710</v>
      </c>
      <c r="H167" s="11">
        <v>2547.8999999999996</v>
      </c>
      <c r="I167" s="11">
        <v>2320.306</v>
      </c>
      <c r="J167" s="11">
        <v>227.59399999999997</v>
      </c>
      <c r="K167" s="8"/>
      <c r="L167" s="8">
        <v>1.6</v>
      </c>
      <c r="M167" s="12">
        <f t="shared" si="4"/>
        <v>0</v>
      </c>
      <c r="N167" s="12">
        <f t="shared" si="4"/>
        <v>2736</v>
      </c>
      <c r="O167" s="12">
        <f t="shared" si="5"/>
        <v>2736</v>
      </c>
    </row>
    <row r="168" spans="1:16" s="7" customFormat="1" x14ac:dyDescent="0.25">
      <c r="A168" s="13"/>
      <c r="B168" s="13" t="s">
        <v>21</v>
      </c>
      <c r="C168" s="14"/>
      <c r="D168" s="13"/>
      <c r="E168" s="13"/>
      <c r="F168" s="13"/>
      <c r="G168" s="15">
        <v>32776</v>
      </c>
      <c r="H168" s="16">
        <v>50999.700000000012</v>
      </c>
      <c r="I168" s="16">
        <v>49161.19</v>
      </c>
      <c r="J168" s="16">
        <v>1838.5099999999995</v>
      </c>
      <c r="K168" s="13"/>
      <c r="L168" s="13"/>
      <c r="M168" s="17"/>
      <c r="N168" s="17"/>
      <c r="O168" s="17">
        <f>SUM(O151:O167)</f>
        <v>54528.9</v>
      </c>
      <c r="P168"/>
    </row>
    <row r="169" spans="1:16" x14ac:dyDescent="0.25">
      <c r="A169" s="8"/>
      <c r="B169" s="8" t="s">
        <v>111</v>
      </c>
      <c r="C169" s="9" t="s">
        <v>107</v>
      </c>
      <c r="D169" s="8" t="s">
        <v>112</v>
      </c>
      <c r="E169" s="8" t="s">
        <v>113</v>
      </c>
      <c r="F169" s="8">
        <v>0.39</v>
      </c>
      <c r="G169" s="10">
        <v>4834</v>
      </c>
      <c r="H169" s="11">
        <v>1885.26</v>
      </c>
      <c r="I169" s="11">
        <v>2866.29</v>
      </c>
      <c r="J169" s="11">
        <v>-981.03</v>
      </c>
      <c r="K169" s="8">
        <v>1.31</v>
      </c>
      <c r="L169" s="8"/>
      <c r="M169" s="12">
        <f t="shared" si="4"/>
        <v>6332.54</v>
      </c>
      <c r="N169" s="12">
        <f t="shared" si="4"/>
        <v>0</v>
      </c>
      <c r="O169" s="12">
        <f t="shared" si="5"/>
        <v>6332.54</v>
      </c>
    </row>
    <row r="170" spans="1:16" s="7" customFormat="1" x14ac:dyDescent="0.25">
      <c r="A170" s="13"/>
      <c r="B170" s="13" t="s">
        <v>114</v>
      </c>
      <c r="C170" s="14"/>
      <c r="D170" s="13"/>
      <c r="E170" s="13"/>
      <c r="F170" s="13"/>
      <c r="G170" s="15">
        <v>4834</v>
      </c>
      <c r="H170" s="16">
        <v>1885.26</v>
      </c>
      <c r="I170" s="16">
        <v>2866.29</v>
      </c>
      <c r="J170" s="16">
        <v>-981.03</v>
      </c>
      <c r="K170" s="13"/>
      <c r="L170" s="13"/>
      <c r="M170" s="17"/>
      <c r="N170" s="17"/>
      <c r="O170" s="17">
        <f>SUM(O169:O169)</f>
        <v>6332.54</v>
      </c>
      <c r="P170"/>
    </row>
    <row r="171" spans="1:16" x14ac:dyDescent="0.25">
      <c r="A171" s="8"/>
      <c r="B171" s="8" t="s">
        <v>29</v>
      </c>
      <c r="C171" s="9" t="s">
        <v>23</v>
      </c>
      <c r="D171" s="8" t="s">
        <v>87</v>
      </c>
      <c r="E171" s="8" t="s">
        <v>1064</v>
      </c>
      <c r="F171" s="8">
        <v>2.6599999999999988</v>
      </c>
      <c r="G171" s="10">
        <v>2060</v>
      </c>
      <c r="H171" s="11">
        <v>5479.6</v>
      </c>
      <c r="I171" s="11">
        <v>11204.580000000002</v>
      </c>
      <c r="J171" s="11">
        <v>-5724.9800000000014</v>
      </c>
      <c r="K171" s="8"/>
      <c r="L171" s="8">
        <v>3.2</v>
      </c>
      <c r="M171" s="12">
        <f t="shared" si="4"/>
        <v>0</v>
      </c>
      <c r="N171" s="12">
        <f t="shared" si="4"/>
        <v>6592</v>
      </c>
      <c r="O171" s="12">
        <f t="shared" si="5"/>
        <v>6592</v>
      </c>
    </row>
    <row r="172" spans="1:16" x14ac:dyDescent="0.25">
      <c r="A172" s="8"/>
      <c r="B172" s="8"/>
      <c r="C172" s="9" t="s">
        <v>26</v>
      </c>
      <c r="D172" s="8" t="s">
        <v>87</v>
      </c>
      <c r="E172" s="8" t="s">
        <v>1064</v>
      </c>
      <c r="F172" s="8">
        <v>2.6599999999999988</v>
      </c>
      <c r="G172" s="10">
        <v>1009</v>
      </c>
      <c r="H172" s="11">
        <v>2683.94</v>
      </c>
      <c r="I172" s="11">
        <v>5363.8486274509805</v>
      </c>
      <c r="J172" s="11">
        <v>-2679.90862745098</v>
      </c>
      <c r="K172" s="8"/>
      <c r="L172" s="8">
        <v>3.2</v>
      </c>
      <c r="M172" s="12">
        <f t="shared" si="4"/>
        <v>0</v>
      </c>
      <c r="N172" s="12">
        <f t="shared" si="4"/>
        <v>3228.8</v>
      </c>
      <c r="O172" s="12">
        <f t="shared" si="5"/>
        <v>3228.8</v>
      </c>
    </row>
    <row r="173" spans="1:16" x14ac:dyDescent="0.25">
      <c r="A173" s="8"/>
      <c r="B173" s="8"/>
      <c r="C173" s="9"/>
      <c r="D173" s="8"/>
      <c r="E173" s="8" t="s">
        <v>892</v>
      </c>
      <c r="F173" s="8">
        <v>2.66</v>
      </c>
      <c r="G173" s="10">
        <v>40</v>
      </c>
      <c r="H173" s="11">
        <v>106.4</v>
      </c>
      <c r="I173" s="11">
        <v>238.43137254901961</v>
      </c>
      <c r="J173" s="11">
        <v>-132.03137254901961</v>
      </c>
      <c r="K173" s="8"/>
      <c r="L173" s="8">
        <v>3.2</v>
      </c>
      <c r="M173" s="12">
        <f t="shared" si="4"/>
        <v>0</v>
      </c>
      <c r="N173" s="12">
        <f t="shared" si="4"/>
        <v>128</v>
      </c>
      <c r="O173" s="12">
        <f t="shared" si="5"/>
        <v>128</v>
      </c>
    </row>
    <row r="174" spans="1:16" s="7" customFormat="1" x14ac:dyDescent="0.25">
      <c r="A174" s="13"/>
      <c r="B174" s="13" t="s">
        <v>36</v>
      </c>
      <c r="C174" s="14"/>
      <c r="D174" s="13"/>
      <c r="E174" s="13"/>
      <c r="F174" s="13"/>
      <c r="G174" s="15">
        <v>3109</v>
      </c>
      <c r="H174" s="16">
        <v>8269.94</v>
      </c>
      <c r="I174" s="16">
        <v>16806.86</v>
      </c>
      <c r="J174" s="16">
        <v>-8536.9200000000019</v>
      </c>
      <c r="K174" s="13"/>
      <c r="L174" s="13"/>
      <c r="M174" s="17"/>
      <c r="N174" s="17"/>
      <c r="O174" s="17">
        <f>SUM(O171:O173)</f>
        <v>9948.7999999999993</v>
      </c>
      <c r="P174"/>
    </row>
    <row r="175" spans="1:16" s="7" customFormat="1" x14ac:dyDescent="0.25">
      <c r="A175" s="2" t="s">
        <v>129</v>
      </c>
      <c r="B175" s="2"/>
      <c r="C175" s="3"/>
      <c r="D175" s="2"/>
      <c r="E175" s="2"/>
      <c r="F175" s="2"/>
      <c r="G175" s="4">
        <v>51754</v>
      </c>
      <c r="H175" s="5">
        <v>66783.200000000041</v>
      </c>
      <c r="I175" s="5">
        <v>74045.76999999999</v>
      </c>
      <c r="J175" s="5">
        <v>-7262.5700000000024</v>
      </c>
      <c r="K175" s="2"/>
      <c r="L175" s="2"/>
      <c r="M175" s="6"/>
      <c r="N175" s="6"/>
      <c r="O175" s="6"/>
      <c r="P175"/>
    </row>
    <row r="176" spans="1:16" x14ac:dyDescent="0.25">
      <c r="A176" s="8" t="s">
        <v>130</v>
      </c>
      <c r="B176" s="8" t="s">
        <v>131</v>
      </c>
      <c r="C176" s="9" t="s">
        <v>23</v>
      </c>
      <c r="D176" s="8" t="s">
        <v>108</v>
      </c>
      <c r="E176" s="8" t="s">
        <v>893</v>
      </c>
      <c r="F176" s="8">
        <v>2.4700000000000002</v>
      </c>
      <c r="G176" s="10">
        <v>287</v>
      </c>
      <c r="H176" s="11">
        <v>708.89</v>
      </c>
      <c r="I176" s="11">
        <v>1052</v>
      </c>
      <c r="J176" s="11">
        <v>-343.11</v>
      </c>
      <c r="K176" s="8">
        <v>5.18</v>
      </c>
      <c r="L176" s="8"/>
      <c r="M176" s="12">
        <f t="shared" si="4"/>
        <v>1486.6599999999999</v>
      </c>
      <c r="N176" s="12">
        <f t="shared" si="4"/>
        <v>0</v>
      </c>
      <c r="O176" s="12">
        <f t="shared" si="5"/>
        <v>1486.6599999999999</v>
      </c>
    </row>
    <row r="177" spans="1:15" x14ac:dyDescent="0.25">
      <c r="A177" s="8"/>
      <c r="B177" s="8"/>
      <c r="C177" s="9"/>
      <c r="D177" s="8" t="s">
        <v>51</v>
      </c>
      <c r="E177" s="8" t="s">
        <v>664</v>
      </c>
      <c r="F177" s="8">
        <v>1.07</v>
      </c>
      <c r="G177" s="10">
        <v>0</v>
      </c>
      <c r="H177" s="11">
        <v>0</v>
      </c>
      <c r="I177" s="11">
        <v>526</v>
      </c>
      <c r="J177" s="11">
        <v>-526</v>
      </c>
      <c r="K177" s="8">
        <v>3.26</v>
      </c>
      <c r="L177" s="8"/>
      <c r="M177" s="12">
        <f t="shared" si="4"/>
        <v>0</v>
      </c>
      <c r="N177" s="12">
        <f t="shared" si="4"/>
        <v>0</v>
      </c>
      <c r="O177" s="12">
        <f t="shared" si="5"/>
        <v>0</v>
      </c>
    </row>
    <row r="178" spans="1:15" x14ac:dyDescent="0.25">
      <c r="A178" s="8"/>
      <c r="B178" s="8"/>
      <c r="C178" s="9"/>
      <c r="D178" s="8"/>
      <c r="E178" s="8" t="s">
        <v>666</v>
      </c>
      <c r="F178" s="8">
        <v>1.43</v>
      </c>
      <c r="G178" s="10">
        <v>483</v>
      </c>
      <c r="H178" s="11">
        <v>690.68999999999994</v>
      </c>
      <c r="I178" s="11">
        <v>1213.922988126068</v>
      </c>
      <c r="J178" s="11">
        <v>-523.23298812606799</v>
      </c>
      <c r="K178" s="8">
        <v>3.63</v>
      </c>
      <c r="L178" s="8"/>
      <c r="M178" s="12">
        <f t="shared" si="4"/>
        <v>1753.29</v>
      </c>
      <c r="N178" s="12">
        <f t="shared" si="4"/>
        <v>0</v>
      </c>
      <c r="O178" s="12">
        <f t="shared" si="5"/>
        <v>1753.29</v>
      </c>
    </row>
    <row r="179" spans="1:15" x14ac:dyDescent="0.25">
      <c r="A179" s="8"/>
      <c r="B179" s="8"/>
      <c r="C179" s="9"/>
      <c r="D179" s="8"/>
      <c r="E179" s="8" t="s">
        <v>1065</v>
      </c>
      <c r="F179" s="8">
        <v>1.8299999999999996</v>
      </c>
      <c r="G179" s="10">
        <v>554</v>
      </c>
      <c r="H179" s="11">
        <v>1013.82</v>
      </c>
      <c r="I179" s="11">
        <v>5216.5755555555552</v>
      </c>
      <c r="J179" s="11">
        <v>-4202.7555555555555</v>
      </c>
      <c r="K179" s="8">
        <v>5.46</v>
      </c>
      <c r="L179" s="8"/>
      <c r="M179" s="12">
        <f t="shared" si="4"/>
        <v>3024.84</v>
      </c>
      <c r="N179" s="12">
        <f t="shared" si="4"/>
        <v>0</v>
      </c>
      <c r="O179" s="12">
        <f t="shared" si="5"/>
        <v>3024.84</v>
      </c>
    </row>
    <row r="180" spans="1:15" x14ac:dyDescent="0.25">
      <c r="A180" s="8"/>
      <c r="B180" s="8"/>
      <c r="C180" s="9"/>
      <c r="D180" s="8"/>
      <c r="E180" s="8" t="s">
        <v>667</v>
      </c>
      <c r="F180" s="8">
        <v>1.43</v>
      </c>
      <c r="G180" s="10">
        <v>456</v>
      </c>
      <c r="H180" s="11">
        <v>652.08000000000004</v>
      </c>
      <c r="I180" s="11">
        <v>1008.6314563183764</v>
      </c>
      <c r="J180" s="11">
        <v>-356.55145631837638</v>
      </c>
      <c r="K180" s="8">
        <v>4.01</v>
      </c>
      <c r="L180" s="8"/>
      <c r="M180" s="12">
        <f t="shared" si="4"/>
        <v>1828.56</v>
      </c>
      <c r="N180" s="12">
        <f t="shared" si="4"/>
        <v>0</v>
      </c>
      <c r="O180" s="12">
        <f t="shared" si="5"/>
        <v>1828.56</v>
      </c>
    </row>
    <row r="181" spans="1:15" x14ac:dyDescent="0.25">
      <c r="A181" s="8"/>
      <c r="B181" s="8"/>
      <c r="C181" s="9" t="s">
        <v>26</v>
      </c>
      <c r="D181" s="8" t="s">
        <v>108</v>
      </c>
      <c r="E181" s="8" t="s">
        <v>893</v>
      </c>
      <c r="F181" s="8">
        <v>2.4700000000000002</v>
      </c>
      <c r="G181" s="10">
        <v>121</v>
      </c>
      <c r="H181" s="11">
        <v>298.87</v>
      </c>
      <c r="I181" s="11">
        <v>1732.7058823529412</v>
      </c>
      <c r="J181" s="11">
        <v>-1433.8358823529411</v>
      </c>
      <c r="K181" s="8">
        <v>5.18</v>
      </c>
      <c r="L181" s="8"/>
      <c r="M181" s="12">
        <f t="shared" si="4"/>
        <v>626.78</v>
      </c>
      <c r="N181" s="12">
        <f t="shared" si="4"/>
        <v>0</v>
      </c>
      <c r="O181" s="12">
        <f t="shared" si="5"/>
        <v>626.78</v>
      </c>
    </row>
    <row r="182" spans="1:15" x14ac:dyDescent="0.25">
      <c r="A182" s="8"/>
      <c r="B182" s="8"/>
      <c r="C182" s="9"/>
      <c r="D182" s="8" t="s">
        <v>51</v>
      </c>
      <c r="E182" s="8" t="s">
        <v>664</v>
      </c>
      <c r="F182" s="8">
        <v>1.07</v>
      </c>
      <c r="G182" s="10">
        <v>217</v>
      </c>
      <c r="H182" s="11">
        <v>232.19</v>
      </c>
      <c r="I182" s="11">
        <v>1174.4931506849316</v>
      </c>
      <c r="J182" s="11">
        <v>-942.30315068493155</v>
      </c>
      <c r="K182" s="8">
        <v>3.26</v>
      </c>
      <c r="L182" s="8"/>
      <c r="M182" s="12">
        <f t="shared" si="4"/>
        <v>707.42</v>
      </c>
      <c r="N182" s="12">
        <f t="shared" si="4"/>
        <v>0</v>
      </c>
      <c r="O182" s="12">
        <f t="shared" si="5"/>
        <v>707.42</v>
      </c>
    </row>
    <row r="183" spans="1:15" x14ac:dyDescent="0.25">
      <c r="A183" s="8"/>
      <c r="B183" s="8"/>
      <c r="C183" s="9"/>
      <c r="D183" s="8"/>
      <c r="E183" s="8" t="s">
        <v>666</v>
      </c>
      <c r="F183" s="8">
        <v>1.43</v>
      </c>
      <c r="G183" s="10">
        <v>509</v>
      </c>
      <c r="H183" s="11">
        <v>727.87000000000012</v>
      </c>
      <c r="I183" s="11">
        <v>929.50684931506851</v>
      </c>
      <c r="J183" s="11">
        <v>-201.63684931506845</v>
      </c>
      <c r="K183" s="8">
        <v>3.63</v>
      </c>
      <c r="L183" s="8"/>
      <c r="M183" s="12">
        <f t="shared" si="4"/>
        <v>1847.6699999999998</v>
      </c>
      <c r="N183" s="12">
        <f t="shared" si="4"/>
        <v>0</v>
      </c>
      <c r="O183" s="12">
        <f t="shared" si="5"/>
        <v>1847.6699999999998</v>
      </c>
    </row>
    <row r="184" spans="1:15" x14ac:dyDescent="0.25">
      <c r="A184" s="8"/>
      <c r="B184" s="8"/>
      <c r="C184" s="9"/>
      <c r="D184" s="8"/>
      <c r="E184" s="8" t="s">
        <v>1065</v>
      </c>
      <c r="F184" s="8">
        <v>1.8299999999999996</v>
      </c>
      <c r="G184" s="10">
        <v>508</v>
      </c>
      <c r="H184" s="11">
        <v>929.6400000000001</v>
      </c>
      <c r="I184" s="11">
        <v>4584.6598892250877</v>
      </c>
      <c r="J184" s="11">
        <v>-3655.0198892250878</v>
      </c>
      <c r="K184" s="8">
        <v>5.46</v>
      </c>
      <c r="L184" s="8"/>
      <c r="M184" s="12">
        <f t="shared" si="4"/>
        <v>2773.68</v>
      </c>
      <c r="N184" s="12">
        <f t="shared" si="4"/>
        <v>0</v>
      </c>
      <c r="O184" s="12">
        <f t="shared" si="5"/>
        <v>2773.68</v>
      </c>
    </row>
    <row r="185" spans="1:15" x14ac:dyDescent="0.25">
      <c r="A185" s="8"/>
      <c r="B185" s="8"/>
      <c r="C185" s="9"/>
      <c r="D185" s="8"/>
      <c r="E185" s="8" t="s">
        <v>667</v>
      </c>
      <c r="F185" s="8">
        <v>1.43</v>
      </c>
      <c r="G185" s="10">
        <v>278</v>
      </c>
      <c r="H185" s="11">
        <v>397.54</v>
      </c>
      <c r="I185" s="11">
        <v>595.7642284219703</v>
      </c>
      <c r="J185" s="11">
        <v>-198.22422842197034</v>
      </c>
      <c r="K185" s="8">
        <v>4.01</v>
      </c>
      <c r="L185" s="8"/>
      <c r="M185" s="12">
        <f t="shared" si="4"/>
        <v>1114.78</v>
      </c>
      <c r="N185" s="12">
        <f t="shared" si="4"/>
        <v>0</v>
      </c>
      <c r="O185" s="12">
        <f t="shared" si="5"/>
        <v>1114.78</v>
      </c>
    </row>
    <row r="186" spans="1:15" x14ac:dyDescent="0.25">
      <c r="A186" s="8"/>
      <c r="B186" s="8"/>
      <c r="C186" s="9" t="s">
        <v>18</v>
      </c>
      <c r="D186" s="8" t="s">
        <v>108</v>
      </c>
      <c r="E186" s="8" t="s">
        <v>1066</v>
      </c>
      <c r="F186" s="8">
        <v>2.4700000000000002</v>
      </c>
      <c r="G186" s="10">
        <v>452</v>
      </c>
      <c r="H186" s="11">
        <v>1116.44</v>
      </c>
      <c r="I186" s="11">
        <v>2556.7895357072593</v>
      </c>
      <c r="J186" s="11">
        <v>-1440.3495357072593</v>
      </c>
      <c r="K186" s="8">
        <v>5.61</v>
      </c>
      <c r="L186" s="8"/>
      <c r="M186" s="12">
        <f t="shared" si="4"/>
        <v>2535.7200000000003</v>
      </c>
      <c r="N186" s="12">
        <f t="shared" si="4"/>
        <v>0</v>
      </c>
      <c r="O186" s="12">
        <f t="shared" si="5"/>
        <v>2535.7200000000003</v>
      </c>
    </row>
    <row r="187" spans="1:15" x14ac:dyDescent="0.25">
      <c r="A187" s="8"/>
      <c r="B187" s="8"/>
      <c r="C187" s="9"/>
      <c r="D187" s="8"/>
      <c r="E187" s="8" t="s">
        <v>893</v>
      </c>
      <c r="F187" s="8">
        <v>2.4700000000000002</v>
      </c>
      <c r="G187" s="10">
        <v>118</v>
      </c>
      <c r="H187" s="11">
        <v>291.46000000000004</v>
      </c>
      <c r="I187" s="11">
        <v>1052</v>
      </c>
      <c r="J187" s="11">
        <v>-760.54</v>
      </c>
      <c r="K187" s="8">
        <v>5.18</v>
      </c>
      <c r="L187" s="8"/>
      <c r="M187" s="12">
        <f t="shared" si="4"/>
        <v>611.24</v>
      </c>
      <c r="N187" s="12">
        <f t="shared" si="4"/>
        <v>0</v>
      </c>
      <c r="O187" s="12">
        <f t="shared" si="5"/>
        <v>611.24</v>
      </c>
    </row>
    <row r="188" spans="1:15" x14ac:dyDescent="0.25">
      <c r="A188" s="8"/>
      <c r="B188" s="8"/>
      <c r="C188" s="9"/>
      <c r="D188" s="8"/>
      <c r="E188" s="8" t="s">
        <v>1067</v>
      </c>
      <c r="F188" s="8">
        <v>2.6</v>
      </c>
      <c r="G188" s="10">
        <v>506</v>
      </c>
      <c r="H188" s="11">
        <v>1315.6</v>
      </c>
      <c r="I188" s="11">
        <v>1705.9183320069742</v>
      </c>
      <c r="J188" s="11">
        <v>-390.318332006974</v>
      </c>
      <c r="K188" s="8">
        <v>5.48</v>
      </c>
      <c r="L188" s="8"/>
      <c r="M188" s="12">
        <f t="shared" si="4"/>
        <v>2772.88</v>
      </c>
      <c r="N188" s="12">
        <f t="shared" si="4"/>
        <v>0</v>
      </c>
      <c r="O188" s="12">
        <f t="shared" si="5"/>
        <v>2772.88</v>
      </c>
    </row>
    <row r="189" spans="1:15" x14ac:dyDescent="0.25">
      <c r="A189" s="8"/>
      <c r="B189" s="8"/>
      <c r="C189" s="9"/>
      <c r="D189" s="8" t="s">
        <v>51</v>
      </c>
      <c r="E189" s="8" t="s">
        <v>668</v>
      </c>
      <c r="F189" s="8">
        <v>1.07</v>
      </c>
      <c r="G189" s="10">
        <v>408</v>
      </c>
      <c r="H189" s="11">
        <v>436.56</v>
      </c>
      <c r="I189" s="11">
        <v>1070.507881773399</v>
      </c>
      <c r="J189" s="11">
        <v>-633.9478817733991</v>
      </c>
      <c r="K189" s="8">
        <v>3.96</v>
      </c>
      <c r="L189" s="8"/>
      <c r="M189" s="12">
        <f t="shared" si="4"/>
        <v>1615.68</v>
      </c>
      <c r="N189" s="12">
        <f t="shared" si="4"/>
        <v>0</v>
      </c>
      <c r="O189" s="12">
        <f t="shared" si="5"/>
        <v>1615.68</v>
      </c>
    </row>
    <row r="190" spans="1:15" x14ac:dyDescent="0.25">
      <c r="A190" s="8"/>
      <c r="B190" s="8"/>
      <c r="C190" s="9"/>
      <c r="D190" s="8"/>
      <c r="E190" s="8" t="s">
        <v>665</v>
      </c>
      <c r="F190" s="8">
        <v>1.07</v>
      </c>
      <c r="G190" s="10">
        <v>300</v>
      </c>
      <c r="H190" s="11">
        <v>321</v>
      </c>
      <c r="I190" s="11">
        <v>697.96153846153845</v>
      </c>
      <c r="J190" s="11">
        <v>-376.96153846153845</v>
      </c>
      <c r="K190" s="8">
        <v>4.57</v>
      </c>
      <c r="L190" s="8"/>
      <c r="M190" s="12">
        <f t="shared" si="4"/>
        <v>1371</v>
      </c>
      <c r="N190" s="12">
        <f t="shared" si="4"/>
        <v>0</v>
      </c>
      <c r="O190" s="12">
        <f t="shared" si="5"/>
        <v>1371</v>
      </c>
    </row>
    <row r="191" spans="1:15" x14ac:dyDescent="0.25">
      <c r="A191" s="8"/>
      <c r="B191" s="8"/>
      <c r="C191" s="9" t="s">
        <v>73</v>
      </c>
      <c r="D191" s="8" t="s">
        <v>108</v>
      </c>
      <c r="E191" s="8" t="s">
        <v>1066</v>
      </c>
      <c r="F191" s="8">
        <v>2.4700000000000002</v>
      </c>
      <c r="G191" s="10">
        <v>591</v>
      </c>
      <c r="H191" s="11">
        <v>1459.77</v>
      </c>
      <c r="I191" s="11">
        <v>3195.2884403669723</v>
      </c>
      <c r="J191" s="11">
        <v>-1735.5184403669723</v>
      </c>
      <c r="K191" s="8">
        <v>5.61</v>
      </c>
      <c r="L191" s="8"/>
      <c r="M191" s="12">
        <f t="shared" si="4"/>
        <v>3315.51</v>
      </c>
      <c r="N191" s="12">
        <f t="shared" si="4"/>
        <v>0</v>
      </c>
      <c r="O191" s="12">
        <f t="shared" si="5"/>
        <v>3315.51</v>
      </c>
    </row>
    <row r="192" spans="1:15" x14ac:dyDescent="0.25">
      <c r="A192" s="8"/>
      <c r="B192" s="8"/>
      <c r="C192" s="9"/>
      <c r="D192" s="8"/>
      <c r="E192" s="8" t="s">
        <v>893</v>
      </c>
      <c r="F192" s="8">
        <v>2.4700000000000002</v>
      </c>
      <c r="G192" s="10">
        <v>247</v>
      </c>
      <c r="H192" s="11">
        <v>610.09</v>
      </c>
      <c r="I192" s="11">
        <v>702.703125</v>
      </c>
      <c r="J192" s="11">
        <v>-92.613125000000011</v>
      </c>
      <c r="K192" s="8">
        <v>5.18</v>
      </c>
      <c r="L192" s="8"/>
      <c r="M192" s="12">
        <f t="shared" si="4"/>
        <v>1279.46</v>
      </c>
      <c r="N192" s="12">
        <f t="shared" si="4"/>
        <v>0</v>
      </c>
      <c r="O192" s="12">
        <f t="shared" si="5"/>
        <v>1279.46</v>
      </c>
    </row>
    <row r="193" spans="1:16" x14ac:dyDescent="0.25">
      <c r="A193" s="8"/>
      <c r="B193" s="8"/>
      <c r="C193" s="9"/>
      <c r="D193" s="8"/>
      <c r="E193" s="8" t="s">
        <v>1067</v>
      </c>
      <c r="F193" s="8">
        <v>2.6</v>
      </c>
      <c r="G193" s="10">
        <v>518</v>
      </c>
      <c r="H193" s="11">
        <v>1346.8</v>
      </c>
      <c r="I193" s="11">
        <v>1580.1361698258729</v>
      </c>
      <c r="J193" s="11">
        <v>-233.33616982587287</v>
      </c>
      <c r="K193" s="8">
        <v>5.48</v>
      </c>
      <c r="L193" s="8"/>
      <c r="M193" s="12">
        <f t="shared" si="4"/>
        <v>2838.6400000000003</v>
      </c>
      <c r="N193" s="12">
        <f t="shared" si="4"/>
        <v>0</v>
      </c>
      <c r="O193" s="12">
        <f t="shared" si="5"/>
        <v>2838.6400000000003</v>
      </c>
    </row>
    <row r="194" spans="1:16" x14ac:dyDescent="0.25">
      <c r="A194" s="8"/>
      <c r="B194" s="8"/>
      <c r="C194" s="9"/>
      <c r="D194" s="8" t="s">
        <v>51</v>
      </c>
      <c r="E194" s="8" t="s">
        <v>668</v>
      </c>
      <c r="F194" s="8">
        <v>1.07</v>
      </c>
      <c r="G194" s="10">
        <v>420</v>
      </c>
      <c r="H194" s="11">
        <v>449.4</v>
      </c>
      <c r="I194" s="11">
        <v>1049.5934608553334</v>
      </c>
      <c r="J194" s="11">
        <v>-600.19346085533346</v>
      </c>
      <c r="K194" s="8">
        <v>3.96</v>
      </c>
      <c r="L194" s="8"/>
      <c r="M194" s="12">
        <f t="shared" si="4"/>
        <v>1663.2</v>
      </c>
      <c r="N194" s="12">
        <f t="shared" si="4"/>
        <v>0</v>
      </c>
      <c r="O194" s="12">
        <f t="shared" si="5"/>
        <v>1663.2</v>
      </c>
    </row>
    <row r="195" spans="1:16" x14ac:dyDescent="0.25">
      <c r="A195" s="8"/>
      <c r="B195" s="8"/>
      <c r="C195" s="9"/>
      <c r="D195" s="8"/>
      <c r="E195" s="8" t="s">
        <v>665</v>
      </c>
      <c r="F195" s="8">
        <v>1.07</v>
      </c>
      <c r="G195" s="10">
        <v>255</v>
      </c>
      <c r="H195" s="11">
        <v>272.85000000000002</v>
      </c>
      <c r="I195" s="11">
        <v>599.79320072498444</v>
      </c>
      <c r="J195" s="11">
        <v>-326.94320072498448</v>
      </c>
      <c r="K195" s="8">
        <v>4.57</v>
      </c>
      <c r="L195" s="8"/>
      <c r="M195" s="12">
        <f t="shared" si="4"/>
        <v>1165.3500000000001</v>
      </c>
      <c r="N195" s="12">
        <f t="shared" si="4"/>
        <v>0</v>
      </c>
      <c r="O195" s="12">
        <f t="shared" si="5"/>
        <v>1165.3500000000001</v>
      </c>
    </row>
    <row r="196" spans="1:16" s="7" customFormat="1" x14ac:dyDescent="0.25">
      <c r="A196" s="13"/>
      <c r="B196" s="13" t="s">
        <v>137</v>
      </c>
      <c r="C196" s="14"/>
      <c r="D196" s="13"/>
      <c r="E196" s="13"/>
      <c r="F196" s="13"/>
      <c r="G196" s="15">
        <v>7228</v>
      </c>
      <c r="H196" s="16">
        <v>13271.559999999998</v>
      </c>
      <c r="I196" s="16">
        <v>32244.951684722324</v>
      </c>
      <c r="J196" s="16">
        <v>-18973.391684722341</v>
      </c>
      <c r="K196" s="13"/>
      <c r="L196" s="13"/>
      <c r="M196" s="17"/>
      <c r="N196" s="17"/>
      <c r="O196" s="17">
        <f>SUM(O176:O195)</f>
        <v>34332.36</v>
      </c>
      <c r="P196"/>
    </row>
    <row r="197" spans="1:16" x14ac:dyDescent="0.25">
      <c r="A197" s="8"/>
      <c r="B197" s="8" t="s">
        <v>139</v>
      </c>
      <c r="C197" s="9" t="s">
        <v>156</v>
      </c>
      <c r="D197" s="8" t="s">
        <v>408</v>
      </c>
      <c r="E197" s="8" t="s">
        <v>409</v>
      </c>
      <c r="F197" s="8">
        <v>2.19</v>
      </c>
      <c r="G197" s="10">
        <v>10</v>
      </c>
      <c r="H197" s="11">
        <v>21.9</v>
      </c>
      <c r="I197" s="11">
        <v>7.4504249291784701</v>
      </c>
      <c r="J197" s="11">
        <v>14.449575070821528</v>
      </c>
      <c r="K197" s="8">
        <v>4.68</v>
      </c>
      <c r="L197" s="8"/>
      <c r="M197" s="12">
        <f t="shared" ref="M197:N260" si="6">$G197*K197</f>
        <v>46.8</v>
      </c>
      <c r="N197" s="12">
        <f t="shared" si="6"/>
        <v>0</v>
      </c>
      <c r="O197" s="12">
        <f t="shared" ref="O197:O260" si="7">M197+N197</f>
        <v>46.8</v>
      </c>
    </row>
    <row r="198" spans="1:16" x14ac:dyDescent="0.25">
      <c r="A198" s="8"/>
      <c r="B198" s="8"/>
      <c r="C198" s="9"/>
      <c r="D198" s="8" t="s">
        <v>44</v>
      </c>
      <c r="E198" s="8" t="s">
        <v>1068</v>
      </c>
      <c r="F198" s="8">
        <v>1.5599999999999998</v>
      </c>
      <c r="G198" s="10">
        <v>796</v>
      </c>
      <c r="H198" s="11">
        <v>1241.7600000000002</v>
      </c>
      <c r="I198" s="11">
        <v>1367.6</v>
      </c>
      <c r="J198" s="11">
        <v>-125.83999999999992</v>
      </c>
      <c r="K198" s="8">
        <v>3.12</v>
      </c>
      <c r="L198" s="8"/>
      <c r="M198" s="12">
        <f t="shared" si="6"/>
        <v>2483.52</v>
      </c>
      <c r="N198" s="12">
        <f t="shared" si="6"/>
        <v>0</v>
      </c>
      <c r="O198" s="12">
        <f t="shared" si="7"/>
        <v>2483.52</v>
      </c>
    </row>
    <row r="199" spans="1:16" x14ac:dyDescent="0.25">
      <c r="A199" s="8"/>
      <c r="B199" s="8"/>
      <c r="C199" s="9"/>
      <c r="D199" s="8"/>
      <c r="E199" s="8" t="s">
        <v>154</v>
      </c>
      <c r="F199" s="8">
        <v>1.67</v>
      </c>
      <c r="G199" s="10">
        <v>524</v>
      </c>
      <c r="H199" s="11">
        <v>875.08</v>
      </c>
      <c r="I199" s="11">
        <v>173.56675062972292</v>
      </c>
      <c r="J199" s="11">
        <v>701.51324937027709</v>
      </c>
      <c r="K199" s="8">
        <v>3.12</v>
      </c>
      <c r="L199" s="8"/>
      <c r="M199" s="12">
        <f t="shared" si="6"/>
        <v>1634.88</v>
      </c>
      <c r="N199" s="12">
        <f t="shared" si="6"/>
        <v>0</v>
      </c>
      <c r="O199" s="12">
        <f t="shared" si="7"/>
        <v>1634.88</v>
      </c>
    </row>
    <row r="200" spans="1:16" x14ac:dyDescent="0.25">
      <c r="A200" s="8"/>
      <c r="B200" s="8"/>
      <c r="C200" s="9"/>
      <c r="D200" s="8" t="s">
        <v>147</v>
      </c>
      <c r="E200" s="8" t="s">
        <v>669</v>
      </c>
      <c r="F200" s="8">
        <v>1.32</v>
      </c>
      <c r="G200" s="10">
        <v>168</v>
      </c>
      <c r="H200" s="11">
        <v>221.76</v>
      </c>
      <c r="I200" s="11">
        <v>241.70268776342152</v>
      </c>
      <c r="J200" s="11">
        <v>-19.942687763421546</v>
      </c>
      <c r="K200" s="8">
        <v>2.91</v>
      </c>
      <c r="L200" s="8"/>
      <c r="M200" s="12">
        <f t="shared" si="6"/>
        <v>488.88</v>
      </c>
      <c r="N200" s="12">
        <f t="shared" si="6"/>
        <v>0</v>
      </c>
      <c r="O200" s="12">
        <f t="shared" si="7"/>
        <v>488.88</v>
      </c>
    </row>
    <row r="201" spans="1:16" x14ac:dyDescent="0.25">
      <c r="A201" s="8"/>
      <c r="B201" s="8"/>
      <c r="C201" s="9"/>
      <c r="D201" s="8"/>
      <c r="E201" s="8" t="s">
        <v>1069</v>
      </c>
      <c r="F201" s="8">
        <v>1.32</v>
      </c>
      <c r="G201" s="10">
        <v>424</v>
      </c>
      <c r="H201" s="11">
        <v>559.68000000000006</v>
      </c>
      <c r="I201" s="11">
        <v>586.11</v>
      </c>
      <c r="J201" s="11">
        <v>-26.42999999999995</v>
      </c>
      <c r="K201" s="8">
        <v>2.91</v>
      </c>
      <c r="L201" s="8"/>
      <c r="M201" s="12">
        <f t="shared" si="6"/>
        <v>1233.8400000000001</v>
      </c>
      <c r="N201" s="12">
        <f t="shared" si="6"/>
        <v>0</v>
      </c>
      <c r="O201" s="12">
        <f t="shared" si="7"/>
        <v>1233.8400000000001</v>
      </c>
    </row>
    <row r="202" spans="1:16" x14ac:dyDescent="0.25">
      <c r="A202" s="8"/>
      <c r="B202" s="8"/>
      <c r="C202" s="9"/>
      <c r="D202" s="8"/>
      <c r="E202" s="8" t="s">
        <v>894</v>
      </c>
      <c r="F202" s="8">
        <v>1.34</v>
      </c>
      <c r="G202" s="10">
        <v>964</v>
      </c>
      <c r="H202" s="11">
        <v>1291.76</v>
      </c>
      <c r="I202" s="11">
        <v>319.3098236775819</v>
      </c>
      <c r="J202" s="11">
        <v>972.45017632241809</v>
      </c>
      <c r="K202" s="8">
        <v>2.91</v>
      </c>
      <c r="L202" s="8"/>
      <c r="M202" s="12">
        <f t="shared" si="6"/>
        <v>2805.2400000000002</v>
      </c>
      <c r="N202" s="12">
        <f t="shared" si="6"/>
        <v>0</v>
      </c>
      <c r="O202" s="12">
        <f t="shared" si="7"/>
        <v>2805.2400000000002</v>
      </c>
    </row>
    <row r="203" spans="1:16" x14ac:dyDescent="0.25">
      <c r="A203" s="8"/>
      <c r="B203" s="8"/>
      <c r="C203" s="9"/>
      <c r="D203" s="8"/>
      <c r="E203" s="8" t="s">
        <v>148</v>
      </c>
      <c r="F203" s="8">
        <v>1.4</v>
      </c>
      <c r="G203" s="10">
        <v>561</v>
      </c>
      <c r="H203" s="11">
        <v>785.4</v>
      </c>
      <c r="I203" s="11">
        <v>417.96883852691218</v>
      </c>
      <c r="J203" s="11">
        <v>367.4311614730878</v>
      </c>
      <c r="K203" s="8">
        <v>2.9</v>
      </c>
      <c r="L203" s="8"/>
      <c r="M203" s="12">
        <f t="shared" si="6"/>
        <v>1626.8999999999999</v>
      </c>
      <c r="N203" s="12">
        <f t="shared" si="6"/>
        <v>0</v>
      </c>
      <c r="O203" s="12">
        <f t="shared" si="7"/>
        <v>1626.8999999999999</v>
      </c>
    </row>
    <row r="204" spans="1:16" x14ac:dyDescent="0.25">
      <c r="A204" s="8"/>
      <c r="B204" s="8"/>
      <c r="C204" s="9" t="s">
        <v>18</v>
      </c>
      <c r="D204" s="8" t="s">
        <v>112</v>
      </c>
      <c r="E204" s="8" t="s">
        <v>1070</v>
      </c>
      <c r="F204" s="8">
        <v>1.35</v>
      </c>
      <c r="G204" s="10">
        <v>691</v>
      </c>
      <c r="H204" s="11">
        <v>932.85</v>
      </c>
      <c r="I204" s="11">
        <v>883.20211822660099</v>
      </c>
      <c r="J204" s="11">
        <v>49.647881773399092</v>
      </c>
      <c r="K204" s="8">
        <v>3.06</v>
      </c>
      <c r="L204" s="8"/>
      <c r="M204" s="12">
        <f t="shared" si="6"/>
        <v>2114.46</v>
      </c>
      <c r="N204" s="12">
        <f t="shared" si="6"/>
        <v>0</v>
      </c>
      <c r="O204" s="12">
        <f t="shared" si="7"/>
        <v>2114.46</v>
      </c>
    </row>
    <row r="205" spans="1:16" x14ac:dyDescent="0.25">
      <c r="A205" s="8"/>
      <c r="B205" s="8"/>
      <c r="C205" s="9" t="s">
        <v>73</v>
      </c>
      <c r="D205" s="8" t="s">
        <v>112</v>
      </c>
      <c r="E205" s="8" t="s">
        <v>1070</v>
      </c>
      <c r="F205" s="8">
        <v>1.35</v>
      </c>
      <c r="G205" s="10">
        <v>116</v>
      </c>
      <c r="H205" s="11">
        <v>156.6</v>
      </c>
      <c r="I205" s="11">
        <v>320.45852941176469</v>
      </c>
      <c r="J205" s="11">
        <v>-163.85852941176469</v>
      </c>
      <c r="K205" s="8">
        <v>3.06</v>
      </c>
      <c r="L205" s="8"/>
      <c r="M205" s="12">
        <f t="shared" si="6"/>
        <v>354.96</v>
      </c>
      <c r="N205" s="12">
        <f t="shared" si="6"/>
        <v>0</v>
      </c>
      <c r="O205" s="12">
        <f t="shared" si="7"/>
        <v>354.96</v>
      </c>
    </row>
    <row r="206" spans="1:16" x14ac:dyDescent="0.25">
      <c r="A206" s="8"/>
      <c r="B206" s="8"/>
      <c r="C206" s="9" t="s">
        <v>140</v>
      </c>
      <c r="D206" s="8" t="s">
        <v>408</v>
      </c>
      <c r="E206" s="8" t="s">
        <v>409</v>
      </c>
      <c r="F206" s="8">
        <v>2.19</v>
      </c>
      <c r="G206" s="10">
        <v>560</v>
      </c>
      <c r="H206" s="11">
        <v>1226.4000000000001</v>
      </c>
      <c r="I206" s="11">
        <v>901.71</v>
      </c>
      <c r="J206" s="11">
        <v>324.69</v>
      </c>
      <c r="K206" s="8">
        <v>4.68</v>
      </c>
      <c r="L206" s="8"/>
      <c r="M206" s="12">
        <f t="shared" si="6"/>
        <v>2620.7999999999997</v>
      </c>
      <c r="N206" s="12">
        <f t="shared" si="6"/>
        <v>0</v>
      </c>
      <c r="O206" s="12">
        <f t="shared" si="7"/>
        <v>2620.7999999999997</v>
      </c>
    </row>
    <row r="207" spans="1:16" x14ac:dyDescent="0.25">
      <c r="A207" s="8"/>
      <c r="B207" s="8"/>
      <c r="C207" s="9"/>
      <c r="D207" s="8" t="s">
        <v>44</v>
      </c>
      <c r="E207" s="8" t="s">
        <v>1068</v>
      </c>
      <c r="F207" s="8">
        <v>1.56</v>
      </c>
      <c r="G207" s="10">
        <v>602</v>
      </c>
      <c r="H207" s="11">
        <v>939.12</v>
      </c>
      <c r="I207" s="11">
        <v>881.57109557109561</v>
      </c>
      <c r="J207" s="11">
        <v>57.54890442890445</v>
      </c>
      <c r="K207" s="8">
        <v>3.12</v>
      </c>
      <c r="L207" s="8"/>
      <c r="M207" s="12">
        <f t="shared" si="6"/>
        <v>1878.24</v>
      </c>
      <c r="N207" s="12">
        <f t="shared" si="6"/>
        <v>0</v>
      </c>
      <c r="O207" s="12">
        <f t="shared" si="7"/>
        <v>1878.24</v>
      </c>
    </row>
    <row r="208" spans="1:16" x14ac:dyDescent="0.25">
      <c r="A208" s="8"/>
      <c r="B208" s="8"/>
      <c r="C208" s="9"/>
      <c r="D208" s="8" t="s">
        <v>147</v>
      </c>
      <c r="E208" s="8" t="s">
        <v>669</v>
      </c>
      <c r="F208" s="8">
        <v>1.32</v>
      </c>
      <c r="G208" s="10">
        <v>139</v>
      </c>
      <c r="H208" s="11">
        <v>183.48</v>
      </c>
      <c r="I208" s="11">
        <v>170.42890442890445</v>
      </c>
      <c r="J208" s="11">
        <v>13.051095571095544</v>
      </c>
      <c r="K208" s="8">
        <v>2.91</v>
      </c>
      <c r="L208" s="8"/>
      <c r="M208" s="12">
        <f t="shared" si="6"/>
        <v>404.49</v>
      </c>
      <c r="N208" s="12">
        <f t="shared" si="6"/>
        <v>0</v>
      </c>
      <c r="O208" s="12">
        <f t="shared" si="7"/>
        <v>404.49</v>
      </c>
    </row>
    <row r="209" spans="1:15" x14ac:dyDescent="0.25">
      <c r="A209" s="8"/>
      <c r="B209" s="8"/>
      <c r="C209" s="9"/>
      <c r="D209" s="8"/>
      <c r="E209" s="8" t="s">
        <v>1069</v>
      </c>
      <c r="F209" s="8">
        <v>1.32</v>
      </c>
      <c r="G209" s="10">
        <v>405</v>
      </c>
      <c r="H209" s="11">
        <v>534.6</v>
      </c>
      <c r="I209" s="11">
        <v>556.58139534883719</v>
      </c>
      <c r="J209" s="11">
        <v>-21.981395348837186</v>
      </c>
      <c r="K209" s="8">
        <v>2.91</v>
      </c>
      <c r="L209" s="8"/>
      <c r="M209" s="12">
        <f t="shared" si="6"/>
        <v>1178.55</v>
      </c>
      <c r="N209" s="12">
        <f t="shared" si="6"/>
        <v>0</v>
      </c>
      <c r="O209" s="12">
        <f t="shared" si="7"/>
        <v>1178.55</v>
      </c>
    </row>
    <row r="210" spans="1:15" x14ac:dyDescent="0.25">
      <c r="A210" s="8"/>
      <c r="B210" s="8"/>
      <c r="C210" s="9"/>
      <c r="D210" s="8"/>
      <c r="E210" s="8" t="s">
        <v>148</v>
      </c>
      <c r="F210" s="8">
        <v>1.4</v>
      </c>
      <c r="G210" s="10">
        <v>510</v>
      </c>
      <c r="H210" s="11">
        <v>714</v>
      </c>
      <c r="I210" s="11">
        <v>526</v>
      </c>
      <c r="J210" s="11">
        <v>188</v>
      </c>
      <c r="K210" s="8">
        <v>2.9</v>
      </c>
      <c r="L210" s="8"/>
      <c r="M210" s="12">
        <f t="shared" si="6"/>
        <v>1479</v>
      </c>
      <c r="N210" s="12">
        <f t="shared" si="6"/>
        <v>0</v>
      </c>
      <c r="O210" s="12">
        <f t="shared" si="7"/>
        <v>1479</v>
      </c>
    </row>
    <row r="211" spans="1:15" x14ac:dyDescent="0.25">
      <c r="A211" s="8"/>
      <c r="B211" s="8"/>
      <c r="C211" s="9"/>
      <c r="D211" s="8" t="s">
        <v>112</v>
      </c>
      <c r="E211" s="8" t="s">
        <v>1071</v>
      </c>
      <c r="F211" s="8">
        <v>1.4</v>
      </c>
      <c r="G211" s="10">
        <v>405</v>
      </c>
      <c r="H211" s="11">
        <v>567</v>
      </c>
      <c r="I211" s="11">
        <v>495.41860465116281</v>
      </c>
      <c r="J211" s="11">
        <v>71.581395348837191</v>
      </c>
      <c r="K211" s="8">
        <v>3.06</v>
      </c>
      <c r="L211" s="8"/>
      <c r="M211" s="12">
        <f t="shared" si="6"/>
        <v>1239.3</v>
      </c>
      <c r="N211" s="12">
        <f t="shared" si="6"/>
        <v>0</v>
      </c>
      <c r="O211" s="12">
        <f t="shared" si="7"/>
        <v>1239.3</v>
      </c>
    </row>
    <row r="212" spans="1:15" x14ac:dyDescent="0.25">
      <c r="A212" s="8"/>
      <c r="B212" s="8"/>
      <c r="C212" s="9"/>
      <c r="D212" s="8"/>
      <c r="E212" s="8" t="s">
        <v>1072</v>
      </c>
      <c r="F212" s="8">
        <v>1.25</v>
      </c>
      <c r="G212" s="10">
        <v>316</v>
      </c>
      <c r="H212" s="11">
        <v>395</v>
      </c>
      <c r="I212" s="11">
        <v>421.86802030456852</v>
      </c>
      <c r="J212" s="11">
        <v>-26.868020304568518</v>
      </c>
      <c r="K212" s="8">
        <v>3.55</v>
      </c>
      <c r="L212" s="8"/>
      <c r="M212" s="12">
        <f t="shared" si="6"/>
        <v>1121.8</v>
      </c>
      <c r="N212" s="12">
        <f t="shared" si="6"/>
        <v>0</v>
      </c>
      <c r="O212" s="12">
        <f t="shared" si="7"/>
        <v>1121.8</v>
      </c>
    </row>
    <row r="213" spans="1:15" x14ac:dyDescent="0.25">
      <c r="A213" s="8"/>
      <c r="B213" s="8"/>
      <c r="C213" s="9"/>
      <c r="D213" s="8"/>
      <c r="E213" s="8" t="s">
        <v>674</v>
      </c>
      <c r="F213" s="8">
        <v>2.2799999999999998</v>
      </c>
      <c r="G213" s="10">
        <v>78</v>
      </c>
      <c r="H213" s="11">
        <v>177.84</v>
      </c>
      <c r="I213" s="11">
        <v>104.13197969543148</v>
      </c>
      <c r="J213" s="11">
        <v>73.708020304568521</v>
      </c>
      <c r="K213" s="8">
        <v>4.5199999999999996</v>
      </c>
      <c r="L213" s="8"/>
      <c r="M213" s="12">
        <f t="shared" si="6"/>
        <v>352.55999999999995</v>
      </c>
      <c r="N213" s="12">
        <f t="shared" si="6"/>
        <v>0</v>
      </c>
      <c r="O213" s="12">
        <f t="shared" si="7"/>
        <v>352.55999999999995</v>
      </c>
    </row>
    <row r="214" spans="1:15" x14ac:dyDescent="0.25">
      <c r="A214" s="8"/>
      <c r="B214" s="8"/>
      <c r="C214" s="9" t="s">
        <v>153</v>
      </c>
      <c r="D214" s="8" t="s">
        <v>408</v>
      </c>
      <c r="E214" s="8" t="s">
        <v>409</v>
      </c>
      <c r="F214" s="8">
        <v>2.19</v>
      </c>
      <c r="G214" s="10">
        <v>91</v>
      </c>
      <c r="H214" s="11">
        <v>199.29</v>
      </c>
      <c r="I214" s="11">
        <v>280.24270491803281</v>
      </c>
      <c r="J214" s="11">
        <v>-80.952704918032822</v>
      </c>
      <c r="K214" s="8">
        <v>4.68</v>
      </c>
      <c r="L214" s="8"/>
      <c r="M214" s="12">
        <f t="shared" si="6"/>
        <v>425.88</v>
      </c>
      <c r="N214" s="12">
        <f t="shared" si="6"/>
        <v>0</v>
      </c>
      <c r="O214" s="12">
        <f t="shared" si="7"/>
        <v>425.88</v>
      </c>
    </row>
    <row r="215" spans="1:15" x14ac:dyDescent="0.25">
      <c r="A215" s="8"/>
      <c r="B215" s="8"/>
      <c r="C215" s="9"/>
      <c r="D215" s="8" t="s">
        <v>44</v>
      </c>
      <c r="E215" s="8" t="s">
        <v>1068</v>
      </c>
      <c r="F215" s="8">
        <v>1.5599999999999998</v>
      </c>
      <c r="G215" s="10">
        <v>229</v>
      </c>
      <c r="H215" s="11">
        <v>357.24</v>
      </c>
      <c r="I215" s="11">
        <v>703.74581113955298</v>
      </c>
      <c r="J215" s="11">
        <v>-346.50581113955309</v>
      </c>
      <c r="K215" s="8">
        <v>3.12</v>
      </c>
      <c r="L215" s="8"/>
      <c r="M215" s="12">
        <f t="shared" si="6"/>
        <v>714.48</v>
      </c>
      <c r="N215" s="12">
        <f t="shared" si="6"/>
        <v>0</v>
      </c>
      <c r="O215" s="12">
        <f t="shared" si="7"/>
        <v>714.48</v>
      </c>
    </row>
    <row r="216" spans="1:15" x14ac:dyDescent="0.25">
      <c r="A216" s="8"/>
      <c r="B216" s="8"/>
      <c r="C216" s="9"/>
      <c r="D216" s="8" t="s">
        <v>147</v>
      </c>
      <c r="E216" s="8" t="s">
        <v>669</v>
      </c>
      <c r="F216" s="8">
        <v>1.32</v>
      </c>
      <c r="G216" s="10">
        <v>357</v>
      </c>
      <c r="H216" s="11">
        <v>471.24</v>
      </c>
      <c r="I216" s="11">
        <v>854.22231139646874</v>
      </c>
      <c r="J216" s="11">
        <v>-382.98231139646873</v>
      </c>
      <c r="K216" s="8">
        <v>2.91</v>
      </c>
      <c r="L216" s="8"/>
      <c r="M216" s="12">
        <f t="shared" si="6"/>
        <v>1038.8700000000001</v>
      </c>
      <c r="N216" s="12">
        <f t="shared" si="6"/>
        <v>0</v>
      </c>
      <c r="O216" s="12">
        <f t="shared" si="7"/>
        <v>1038.8700000000001</v>
      </c>
    </row>
    <row r="217" spans="1:15" x14ac:dyDescent="0.25">
      <c r="A217" s="8"/>
      <c r="B217" s="8"/>
      <c r="C217" s="9"/>
      <c r="D217" s="8"/>
      <c r="E217" s="8" t="s">
        <v>1069</v>
      </c>
      <c r="F217" s="8">
        <v>1.32</v>
      </c>
      <c r="G217" s="10">
        <v>413</v>
      </c>
      <c r="H217" s="11">
        <v>545.16</v>
      </c>
      <c r="I217" s="11">
        <v>526</v>
      </c>
      <c r="J217" s="11">
        <v>19.159999999999968</v>
      </c>
      <c r="K217" s="8">
        <v>2.91</v>
      </c>
      <c r="L217" s="8"/>
      <c r="M217" s="12">
        <f t="shared" si="6"/>
        <v>1201.8300000000002</v>
      </c>
      <c r="N217" s="12">
        <f t="shared" si="6"/>
        <v>0</v>
      </c>
      <c r="O217" s="12">
        <f t="shared" si="7"/>
        <v>1201.8300000000002</v>
      </c>
    </row>
    <row r="218" spans="1:15" x14ac:dyDescent="0.25">
      <c r="A218" s="8"/>
      <c r="B218" s="8"/>
      <c r="C218" s="9"/>
      <c r="D218" s="8"/>
      <c r="E218" s="8" t="s">
        <v>148</v>
      </c>
      <c r="F218" s="8">
        <v>1.4</v>
      </c>
      <c r="G218" s="10">
        <v>306</v>
      </c>
      <c r="H218" s="11">
        <v>428.4</v>
      </c>
      <c r="I218" s="11">
        <v>636.97046413502107</v>
      </c>
      <c r="J218" s="11">
        <v>-208.57046413502113</v>
      </c>
      <c r="K218" s="8">
        <v>2.9</v>
      </c>
      <c r="L218" s="8"/>
      <c r="M218" s="12">
        <f t="shared" si="6"/>
        <v>887.4</v>
      </c>
      <c r="N218" s="12">
        <f t="shared" si="6"/>
        <v>0</v>
      </c>
      <c r="O218" s="12">
        <f t="shared" si="7"/>
        <v>887.4</v>
      </c>
    </row>
    <row r="219" spans="1:15" x14ac:dyDescent="0.25">
      <c r="A219" s="8"/>
      <c r="B219" s="8"/>
      <c r="C219" s="9"/>
      <c r="D219" s="8" t="s">
        <v>112</v>
      </c>
      <c r="E219" s="8" t="s">
        <v>670</v>
      </c>
      <c r="F219" s="8">
        <v>1.24</v>
      </c>
      <c r="G219" s="10">
        <v>12</v>
      </c>
      <c r="H219" s="11">
        <v>14.88</v>
      </c>
      <c r="I219" s="11">
        <v>36.697674418604649</v>
      </c>
      <c r="J219" s="11">
        <v>-21.817674418604646</v>
      </c>
      <c r="K219" s="8">
        <v>2.9</v>
      </c>
      <c r="L219" s="8"/>
      <c r="M219" s="12">
        <f t="shared" si="6"/>
        <v>34.799999999999997</v>
      </c>
      <c r="N219" s="12">
        <f t="shared" si="6"/>
        <v>0</v>
      </c>
      <c r="O219" s="12">
        <f t="shared" si="7"/>
        <v>34.799999999999997</v>
      </c>
    </row>
    <row r="220" spans="1:15" x14ac:dyDescent="0.25">
      <c r="A220" s="8"/>
      <c r="B220" s="8"/>
      <c r="C220" s="9"/>
      <c r="D220" s="8"/>
      <c r="E220" s="8" t="s">
        <v>1071</v>
      </c>
      <c r="F220" s="8">
        <v>1.4</v>
      </c>
      <c r="G220" s="10">
        <v>406</v>
      </c>
      <c r="H220" s="11">
        <v>568.4</v>
      </c>
      <c r="I220" s="11">
        <v>526</v>
      </c>
      <c r="J220" s="11">
        <v>42.399999999999977</v>
      </c>
      <c r="K220" s="8">
        <v>3.06</v>
      </c>
      <c r="L220" s="8"/>
      <c r="M220" s="12">
        <f t="shared" si="6"/>
        <v>1242.3600000000001</v>
      </c>
      <c r="N220" s="12">
        <f t="shared" si="6"/>
        <v>0</v>
      </c>
      <c r="O220" s="12">
        <f t="shared" si="7"/>
        <v>1242.3600000000001</v>
      </c>
    </row>
    <row r="221" spans="1:15" x14ac:dyDescent="0.25">
      <c r="A221" s="8"/>
      <c r="B221" s="8"/>
      <c r="C221" s="9"/>
      <c r="D221" s="8"/>
      <c r="E221" s="8" t="s">
        <v>1072</v>
      </c>
      <c r="F221" s="8">
        <v>1.25</v>
      </c>
      <c r="G221" s="10">
        <v>187</v>
      </c>
      <c r="H221" s="11">
        <v>233.75</v>
      </c>
      <c r="I221" s="11">
        <v>415.02953586497893</v>
      </c>
      <c r="J221" s="11">
        <v>-181.27953586497893</v>
      </c>
      <c r="K221" s="8">
        <v>3.55</v>
      </c>
      <c r="L221" s="8"/>
      <c r="M221" s="12">
        <f t="shared" si="6"/>
        <v>663.85</v>
      </c>
      <c r="N221" s="12">
        <f t="shared" si="6"/>
        <v>0</v>
      </c>
      <c r="O221" s="12">
        <f t="shared" si="7"/>
        <v>663.85</v>
      </c>
    </row>
    <row r="222" spans="1:15" x14ac:dyDescent="0.25">
      <c r="A222" s="8"/>
      <c r="B222" s="8"/>
      <c r="C222" s="9"/>
      <c r="D222" s="8"/>
      <c r="E222" s="8" t="s">
        <v>674</v>
      </c>
      <c r="F222" s="8">
        <v>2.2799999999999998</v>
      </c>
      <c r="G222" s="10">
        <v>40</v>
      </c>
      <c r="H222" s="11">
        <v>91.2</v>
      </c>
      <c r="I222" s="11">
        <v>78.801498127340821</v>
      </c>
      <c r="J222" s="11">
        <v>12.398501872659182</v>
      </c>
      <c r="K222" s="8">
        <v>4.5199999999999996</v>
      </c>
      <c r="L222" s="8"/>
      <c r="M222" s="12">
        <f t="shared" si="6"/>
        <v>180.79999999999998</v>
      </c>
      <c r="N222" s="12">
        <f t="shared" si="6"/>
        <v>0</v>
      </c>
      <c r="O222" s="12">
        <f t="shared" si="7"/>
        <v>180.79999999999998</v>
      </c>
    </row>
    <row r="223" spans="1:15" x14ac:dyDescent="0.25">
      <c r="A223" s="8"/>
      <c r="B223" s="8"/>
      <c r="C223" s="9" t="s">
        <v>165</v>
      </c>
      <c r="D223" s="8" t="s">
        <v>408</v>
      </c>
      <c r="E223" s="8" t="s">
        <v>409</v>
      </c>
      <c r="F223" s="8">
        <v>2.19</v>
      </c>
      <c r="G223" s="10">
        <v>138</v>
      </c>
      <c r="H223" s="11">
        <v>302.22000000000003</v>
      </c>
      <c r="I223" s="11">
        <v>167.63972286374135</v>
      </c>
      <c r="J223" s="11">
        <v>134.58027713625867</v>
      </c>
      <c r="K223" s="8">
        <v>4.68</v>
      </c>
      <c r="L223" s="8"/>
      <c r="M223" s="12">
        <f t="shared" si="6"/>
        <v>645.83999999999992</v>
      </c>
      <c r="N223" s="12">
        <f t="shared" si="6"/>
        <v>0</v>
      </c>
      <c r="O223" s="12">
        <f t="shared" si="7"/>
        <v>645.83999999999992</v>
      </c>
    </row>
    <row r="224" spans="1:15" x14ac:dyDescent="0.25">
      <c r="A224" s="8"/>
      <c r="B224" s="8"/>
      <c r="C224" s="9"/>
      <c r="D224" s="8" t="s">
        <v>44</v>
      </c>
      <c r="E224" s="8" t="s">
        <v>1068</v>
      </c>
      <c r="F224" s="8">
        <v>1.56</v>
      </c>
      <c r="G224" s="10">
        <v>583</v>
      </c>
      <c r="H224" s="11">
        <v>909.48</v>
      </c>
      <c r="I224" s="11">
        <v>1052</v>
      </c>
      <c r="J224" s="11">
        <v>-142.51999999999998</v>
      </c>
      <c r="K224" s="8">
        <v>3.12</v>
      </c>
      <c r="L224" s="8"/>
      <c r="M224" s="12">
        <f t="shared" si="6"/>
        <v>1818.96</v>
      </c>
      <c r="N224" s="12">
        <f t="shared" si="6"/>
        <v>0</v>
      </c>
      <c r="O224" s="12">
        <f t="shared" si="7"/>
        <v>1818.96</v>
      </c>
    </row>
    <row r="225" spans="1:16" x14ac:dyDescent="0.25">
      <c r="A225" s="8"/>
      <c r="B225" s="8"/>
      <c r="C225" s="9"/>
      <c r="D225" s="8"/>
      <c r="E225" s="8" t="s">
        <v>154</v>
      </c>
      <c r="F225" s="8">
        <v>1.67</v>
      </c>
      <c r="G225" s="10">
        <v>220</v>
      </c>
      <c r="H225" s="11">
        <v>367.4</v>
      </c>
      <c r="I225" s="11">
        <v>175.59939301972688</v>
      </c>
      <c r="J225" s="11">
        <v>191.8006069802731</v>
      </c>
      <c r="K225" s="8">
        <v>3.12</v>
      </c>
      <c r="L225" s="8"/>
      <c r="M225" s="12">
        <f t="shared" si="6"/>
        <v>686.4</v>
      </c>
      <c r="N225" s="12">
        <f t="shared" si="6"/>
        <v>0</v>
      </c>
      <c r="O225" s="12">
        <f t="shared" si="7"/>
        <v>686.4</v>
      </c>
    </row>
    <row r="226" spans="1:16" x14ac:dyDescent="0.25">
      <c r="A226" s="8"/>
      <c r="B226" s="8"/>
      <c r="C226" s="9"/>
      <c r="D226" s="8" t="s">
        <v>147</v>
      </c>
      <c r="E226" s="8" t="s">
        <v>1069</v>
      </c>
      <c r="F226" s="8">
        <v>1.32</v>
      </c>
      <c r="G226" s="10">
        <v>394</v>
      </c>
      <c r="H226" s="11">
        <v>520.08000000000004</v>
      </c>
      <c r="I226" s="11">
        <v>904.10453717754172</v>
      </c>
      <c r="J226" s="11">
        <v>-384.02453717754173</v>
      </c>
      <c r="K226" s="8">
        <v>2.91</v>
      </c>
      <c r="L226" s="8"/>
      <c r="M226" s="12">
        <f t="shared" si="6"/>
        <v>1146.54</v>
      </c>
      <c r="N226" s="12">
        <f t="shared" si="6"/>
        <v>0</v>
      </c>
      <c r="O226" s="12">
        <f t="shared" si="7"/>
        <v>1146.54</v>
      </c>
    </row>
    <row r="227" spans="1:16" x14ac:dyDescent="0.25">
      <c r="A227" s="8"/>
      <c r="B227" s="8"/>
      <c r="C227" s="9"/>
      <c r="D227" s="8"/>
      <c r="E227" s="8" t="s">
        <v>894</v>
      </c>
      <c r="F227" s="8">
        <v>1.34</v>
      </c>
      <c r="G227" s="10">
        <v>321</v>
      </c>
      <c r="H227" s="11">
        <v>430.14</v>
      </c>
      <c r="I227" s="11">
        <v>256.21547799696509</v>
      </c>
      <c r="J227" s="11">
        <v>173.92452200303489</v>
      </c>
      <c r="K227" s="8">
        <v>2.91</v>
      </c>
      <c r="L227" s="8"/>
      <c r="M227" s="12">
        <f t="shared" si="6"/>
        <v>934.11</v>
      </c>
      <c r="N227" s="12">
        <f t="shared" si="6"/>
        <v>0</v>
      </c>
      <c r="O227" s="12">
        <f t="shared" si="7"/>
        <v>934.11</v>
      </c>
    </row>
    <row r="228" spans="1:16" x14ac:dyDescent="0.25">
      <c r="A228" s="8"/>
      <c r="B228" s="8"/>
      <c r="C228" s="9"/>
      <c r="D228" s="8"/>
      <c r="E228" s="8" t="s">
        <v>148</v>
      </c>
      <c r="F228" s="8">
        <v>1.4</v>
      </c>
      <c r="G228" s="10">
        <v>367</v>
      </c>
      <c r="H228" s="11">
        <v>513.79999999999995</v>
      </c>
      <c r="I228" s="11">
        <v>502.36027713625867</v>
      </c>
      <c r="J228" s="11">
        <v>11.439722863741324</v>
      </c>
      <c r="K228" s="8">
        <v>2.9</v>
      </c>
      <c r="L228" s="8"/>
      <c r="M228" s="12">
        <f t="shared" si="6"/>
        <v>1064.3</v>
      </c>
      <c r="N228" s="12">
        <f t="shared" si="6"/>
        <v>0</v>
      </c>
      <c r="O228" s="12">
        <f t="shared" si="7"/>
        <v>1064.3</v>
      </c>
    </row>
    <row r="229" spans="1:16" x14ac:dyDescent="0.25">
      <c r="A229" s="8"/>
      <c r="B229" s="8"/>
      <c r="C229" s="9"/>
      <c r="D229" s="8" t="s">
        <v>112</v>
      </c>
      <c r="E229" s="8" t="s">
        <v>1072</v>
      </c>
      <c r="F229" s="8">
        <v>1.25</v>
      </c>
      <c r="G229" s="10">
        <v>115</v>
      </c>
      <c r="H229" s="11">
        <v>143.75</v>
      </c>
      <c r="I229" s="11">
        <v>91.790591805766311</v>
      </c>
      <c r="J229" s="11">
        <v>51.959408194233689</v>
      </c>
      <c r="K229" s="8">
        <v>3.55</v>
      </c>
      <c r="L229" s="8"/>
      <c r="M229" s="12">
        <f t="shared" si="6"/>
        <v>408.25</v>
      </c>
      <c r="N229" s="12">
        <f t="shared" si="6"/>
        <v>0</v>
      </c>
      <c r="O229" s="12">
        <f t="shared" si="7"/>
        <v>408.25</v>
      </c>
    </row>
    <row r="230" spans="1:16" s="7" customFormat="1" x14ac:dyDescent="0.25">
      <c r="A230" s="13"/>
      <c r="B230" s="13" t="s">
        <v>155</v>
      </c>
      <c r="C230" s="14"/>
      <c r="D230" s="13"/>
      <c r="E230" s="13"/>
      <c r="F230" s="13"/>
      <c r="G230" s="15">
        <v>11448</v>
      </c>
      <c r="H230" s="16">
        <v>16920.659999999996</v>
      </c>
      <c r="I230" s="16">
        <v>15582.499173165184</v>
      </c>
      <c r="J230" s="16">
        <v>1338.1608268348173</v>
      </c>
      <c r="K230" s="13"/>
      <c r="L230" s="13"/>
      <c r="M230" s="17"/>
      <c r="N230" s="17"/>
      <c r="O230" s="17">
        <f>SUM(O197:O229)</f>
        <v>36158.890000000007</v>
      </c>
      <c r="P230"/>
    </row>
    <row r="231" spans="1:16" x14ac:dyDescent="0.25">
      <c r="A231" s="8"/>
      <c r="B231" s="8" t="s">
        <v>106</v>
      </c>
      <c r="C231" s="9" t="s">
        <v>23</v>
      </c>
      <c r="D231" s="8" t="s">
        <v>108</v>
      </c>
      <c r="E231" s="8" t="s">
        <v>109</v>
      </c>
      <c r="F231" s="8">
        <v>0.42</v>
      </c>
      <c r="G231" s="10">
        <v>10670</v>
      </c>
      <c r="H231" s="11">
        <v>4481.3999999999996</v>
      </c>
      <c r="I231" s="11">
        <v>3005.71</v>
      </c>
      <c r="J231" s="11">
        <v>1475.69</v>
      </c>
      <c r="K231" s="8">
        <v>1.05</v>
      </c>
      <c r="L231" s="8"/>
      <c r="M231" s="12">
        <f t="shared" si="6"/>
        <v>11203.5</v>
      </c>
      <c r="N231" s="12">
        <f t="shared" si="6"/>
        <v>0</v>
      </c>
      <c r="O231" s="12">
        <f t="shared" si="7"/>
        <v>11203.5</v>
      </c>
    </row>
    <row r="232" spans="1:16" x14ac:dyDescent="0.25">
      <c r="A232" s="8"/>
      <c r="B232" s="8"/>
      <c r="C232" s="9" t="s">
        <v>156</v>
      </c>
      <c r="D232" s="8" t="s">
        <v>108</v>
      </c>
      <c r="E232" s="8" t="s">
        <v>157</v>
      </c>
      <c r="F232" s="8">
        <v>0.45</v>
      </c>
      <c r="G232" s="10">
        <v>2572</v>
      </c>
      <c r="H232" s="11">
        <v>1157.4000000000001</v>
      </c>
      <c r="I232" s="11">
        <v>1183.7736772650223</v>
      </c>
      <c r="J232" s="11">
        <v>-26.373677265022259</v>
      </c>
      <c r="K232" s="8">
        <v>1.0900000000000001</v>
      </c>
      <c r="L232" s="8"/>
      <c r="M232" s="12">
        <f t="shared" si="6"/>
        <v>2803.48</v>
      </c>
      <c r="N232" s="12">
        <f t="shared" si="6"/>
        <v>0</v>
      </c>
      <c r="O232" s="12">
        <f t="shared" si="7"/>
        <v>2803.48</v>
      </c>
    </row>
    <row r="233" spans="1:16" x14ac:dyDescent="0.25">
      <c r="A233" s="8"/>
      <c r="B233" s="8"/>
      <c r="C233" s="9"/>
      <c r="D233" s="8"/>
      <c r="E233" s="8" t="s">
        <v>423</v>
      </c>
      <c r="F233" s="8">
        <v>0.42</v>
      </c>
      <c r="G233" s="10">
        <v>3255</v>
      </c>
      <c r="H233" s="11">
        <v>1367.1</v>
      </c>
      <c r="I233" s="11">
        <v>907.27218934911252</v>
      </c>
      <c r="J233" s="11">
        <v>459.82781065088756</v>
      </c>
      <c r="K233" s="8">
        <v>1.05</v>
      </c>
      <c r="L233" s="8"/>
      <c r="M233" s="12">
        <f t="shared" si="6"/>
        <v>3417.75</v>
      </c>
      <c r="N233" s="12">
        <f t="shared" si="6"/>
        <v>0</v>
      </c>
      <c r="O233" s="12">
        <f t="shared" si="7"/>
        <v>3417.75</v>
      </c>
    </row>
    <row r="234" spans="1:16" x14ac:dyDescent="0.25">
      <c r="A234" s="8"/>
      <c r="B234" s="8"/>
      <c r="C234" s="9"/>
      <c r="D234" s="8"/>
      <c r="E234" s="8" t="s">
        <v>109</v>
      </c>
      <c r="F234" s="8">
        <v>0.42</v>
      </c>
      <c r="G234" s="10">
        <v>21135</v>
      </c>
      <c r="H234" s="11">
        <v>8876.7000000000007</v>
      </c>
      <c r="I234" s="11">
        <v>5907.2075590785607</v>
      </c>
      <c r="J234" s="11">
        <v>2969.4924409214391</v>
      </c>
      <c r="K234" s="8">
        <v>1.05</v>
      </c>
      <c r="L234" s="8"/>
      <c r="M234" s="12">
        <f t="shared" si="6"/>
        <v>22191.75</v>
      </c>
      <c r="N234" s="12">
        <f t="shared" si="6"/>
        <v>0</v>
      </c>
      <c r="O234" s="12">
        <f t="shared" si="7"/>
        <v>22191.75</v>
      </c>
    </row>
    <row r="235" spans="1:16" x14ac:dyDescent="0.25">
      <c r="A235" s="8"/>
      <c r="B235" s="8"/>
      <c r="C235" s="9"/>
      <c r="D235" s="8" t="s">
        <v>87</v>
      </c>
      <c r="E235" s="8" t="s">
        <v>682</v>
      </c>
      <c r="F235" s="8">
        <v>0.78</v>
      </c>
      <c r="G235" s="10">
        <v>90</v>
      </c>
      <c r="H235" s="11">
        <v>70.2</v>
      </c>
      <c r="I235" s="11">
        <v>384.8780487804878</v>
      </c>
      <c r="J235" s="11">
        <v>-314.67804878048781</v>
      </c>
      <c r="K235" s="8">
        <v>1.7</v>
      </c>
      <c r="L235" s="8"/>
      <c r="M235" s="12">
        <f t="shared" si="6"/>
        <v>153</v>
      </c>
      <c r="N235" s="12">
        <f t="shared" si="6"/>
        <v>0</v>
      </c>
      <c r="O235" s="12">
        <f t="shared" si="7"/>
        <v>153</v>
      </c>
    </row>
    <row r="236" spans="1:16" x14ac:dyDescent="0.25">
      <c r="A236" s="8"/>
      <c r="B236" s="8"/>
      <c r="C236" s="9" t="s">
        <v>26</v>
      </c>
      <c r="D236" s="8" t="s">
        <v>108</v>
      </c>
      <c r="E236" s="8" t="s">
        <v>109</v>
      </c>
      <c r="F236" s="8">
        <v>0.42</v>
      </c>
      <c r="G236" s="10">
        <v>11110</v>
      </c>
      <c r="H236" s="11">
        <v>4666.2</v>
      </c>
      <c r="I236" s="11">
        <v>3005.71</v>
      </c>
      <c r="J236" s="11">
        <v>1660.49</v>
      </c>
      <c r="K236" s="8">
        <v>1.05</v>
      </c>
      <c r="L236" s="8"/>
      <c r="M236" s="12">
        <f t="shared" si="6"/>
        <v>11665.5</v>
      </c>
      <c r="N236" s="12">
        <f t="shared" si="6"/>
        <v>0</v>
      </c>
      <c r="O236" s="12">
        <f t="shared" si="7"/>
        <v>11665.5</v>
      </c>
    </row>
    <row r="237" spans="1:16" x14ac:dyDescent="0.25">
      <c r="A237" s="8"/>
      <c r="B237" s="8"/>
      <c r="C237" s="9" t="s">
        <v>18</v>
      </c>
      <c r="D237" s="8" t="s">
        <v>108</v>
      </c>
      <c r="E237" s="8" t="s">
        <v>423</v>
      </c>
      <c r="F237" s="8">
        <v>0.42000000000000004</v>
      </c>
      <c r="G237" s="10">
        <v>8980</v>
      </c>
      <c r="H237" s="11">
        <v>3771.6</v>
      </c>
      <c r="I237" s="11">
        <v>2478.460593824228</v>
      </c>
      <c r="J237" s="11">
        <v>1293.1394061757719</v>
      </c>
      <c r="K237" s="8">
        <v>1.05</v>
      </c>
      <c r="L237" s="8"/>
      <c r="M237" s="12">
        <f t="shared" si="6"/>
        <v>9429</v>
      </c>
      <c r="N237" s="12">
        <f t="shared" si="6"/>
        <v>0</v>
      </c>
      <c r="O237" s="12">
        <f t="shared" si="7"/>
        <v>9429</v>
      </c>
    </row>
    <row r="238" spans="1:16" x14ac:dyDescent="0.25">
      <c r="A238" s="8"/>
      <c r="B238" s="8"/>
      <c r="C238" s="9" t="s">
        <v>73</v>
      </c>
      <c r="D238" s="8" t="s">
        <v>108</v>
      </c>
      <c r="E238" s="8" t="s">
        <v>423</v>
      </c>
      <c r="F238" s="8">
        <v>0.42</v>
      </c>
      <c r="G238" s="10">
        <v>9770</v>
      </c>
      <c r="H238" s="11">
        <v>4103.3999999999996</v>
      </c>
      <c r="I238" s="11">
        <v>2996.8670738150718</v>
      </c>
      <c r="J238" s="11">
        <v>1106.5329261849283</v>
      </c>
      <c r="K238" s="8">
        <v>1.05</v>
      </c>
      <c r="L238" s="8"/>
      <c r="M238" s="12">
        <f t="shared" si="6"/>
        <v>10258.5</v>
      </c>
      <c r="N238" s="12">
        <f t="shared" si="6"/>
        <v>0</v>
      </c>
      <c r="O238" s="12">
        <f t="shared" si="7"/>
        <v>10258.5</v>
      </c>
    </row>
    <row r="239" spans="1:16" x14ac:dyDescent="0.25">
      <c r="A239" s="8"/>
      <c r="B239" s="8"/>
      <c r="C239" s="9" t="s">
        <v>107</v>
      </c>
      <c r="D239" s="8" t="s">
        <v>108</v>
      </c>
      <c r="E239" s="8" t="s">
        <v>157</v>
      </c>
      <c r="F239" s="8">
        <v>0.45000000000000012</v>
      </c>
      <c r="G239" s="10">
        <v>24921</v>
      </c>
      <c r="H239" s="11">
        <v>11214.45</v>
      </c>
      <c r="I239" s="11">
        <v>6998.5730652995144</v>
      </c>
      <c r="J239" s="11">
        <v>4215.8769347004854</v>
      </c>
      <c r="K239" s="8">
        <v>1.0900000000000001</v>
      </c>
      <c r="L239" s="8"/>
      <c r="M239" s="12">
        <f t="shared" si="6"/>
        <v>27163.890000000003</v>
      </c>
      <c r="N239" s="12">
        <f t="shared" si="6"/>
        <v>0</v>
      </c>
      <c r="O239" s="12">
        <f t="shared" si="7"/>
        <v>27163.890000000003</v>
      </c>
    </row>
    <row r="240" spans="1:16" x14ac:dyDescent="0.25">
      <c r="A240" s="8"/>
      <c r="B240" s="8"/>
      <c r="C240" s="9"/>
      <c r="D240" s="8"/>
      <c r="E240" s="8" t="s">
        <v>158</v>
      </c>
      <c r="F240" s="8">
        <v>0.45000000000000007</v>
      </c>
      <c r="G240" s="10">
        <v>12602</v>
      </c>
      <c r="H240" s="11">
        <v>5670.9</v>
      </c>
      <c r="I240" s="11">
        <v>3446.2669347004858</v>
      </c>
      <c r="J240" s="11">
        <v>2224.6330652995143</v>
      </c>
      <c r="K240" s="8">
        <v>1.04</v>
      </c>
      <c r="L240" s="8"/>
      <c r="M240" s="12">
        <f t="shared" si="6"/>
        <v>13106.08</v>
      </c>
      <c r="N240" s="12">
        <f t="shared" si="6"/>
        <v>0</v>
      </c>
      <c r="O240" s="12">
        <f t="shared" si="7"/>
        <v>13106.08</v>
      </c>
    </row>
    <row r="241" spans="1:16" x14ac:dyDescent="0.25">
      <c r="A241" s="8"/>
      <c r="B241" s="8"/>
      <c r="C241" s="9"/>
      <c r="D241" s="8" t="s">
        <v>675</v>
      </c>
      <c r="E241" s="8" t="s">
        <v>676</v>
      </c>
      <c r="F241" s="8">
        <v>0.9</v>
      </c>
      <c r="G241" s="10">
        <v>1097</v>
      </c>
      <c r="H241" s="11">
        <v>987.3</v>
      </c>
      <c r="I241" s="11">
        <v>1031.8366666666666</v>
      </c>
      <c r="J241" s="11">
        <v>-44.53666666666669</v>
      </c>
      <c r="K241" s="8">
        <v>1.76</v>
      </c>
      <c r="L241" s="8"/>
      <c r="M241" s="12">
        <f t="shared" si="6"/>
        <v>1930.72</v>
      </c>
      <c r="N241" s="12">
        <f t="shared" si="6"/>
        <v>0</v>
      </c>
      <c r="O241" s="12">
        <f t="shared" si="7"/>
        <v>1930.72</v>
      </c>
    </row>
    <row r="242" spans="1:16" x14ac:dyDescent="0.25">
      <c r="A242" s="8"/>
      <c r="B242" s="8"/>
      <c r="C242" s="9"/>
      <c r="D242" s="8"/>
      <c r="E242" s="8" t="s">
        <v>684</v>
      </c>
      <c r="F242" s="8">
        <v>0.9</v>
      </c>
      <c r="G242" s="10">
        <v>23</v>
      </c>
      <c r="H242" s="11">
        <v>20.7</v>
      </c>
      <c r="I242" s="11">
        <v>20.16333333333333</v>
      </c>
      <c r="J242" s="11">
        <v>0.53666666666666885</v>
      </c>
      <c r="K242" s="8">
        <v>1.76</v>
      </c>
      <c r="L242" s="8"/>
      <c r="M242" s="12">
        <f t="shared" si="6"/>
        <v>40.479999999999997</v>
      </c>
      <c r="N242" s="12">
        <f t="shared" si="6"/>
        <v>0</v>
      </c>
      <c r="O242" s="12">
        <f t="shared" si="7"/>
        <v>40.479999999999997</v>
      </c>
    </row>
    <row r="243" spans="1:16" x14ac:dyDescent="0.25">
      <c r="A243" s="8"/>
      <c r="B243" s="8"/>
      <c r="C243" s="9" t="s">
        <v>104</v>
      </c>
      <c r="D243" s="8" t="s">
        <v>108</v>
      </c>
      <c r="E243" s="8" t="s">
        <v>157</v>
      </c>
      <c r="F243" s="8">
        <v>0.45000000000000007</v>
      </c>
      <c r="G243" s="10">
        <v>25102</v>
      </c>
      <c r="H243" s="11">
        <v>11295.9</v>
      </c>
      <c r="I243" s="11">
        <v>7750.6552551431141</v>
      </c>
      <c r="J243" s="11">
        <v>3545.2447448568855</v>
      </c>
      <c r="K243" s="8">
        <v>1.0900000000000001</v>
      </c>
      <c r="L243" s="8"/>
      <c r="M243" s="12">
        <f t="shared" si="6"/>
        <v>27361.18</v>
      </c>
      <c r="N243" s="12">
        <f t="shared" si="6"/>
        <v>0</v>
      </c>
      <c r="O243" s="12">
        <f t="shared" si="7"/>
        <v>27361.18</v>
      </c>
    </row>
    <row r="244" spans="1:16" x14ac:dyDescent="0.25">
      <c r="A244" s="8"/>
      <c r="B244" s="8"/>
      <c r="C244" s="9"/>
      <c r="D244" s="8"/>
      <c r="E244" s="8" t="s">
        <v>158</v>
      </c>
      <c r="F244" s="8">
        <v>0.45000000000000007</v>
      </c>
      <c r="G244" s="10">
        <v>11110</v>
      </c>
      <c r="H244" s="11">
        <v>4999.5</v>
      </c>
      <c r="I244" s="11">
        <v>3220.184744856886</v>
      </c>
      <c r="J244" s="11">
        <v>1779.315255143114</v>
      </c>
      <c r="K244" s="8">
        <v>1.04</v>
      </c>
      <c r="L244" s="8"/>
      <c r="M244" s="12">
        <f t="shared" si="6"/>
        <v>11554.4</v>
      </c>
      <c r="N244" s="12">
        <f t="shared" si="6"/>
        <v>0</v>
      </c>
      <c r="O244" s="12">
        <f t="shared" si="7"/>
        <v>11554.4</v>
      </c>
    </row>
    <row r="245" spans="1:16" x14ac:dyDescent="0.25">
      <c r="A245" s="8"/>
      <c r="B245" s="8"/>
      <c r="C245" s="9"/>
      <c r="D245" s="8" t="s">
        <v>675</v>
      </c>
      <c r="E245" s="8" t="s">
        <v>676</v>
      </c>
      <c r="F245" s="8">
        <v>0.9</v>
      </c>
      <c r="G245" s="10">
        <v>827</v>
      </c>
      <c r="H245" s="11">
        <v>744.3</v>
      </c>
      <c r="I245" s="11">
        <v>997.70322580645166</v>
      </c>
      <c r="J245" s="11">
        <v>-253.40322580645159</v>
      </c>
      <c r="K245" s="8">
        <v>1.76</v>
      </c>
      <c r="L245" s="8"/>
      <c r="M245" s="12">
        <f t="shared" si="6"/>
        <v>1455.52</v>
      </c>
      <c r="N245" s="12">
        <f t="shared" si="6"/>
        <v>0</v>
      </c>
      <c r="O245" s="12">
        <f t="shared" si="7"/>
        <v>1455.52</v>
      </c>
    </row>
    <row r="246" spans="1:16" x14ac:dyDescent="0.25">
      <c r="A246" s="8"/>
      <c r="B246" s="8"/>
      <c r="C246" s="9"/>
      <c r="D246" s="8"/>
      <c r="E246" s="8" t="s">
        <v>684</v>
      </c>
      <c r="F246" s="8">
        <v>0.9</v>
      </c>
      <c r="G246" s="10">
        <v>48</v>
      </c>
      <c r="H246" s="11">
        <v>43.2</v>
      </c>
      <c r="I246" s="11">
        <v>54.296774193548387</v>
      </c>
      <c r="J246" s="11">
        <v>-11.096774193548384</v>
      </c>
      <c r="K246" s="8">
        <v>1.76</v>
      </c>
      <c r="L246" s="8"/>
      <c r="M246" s="12">
        <f t="shared" si="6"/>
        <v>84.48</v>
      </c>
      <c r="N246" s="12">
        <f t="shared" si="6"/>
        <v>0</v>
      </c>
      <c r="O246" s="12">
        <f t="shared" si="7"/>
        <v>84.48</v>
      </c>
    </row>
    <row r="247" spans="1:16" x14ac:dyDescent="0.25">
      <c r="A247" s="8"/>
      <c r="B247" s="8"/>
      <c r="C247" s="9" t="s">
        <v>140</v>
      </c>
      <c r="D247" s="8" t="s">
        <v>108</v>
      </c>
      <c r="E247" s="8" t="s">
        <v>157</v>
      </c>
      <c r="F247" s="8">
        <v>0.45000000000000007</v>
      </c>
      <c r="G247" s="10">
        <v>6487</v>
      </c>
      <c r="H247" s="11">
        <v>2919.15</v>
      </c>
      <c r="I247" s="11">
        <v>3381.42</v>
      </c>
      <c r="J247" s="11">
        <v>-462.2700000000001</v>
      </c>
      <c r="K247" s="8">
        <v>1.0900000000000001</v>
      </c>
      <c r="L247" s="8"/>
      <c r="M247" s="12">
        <f t="shared" si="6"/>
        <v>7070.8300000000008</v>
      </c>
      <c r="N247" s="12">
        <f t="shared" si="6"/>
        <v>0</v>
      </c>
      <c r="O247" s="12">
        <f t="shared" si="7"/>
        <v>7070.8300000000008</v>
      </c>
    </row>
    <row r="248" spans="1:16" x14ac:dyDescent="0.25">
      <c r="A248" s="8"/>
      <c r="B248" s="8"/>
      <c r="C248" s="9"/>
      <c r="D248" s="8"/>
      <c r="E248" s="8" t="s">
        <v>423</v>
      </c>
      <c r="F248" s="8">
        <v>0.42</v>
      </c>
      <c r="G248" s="10">
        <v>14190</v>
      </c>
      <c r="H248" s="11">
        <v>5959.8</v>
      </c>
      <c r="I248" s="11">
        <v>4057.71</v>
      </c>
      <c r="J248" s="11">
        <v>1902.0900000000001</v>
      </c>
      <c r="K248" s="8">
        <v>1.05</v>
      </c>
      <c r="L248" s="8"/>
      <c r="M248" s="12">
        <f t="shared" si="6"/>
        <v>14899.5</v>
      </c>
      <c r="N248" s="12">
        <f t="shared" si="6"/>
        <v>0</v>
      </c>
      <c r="O248" s="12">
        <f t="shared" si="7"/>
        <v>14899.5</v>
      </c>
    </row>
    <row r="249" spans="1:16" x14ac:dyDescent="0.25">
      <c r="A249" s="8"/>
      <c r="B249" s="8"/>
      <c r="C249" s="9" t="s">
        <v>153</v>
      </c>
      <c r="D249" s="8" t="s">
        <v>108</v>
      </c>
      <c r="E249" s="8" t="s">
        <v>157</v>
      </c>
      <c r="F249" s="8">
        <v>0.45000000000000007</v>
      </c>
      <c r="G249" s="10">
        <v>7972</v>
      </c>
      <c r="H249" s="11">
        <v>3587.4</v>
      </c>
      <c r="I249" s="11">
        <v>3651.4589294403895</v>
      </c>
      <c r="J249" s="11">
        <v>-64.058929440389278</v>
      </c>
      <c r="K249" s="8">
        <v>1.0900000000000001</v>
      </c>
      <c r="L249" s="8"/>
      <c r="M249" s="12">
        <f t="shared" si="6"/>
        <v>8689.4800000000014</v>
      </c>
      <c r="N249" s="12">
        <f t="shared" si="6"/>
        <v>0</v>
      </c>
      <c r="O249" s="12">
        <f t="shared" si="7"/>
        <v>8689.4800000000014</v>
      </c>
    </row>
    <row r="250" spans="1:16" x14ac:dyDescent="0.25">
      <c r="A250" s="8"/>
      <c r="B250" s="8"/>
      <c r="C250" s="9"/>
      <c r="D250" s="8"/>
      <c r="E250" s="8" t="s">
        <v>423</v>
      </c>
      <c r="F250" s="8">
        <v>0.42</v>
      </c>
      <c r="G250" s="10">
        <v>15405</v>
      </c>
      <c r="H250" s="11">
        <v>6470.1</v>
      </c>
      <c r="I250" s="11">
        <v>4313.6710705596106</v>
      </c>
      <c r="J250" s="11">
        <v>2156.4289294403898</v>
      </c>
      <c r="K250" s="8">
        <v>1.05</v>
      </c>
      <c r="L250" s="8"/>
      <c r="M250" s="12">
        <f t="shared" si="6"/>
        <v>16175.25</v>
      </c>
      <c r="N250" s="12">
        <f t="shared" si="6"/>
        <v>0</v>
      </c>
      <c r="O250" s="12">
        <f t="shared" si="7"/>
        <v>16175.25</v>
      </c>
    </row>
    <row r="251" spans="1:16" x14ac:dyDescent="0.25">
      <c r="A251" s="8"/>
      <c r="B251" s="8"/>
      <c r="C251" s="9" t="s">
        <v>165</v>
      </c>
      <c r="D251" s="8" t="s">
        <v>108</v>
      </c>
      <c r="E251" s="8" t="s">
        <v>157</v>
      </c>
      <c r="F251" s="8">
        <v>0.45</v>
      </c>
      <c r="G251" s="10">
        <v>290</v>
      </c>
      <c r="H251" s="11">
        <v>130.5</v>
      </c>
      <c r="I251" s="11">
        <v>375.71</v>
      </c>
      <c r="J251" s="11">
        <v>-245.20999999999998</v>
      </c>
      <c r="K251" s="8">
        <v>1.0900000000000001</v>
      </c>
      <c r="L251" s="8"/>
      <c r="M251" s="12">
        <f t="shared" si="6"/>
        <v>316.10000000000002</v>
      </c>
      <c r="N251" s="12">
        <f t="shared" si="6"/>
        <v>0</v>
      </c>
      <c r="O251" s="12">
        <f t="shared" si="7"/>
        <v>316.10000000000002</v>
      </c>
    </row>
    <row r="252" spans="1:16" x14ac:dyDescent="0.25">
      <c r="A252" s="8"/>
      <c r="B252" s="8"/>
      <c r="C252" s="9"/>
      <c r="D252" s="8"/>
      <c r="E252" s="8" t="s">
        <v>423</v>
      </c>
      <c r="F252" s="8">
        <v>0.42</v>
      </c>
      <c r="G252" s="10">
        <v>3280</v>
      </c>
      <c r="H252" s="11">
        <v>1377.6</v>
      </c>
      <c r="I252" s="11">
        <v>1052</v>
      </c>
      <c r="J252" s="11">
        <v>325.60000000000002</v>
      </c>
      <c r="K252" s="8">
        <v>1.05</v>
      </c>
      <c r="L252" s="8"/>
      <c r="M252" s="12">
        <f t="shared" si="6"/>
        <v>3444</v>
      </c>
      <c r="N252" s="12">
        <f t="shared" si="6"/>
        <v>0</v>
      </c>
      <c r="O252" s="12">
        <f t="shared" si="7"/>
        <v>3444</v>
      </c>
    </row>
    <row r="253" spans="1:16" x14ac:dyDescent="0.25">
      <c r="A253" s="8"/>
      <c r="B253" s="8"/>
      <c r="C253" s="9"/>
      <c r="D253" s="8"/>
      <c r="E253" s="8" t="s">
        <v>109</v>
      </c>
      <c r="F253" s="8">
        <v>0.42</v>
      </c>
      <c r="G253" s="10">
        <v>18640</v>
      </c>
      <c r="H253" s="11">
        <v>7828.8</v>
      </c>
      <c r="I253" s="11">
        <v>6011.42</v>
      </c>
      <c r="J253" s="11">
        <v>1817.38</v>
      </c>
      <c r="K253" s="8">
        <v>1.05</v>
      </c>
      <c r="L253" s="8"/>
      <c r="M253" s="12">
        <f t="shared" si="6"/>
        <v>19572</v>
      </c>
      <c r="N253" s="12">
        <f t="shared" si="6"/>
        <v>0</v>
      </c>
      <c r="O253" s="12">
        <f t="shared" si="7"/>
        <v>19572</v>
      </c>
    </row>
    <row r="254" spans="1:16" x14ac:dyDescent="0.25">
      <c r="A254" s="8"/>
      <c r="B254" s="8"/>
      <c r="C254" s="9"/>
      <c r="D254" s="8" t="s">
        <v>87</v>
      </c>
      <c r="E254" s="8" t="s">
        <v>682</v>
      </c>
      <c r="F254" s="8">
        <v>0.78</v>
      </c>
      <c r="G254" s="10">
        <v>191</v>
      </c>
      <c r="H254" s="11">
        <v>148.97999999999999</v>
      </c>
      <c r="I254" s="11">
        <v>382</v>
      </c>
      <c r="J254" s="11">
        <v>-233.02</v>
      </c>
      <c r="K254" s="8">
        <v>1.7</v>
      </c>
      <c r="L254" s="8"/>
      <c r="M254" s="12">
        <f t="shared" si="6"/>
        <v>324.7</v>
      </c>
      <c r="N254" s="12">
        <f t="shared" si="6"/>
        <v>0</v>
      </c>
      <c r="O254" s="12">
        <f t="shared" si="7"/>
        <v>324.7</v>
      </c>
    </row>
    <row r="255" spans="1:16" s="7" customFormat="1" x14ac:dyDescent="0.25">
      <c r="A255" s="13"/>
      <c r="B255" s="13" t="s">
        <v>110</v>
      </c>
      <c r="C255" s="14"/>
      <c r="D255" s="13"/>
      <c r="E255" s="13"/>
      <c r="F255" s="13"/>
      <c r="G255" s="15">
        <v>209767</v>
      </c>
      <c r="H255" s="16">
        <v>91892.579999999973</v>
      </c>
      <c r="I255" s="16">
        <v>66614.949142112469</v>
      </c>
      <c r="J255" s="16">
        <v>25277.630857887536</v>
      </c>
      <c r="K255" s="13"/>
      <c r="L255" s="13"/>
      <c r="M255" s="17"/>
      <c r="N255" s="17"/>
      <c r="O255" s="17">
        <f>SUM(O231:O254)</f>
        <v>224311.09</v>
      </c>
      <c r="P255"/>
    </row>
    <row r="256" spans="1:16" s="7" customFormat="1" x14ac:dyDescent="0.25">
      <c r="A256" s="2" t="s">
        <v>166</v>
      </c>
      <c r="B256" s="2"/>
      <c r="C256" s="3"/>
      <c r="D256" s="2"/>
      <c r="E256" s="2"/>
      <c r="F256" s="2"/>
      <c r="G256" s="4">
        <v>228443</v>
      </c>
      <c r="H256" s="5">
        <v>122084.79999999994</v>
      </c>
      <c r="I256" s="5">
        <v>114442.40000000013</v>
      </c>
      <c r="J256" s="5">
        <v>7642.3999999999905</v>
      </c>
      <c r="K256" s="2"/>
      <c r="L256" s="2"/>
      <c r="M256" s="6"/>
      <c r="N256" s="6"/>
      <c r="O256" s="6"/>
      <c r="P256"/>
    </row>
    <row r="257" spans="1:16" x14ac:dyDescent="0.25">
      <c r="A257" s="8" t="s">
        <v>167</v>
      </c>
      <c r="B257" s="8" t="s">
        <v>139</v>
      </c>
      <c r="C257" s="9" t="s">
        <v>23</v>
      </c>
      <c r="D257" s="8" t="s">
        <v>408</v>
      </c>
      <c r="E257" s="8" t="s">
        <v>409</v>
      </c>
      <c r="F257" s="8">
        <v>2.19</v>
      </c>
      <c r="G257" s="10">
        <v>252</v>
      </c>
      <c r="H257" s="11">
        <v>551.88</v>
      </c>
      <c r="I257" s="11">
        <v>876</v>
      </c>
      <c r="J257" s="11">
        <v>-324.12</v>
      </c>
      <c r="K257" s="8">
        <v>4.68</v>
      </c>
      <c r="L257" s="8"/>
      <c r="M257" s="12">
        <f t="shared" si="6"/>
        <v>1179.3599999999999</v>
      </c>
      <c r="N257" s="12">
        <f t="shared" si="6"/>
        <v>0</v>
      </c>
      <c r="O257" s="12">
        <f t="shared" si="7"/>
        <v>1179.3599999999999</v>
      </c>
    </row>
    <row r="258" spans="1:16" x14ac:dyDescent="0.25">
      <c r="A258" s="8"/>
      <c r="B258" s="8"/>
      <c r="C258" s="9"/>
      <c r="D258" s="8" t="s">
        <v>108</v>
      </c>
      <c r="E258" s="8" t="s">
        <v>686</v>
      </c>
      <c r="F258" s="8">
        <v>1.32</v>
      </c>
      <c r="G258" s="10">
        <v>656</v>
      </c>
      <c r="H258" s="11">
        <v>865.91999999999985</v>
      </c>
      <c r="I258" s="11">
        <v>876</v>
      </c>
      <c r="J258" s="11">
        <v>-10.080000000000041</v>
      </c>
      <c r="K258" s="8">
        <v>2.58</v>
      </c>
      <c r="L258" s="8"/>
      <c r="M258" s="12">
        <f t="shared" si="6"/>
        <v>1692.48</v>
      </c>
      <c r="N258" s="12">
        <f t="shared" si="6"/>
        <v>0</v>
      </c>
      <c r="O258" s="12">
        <f t="shared" si="7"/>
        <v>1692.48</v>
      </c>
    </row>
    <row r="259" spans="1:16" x14ac:dyDescent="0.25">
      <c r="A259" s="8"/>
      <c r="B259" s="8"/>
      <c r="C259" s="9"/>
      <c r="D259" s="8" t="s">
        <v>87</v>
      </c>
      <c r="E259" s="8" t="s">
        <v>1073</v>
      </c>
      <c r="F259" s="8">
        <v>0.91</v>
      </c>
      <c r="G259" s="10">
        <v>1368</v>
      </c>
      <c r="H259" s="11">
        <v>1244.8800000000001</v>
      </c>
      <c r="I259" s="11">
        <v>292</v>
      </c>
      <c r="J259" s="11">
        <v>952.88000000000011</v>
      </c>
      <c r="K259" s="8">
        <v>1.83</v>
      </c>
      <c r="L259" s="8"/>
      <c r="M259" s="12">
        <f t="shared" si="6"/>
        <v>2503.44</v>
      </c>
      <c r="N259" s="12">
        <f t="shared" si="6"/>
        <v>0</v>
      </c>
      <c r="O259" s="12">
        <f t="shared" si="7"/>
        <v>2503.44</v>
      </c>
    </row>
    <row r="260" spans="1:16" x14ac:dyDescent="0.25">
      <c r="A260" s="8"/>
      <c r="B260" s="8"/>
      <c r="C260" s="9" t="s">
        <v>26</v>
      </c>
      <c r="D260" s="8" t="s">
        <v>408</v>
      </c>
      <c r="E260" s="8" t="s">
        <v>409</v>
      </c>
      <c r="F260" s="8">
        <v>2.19</v>
      </c>
      <c r="G260" s="10">
        <v>666</v>
      </c>
      <c r="H260" s="11">
        <v>1458.5400000000002</v>
      </c>
      <c r="I260" s="11">
        <v>1106.2764227642276</v>
      </c>
      <c r="J260" s="11">
        <v>352.2635772357724</v>
      </c>
      <c r="K260" s="8">
        <v>4.68</v>
      </c>
      <c r="L260" s="8"/>
      <c r="M260" s="12">
        <f t="shared" si="6"/>
        <v>3116.8799999999997</v>
      </c>
      <c r="N260" s="12">
        <f t="shared" si="6"/>
        <v>0</v>
      </c>
      <c r="O260" s="12">
        <f t="shared" si="7"/>
        <v>3116.8799999999997</v>
      </c>
    </row>
    <row r="261" spans="1:16" x14ac:dyDescent="0.25">
      <c r="A261" s="8"/>
      <c r="B261" s="8"/>
      <c r="C261" s="9"/>
      <c r="D261" s="8" t="s">
        <v>108</v>
      </c>
      <c r="E261" s="8" t="s">
        <v>686</v>
      </c>
      <c r="F261" s="8">
        <v>1.32</v>
      </c>
      <c r="G261" s="10">
        <v>414</v>
      </c>
      <c r="H261" s="11">
        <v>546.48</v>
      </c>
      <c r="I261" s="11">
        <v>937.72357723577238</v>
      </c>
      <c r="J261" s="11">
        <v>-391.24357723577236</v>
      </c>
      <c r="K261" s="8">
        <v>2.58</v>
      </c>
      <c r="L261" s="8"/>
      <c r="M261" s="12">
        <f t="shared" ref="M261:N324" si="8">$G261*K261</f>
        <v>1068.1200000000001</v>
      </c>
      <c r="N261" s="12">
        <f t="shared" si="8"/>
        <v>0</v>
      </c>
      <c r="O261" s="12">
        <f t="shared" ref="O261:O324" si="9">M261+N261</f>
        <v>1068.1200000000001</v>
      </c>
    </row>
    <row r="262" spans="1:16" x14ac:dyDescent="0.25">
      <c r="A262" s="8"/>
      <c r="B262" s="8"/>
      <c r="C262" s="9"/>
      <c r="D262" s="8" t="s">
        <v>87</v>
      </c>
      <c r="E262" s="8" t="s">
        <v>1073</v>
      </c>
      <c r="F262" s="8">
        <v>0.91</v>
      </c>
      <c r="G262" s="10">
        <v>1147</v>
      </c>
      <c r="H262" s="11">
        <v>1043.77</v>
      </c>
      <c r="I262" s="11">
        <v>292</v>
      </c>
      <c r="J262" s="11">
        <v>751.77</v>
      </c>
      <c r="K262" s="8">
        <v>1.83</v>
      </c>
      <c r="L262" s="8"/>
      <c r="M262" s="12">
        <f t="shared" si="8"/>
        <v>2099.0100000000002</v>
      </c>
      <c r="N262" s="12">
        <f t="shared" si="8"/>
        <v>0</v>
      </c>
      <c r="O262" s="12">
        <f t="shared" si="9"/>
        <v>2099.0100000000002</v>
      </c>
    </row>
    <row r="263" spans="1:16" s="7" customFormat="1" x14ac:dyDescent="0.25">
      <c r="A263" s="13"/>
      <c r="B263" s="13" t="s">
        <v>155</v>
      </c>
      <c r="C263" s="14"/>
      <c r="D263" s="13"/>
      <c r="E263" s="13"/>
      <c r="F263" s="13"/>
      <c r="G263" s="15">
        <v>4503</v>
      </c>
      <c r="H263" s="16">
        <v>5711.4699999999993</v>
      </c>
      <c r="I263" s="16">
        <v>4380</v>
      </c>
      <c r="J263" s="16">
        <v>1331.47</v>
      </c>
      <c r="K263" s="13"/>
      <c r="L263" s="13"/>
      <c r="M263" s="17"/>
      <c r="N263" s="17"/>
      <c r="O263" s="17">
        <f>SUM(O257:O262)</f>
        <v>11659.29</v>
      </c>
      <c r="P263"/>
    </row>
    <row r="264" spans="1:16" x14ac:dyDescent="0.25">
      <c r="A264" s="8"/>
      <c r="B264" s="8" t="s">
        <v>106</v>
      </c>
      <c r="C264" s="9" t="s">
        <v>23</v>
      </c>
      <c r="D264" s="8" t="s">
        <v>108</v>
      </c>
      <c r="E264" s="8" t="s">
        <v>109</v>
      </c>
      <c r="F264" s="8">
        <v>0.42</v>
      </c>
      <c r="G264" s="10">
        <v>14888</v>
      </c>
      <c r="H264" s="11">
        <v>6252.96</v>
      </c>
      <c r="I264" s="11">
        <v>4672</v>
      </c>
      <c r="J264" s="11">
        <v>1580.9599999999998</v>
      </c>
      <c r="K264" s="8">
        <v>1.05</v>
      </c>
      <c r="L264" s="8"/>
      <c r="M264" s="12">
        <f t="shared" si="8"/>
        <v>15632.400000000001</v>
      </c>
      <c r="N264" s="12">
        <f t="shared" si="8"/>
        <v>0</v>
      </c>
      <c r="O264" s="12">
        <f t="shared" si="9"/>
        <v>15632.400000000001</v>
      </c>
    </row>
    <row r="265" spans="1:16" x14ac:dyDescent="0.25">
      <c r="A265" s="8"/>
      <c r="B265" s="8"/>
      <c r="C265" s="9" t="s">
        <v>26</v>
      </c>
      <c r="D265" s="8" t="s">
        <v>108</v>
      </c>
      <c r="E265" s="8" t="s">
        <v>157</v>
      </c>
      <c r="F265" s="8">
        <v>0.45</v>
      </c>
      <c r="G265" s="10">
        <v>28</v>
      </c>
      <c r="H265" s="11">
        <v>12.6</v>
      </c>
      <c r="I265" s="11">
        <v>12.239520958083832</v>
      </c>
      <c r="J265" s="11">
        <v>0.36047904191616809</v>
      </c>
      <c r="K265" s="8">
        <v>1.0900000000000001</v>
      </c>
      <c r="L265" s="8"/>
      <c r="M265" s="12">
        <f t="shared" si="8"/>
        <v>30.520000000000003</v>
      </c>
      <c r="N265" s="12">
        <f t="shared" si="8"/>
        <v>0</v>
      </c>
      <c r="O265" s="12">
        <f t="shared" si="9"/>
        <v>30.520000000000003</v>
      </c>
    </row>
    <row r="266" spans="1:16" x14ac:dyDescent="0.25">
      <c r="A266" s="8"/>
      <c r="B266" s="8"/>
      <c r="C266" s="9"/>
      <c r="D266" s="8"/>
      <c r="E266" s="8" t="s">
        <v>109</v>
      </c>
      <c r="F266" s="8">
        <v>0.42</v>
      </c>
      <c r="G266" s="10">
        <v>14657</v>
      </c>
      <c r="H266" s="11">
        <v>6155.9400000000005</v>
      </c>
      <c r="I266" s="11">
        <v>4659.7604790419164</v>
      </c>
      <c r="J266" s="11">
        <v>1496.1795209580841</v>
      </c>
      <c r="K266" s="8">
        <v>1.05</v>
      </c>
      <c r="L266" s="8"/>
      <c r="M266" s="12">
        <f t="shared" si="8"/>
        <v>15389.85</v>
      </c>
      <c r="N266" s="12">
        <f t="shared" si="8"/>
        <v>0</v>
      </c>
      <c r="O266" s="12">
        <f t="shared" si="9"/>
        <v>15389.85</v>
      </c>
    </row>
    <row r="267" spans="1:16" s="7" customFormat="1" x14ac:dyDescent="0.25">
      <c r="A267" s="13"/>
      <c r="B267" s="13" t="s">
        <v>110</v>
      </c>
      <c r="C267" s="14"/>
      <c r="D267" s="13"/>
      <c r="E267" s="13"/>
      <c r="F267" s="13"/>
      <c r="G267" s="15">
        <v>29573</v>
      </c>
      <c r="H267" s="16">
        <v>12421.500000000002</v>
      </c>
      <c r="I267" s="16">
        <v>9344</v>
      </c>
      <c r="J267" s="16">
        <v>3077.5</v>
      </c>
      <c r="K267" s="13"/>
      <c r="L267" s="13"/>
      <c r="M267" s="17"/>
      <c r="N267" s="17"/>
      <c r="O267" s="17">
        <f>SUM(O264:O266)</f>
        <v>31052.770000000004</v>
      </c>
      <c r="P267"/>
    </row>
    <row r="268" spans="1:16" s="7" customFormat="1" x14ac:dyDescent="0.25">
      <c r="A268" s="2" t="s">
        <v>170</v>
      </c>
      <c r="B268" s="2"/>
      <c r="C268" s="3"/>
      <c r="D268" s="2"/>
      <c r="E268" s="2"/>
      <c r="F268" s="2"/>
      <c r="G268" s="4">
        <v>34076</v>
      </c>
      <c r="H268" s="5">
        <v>18132.97</v>
      </c>
      <c r="I268" s="5">
        <v>13724</v>
      </c>
      <c r="J268" s="5">
        <v>4408.97</v>
      </c>
      <c r="K268" s="2"/>
      <c r="L268" s="2"/>
      <c r="M268" s="6"/>
      <c r="N268" s="6"/>
      <c r="O268" s="6"/>
      <c r="P268"/>
    </row>
    <row r="269" spans="1:16" x14ac:dyDescent="0.25">
      <c r="A269" s="8" t="s">
        <v>171</v>
      </c>
      <c r="B269" s="8" t="s">
        <v>172</v>
      </c>
      <c r="C269" s="9" t="s">
        <v>173</v>
      </c>
      <c r="D269" s="8" t="s">
        <v>174</v>
      </c>
      <c r="E269" s="8" t="s">
        <v>1074</v>
      </c>
      <c r="F269" s="8">
        <v>0.67999999999999994</v>
      </c>
      <c r="G269" s="10">
        <v>14364</v>
      </c>
      <c r="H269" s="11">
        <v>9767.52</v>
      </c>
      <c r="I269" s="11">
        <v>5117.2802576974345</v>
      </c>
      <c r="J269" s="11">
        <v>4650.239742302565</v>
      </c>
      <c r="K269" s="8">
        <v>1.69</v>
      </c>
      <c r="L269" s="8"/>
      <c r="M269" s="12">
        <f t="shared" si="8"/>
        <v>24275.16</v>
      </c>
      <c r="N269" s="12">
        <f t="shared" si="8"/>
        <v>0</v>
      </c>
      <c r="O269" s="12">
        <f t="shared" si="9"/>
        <v>24275.16</v>
      </c>
    </row>
    <row r="270" spans="1:16" x14ac:dyDescent="0.25">
      <c r="A270" s="8"/>
      <c r="B270" s="8"/>
      <c r="C270" s="9"/>
      <c r="D270" s="8"/>
      <c r="E270" s="8" t="s">
        <v>1075</v>
      </c>
      <c r="F270" s="8">
        <v>0.65</v>
      </c>
      <c r="G270" s="10">
        <v>1531</v>
      </c>
      <c r="H270" s="11">
        <v>995.15</v>
      </c>
      <c r="I270" s="11">
        <v>560.85085220008511</v>
      </c>
      <c r="J270" s="11">
        <v>434.29914779991486</v>
      </c>
      <c r="K270" s="8">
        <v>1.81</v>
      </c>
      <c r="L270" s="8"/>
      <c r="M270" s="12">
        <f t="shared" si="8"/>
        <v>2771.11</v>
      </c>
      <c r="N270" s="12">
        <f t="shared" si="8"/>
        <v>0</v>
      </c>
      <c r="O270" s="12">
        <f t="shared" si="9"/>
        <v>2771.11</v>
      </c>
    </row>
    <row r="271" spans="1:16" x14ac:dyDescent="0.25">
      <c r="A271" s="8"/>
      <c r="B271" s="8"/>
      <c r="C271" s="9"/>
      <c r="D271" s="8"/>
      <c r="E271" s="8" t="s">
        <v>902</v>
      </c>
      <c r="F271" s="8">
        <v>0.65</v>
      </c>
      <c r="G271" s="10">
        <v>2430</v>
      </c>
      <c r="H271" s="11">
        <v>1579.5</v>
      </c>
      <c r="I271" s="11">
        <v>853.68449180792959</v>
      </c>
      <c r="J271" s="11">
        <v>725.81550819207041</v>
      </c>
      <c r="K271" s="8">
        <v>1.64</v>
      </c>
      <c r="L271" s="8"/>
      <c r="M271" s="12">
        <f t="shared" si="8"/>
        <v>3985.2</v>
      </c>
      <c r="N271" s="12">
        <f t="shared" si="8"/>
        <v>0</v>
      </c>
      <c r="O271" s="12">
        <f t="shared" si="9"/>
        <v>3985.2</v>
      </c>
    </row>
    <row r="272" spans="1:16" x14ac:dyDescent="0.25">
      <c r="A272" s="8"/>
      <c r="B272" s="8"/>
      <c r="C272" s="9"/>
      <c r="D272" s="8"/>
      <c r="E272" s="8" t="s">
        <v>1076</v>
      </c>
      <c r="F272" s="8">
        <v>0.70000000000000007</v>
      </c>
      <c r="G272" s="10">
        <v>13837</v>
      </c>
      <c r="H272" s="11">
        <v>9685.9</v>
      </c>
      <c r="I272" s="11">
        <v>4953.2243848346116</v>
      </c>
      <c r="J272" s="11">
        <v>4732.6756151653881</v>
      </c>
      <c r="K272" s="8">
        <v>1.73</v>
      </c>
      <c r="L272" s="8"/>
      <c r="M272" s="12">
        <f t="shared" si="8"/>
        <v>23938.01</v>
      </c>
      <c r="N272" s="12">
        <f t="shared" si="8"/>
        <v>0</v>
      </c>
      <c r="O272" s="12">
        <f t="shared" si="9"/>
        <v>23938.01</v>
      </c>
    </row>
    <row r="273" spans="1:15" x14ac:dyDescent="0.25">
      <c r="A273" s="8"/>
      <c r="B273" s="8"/>
      <c r="C273" s="9"/>
      <c r="D273" s="8"/>
      <c r="E273" s="8" t="s">
        <v>1077</v>
      </c>
      <c r="F273" s="8">
        <v>0.67</v>
      </c>
      <c r="G273" s="10">
        <v>3453</v>
      </c>
      <c r="H273" s="11">
        <v>2313.5100000000002</v>
      </c>
      <c r="I273" s="11">
        <v>1332.0102828012066</v>
      </c>
      <c r="J273" s="11">
        <v>981.49971719879341</v>
      </c>
      <c r="K273" s="8">
        <v>1.86</v>
      </c>
      <c r="L273" s="8"/>
      <c r="M273" s="12">
        <f t="shared" si="8"/>
        <v>6422.58</v>
      </c>
      <c r="N273" s="12">
        <f t="shared" si="8"/>
        <v>0</v>
      </c>
      <c r="O273" s="12">
        <f t="shared" si="9"/>
        <v>6422.58</v>
      </c>
    </row>
    <row r="274" spans="1:15" x14ac:dyDescent="0.25">
      <c r="A274" s="8"/>
      <c r="B274" s="8"/>
      <c r="C274" s="9"/>
      <c r="D274" s="8"/>
      <c r="E274" s="8" t="s">
        <v>703</v>
      </c>
      <c r="F274" s="8">
        <v>0.7</v>
      </c>
      <c r="G274" s="10">
        <v>10</v>
      </c>
      <c r="H274" s="11">
        <v>7</v>
      </c>
      <c r="I274" s="11">
        <v>3.5144170497283747</v>
      </c>
      <c r="J274" s="11">
        <v>3.4855829502716253</v>
      </c>
      <c r="K274" s="8">
        <v>1.73</v>
      </c>
      <c r="L274" s="8"/>
      <c r="M274" s="12">
        <f t="shared" si="8"/>
        <v>17.3</v>
      </c>
      <c r="N274" s="12">
        <f t="shared" si="8"/>
        <v>0</v>
      </c>
      <c r="O274" s="12">
        <f t="shared" si="9"/>
        <v>17.3</v>
      </c>
    </row>
    <row r="275" spans="1:15" x14ac:dyDescent="0.25">
      <c r="A275" s="8"/>
      <c r="B275" s="8"/>
      <c r="C275" s="9"/>
      <c r="D275" s="8"/>
      <c r="E275" s="8" t="s">
        <v>904</v>
      </c>
      <c r="F275" s="8">
        <v>0.69999999999999984</v>
      </c>
      <c r="G275" s="10">
        <v>5840</v>
      </c>
      <c r="H275" s="11">
        <v>4088</v>
      </c>
      <c r="I275" s="11">
        <v>2155.7048532731378</v>
      </c>
      <c r="J275" s="11">
        <v>1932.2951467268622</v>
      </c>
      <c r="K275" s="8">
        <v>1.73</v>
      </c>
      <c r="L275" s="8"/>
      <c r="M275" s="12">
        <f t="shared" si="8"/>
        <v>10103.200000000001</v>
      </c>
      <c r="N275" s="12">
        <f t="shared" si="8"/>
        <v>0</v>
      </c>
      <c r="O275" s="12">
        <f t="shared" si="9"/>
        <v>10103.200000000001</v>
      </c>
    </row>
    <row r="276" spans="1:15" x14ac:dyDescent="0.25">
      <c r="A276" s="8"/>
      <c r="B276" s="8"/>
      <c r="C276" s="9"/>
      <c r="D276" s="8"/>
      <c r="E276" s="8" t="s">
        <v>905</v>
      </c>
      <c r="F276" s="8">
        <v>0.67</v>
      </c>
      <c r="G276" s="10">
        <v>435</v>
      </c>
      <c r="H276" s="11">
        <v>291.45000000000005</v>
      </c>
      <c r="I276" s="11">
        <v>165.24487738559407</v>
      </c>
      <c r="J276" s="11">
        <v>126.20512261440594</v>
      </c>
      <c r="K276" s="8">
        <v>1.86</v>
      </c>
      <c r="L276" s="8"/>
      <c r="M276" s="12">
        <f t="shared" si="8"/>
        <v>809.1</v>
      </c>
      <c r="N276" s="12">
        <f t="shared" si="8"/>
        <v>0</v>
      </c>
      <c r="O276" s="12">
        <f t="shared" si="9"/>
        <v>809.1</v>
      </c>
    </row>
    <row r="277" spans="1:15" x14ac:dyDescent="0.25">
      <c r="A277" s="8"/>
      <c r="B277" s="8"/>
      <c r="C277" s="9"/>
      <c r="D277" s="8"/>
      <c r="E277" s="8" t="s">
        <v>707</v>
      </c>
      <c r="F277" s="8">
        <v>0.7</v>
      </c>
      <c r="G277" s="10">
        <v>2358</v>
      </c>
      <c r="H277" s="11">
        <v>1650.6</v>
      </c>
      <c r="I277" s="11">
        <v>828.69954032595069</v>
      </c>
      <c r="J277" s="11">
        <v>821.90045967404922</v>
      </c>
      <c r="K277" s="8">
        <v>1.73</v>
      </c>
      <c r="L277" s="8"/>
      <c r="M277" s="12">
        <f t="shared" si="8"/>
        <v>4079.34</v>
      </c>
      <c r="N277" s="12">
        <f t="shared" si="8"/>
        <v>0</v>
      </c>
      <c r="O277" s="12">
        <f t="shared" si="9"/>
        <v>4079.34</v>
      </c>
    </row>
    <row r="278" spans="1:15" x14ac:dyDescent="0.25">
      <c r="A278" s="8"/>
      <c r="B278" s="8"/>
      <c r="C278" s="9"/>
      <c r="D278" s="8"/>
      <c r="E278" s="8" t="s">
        <v>708</v>
      </c>
      <c r="F278" s="8">
        <v>0.67</v>
      </c>
      <c r="G278" s="10">
        <v>25</v>
      </c>
      <c r="H278" s="11">
        <v>16.75</v>
      </c>
      <c r="I278" s="11">
        <v>8.7860426243209364</v>
      </c>
      <c r="J278" s="11">
        <v>7.9639573756790636</v>
      </c>
      <c r="K278" s="8">
        <v>1.86</v>
      </c>
      <c r="L278" s="8"/>
      <c r="M278" s="12">
        <f t="shared" si="8"/>
        <v>46.5</v>
      </c>
      <c r="N278" s="12">
        <f t="shared" si="8"/>
        <v>0</v>
      </c>
      <c r="O278" s="12">
        <f t="shared" si="9"/>
        <v>46.5</v>
      </c>
    </row>
    <row r="279" spans="1:15" x14ac:dyDescent="0.25">
      <c r="A279" s="8"/>
      <c r="B279" s="8"/>
      <c r="C279" s="9" t="s">
        <v>181</v>
      </c>
      <c r="D279" s="8" t="s">
        <v>174</v>
      </c>
      <c r="E279" s="8" t="s">
        <v>689</v>
      </c>
      <c r="F279" s="8">
        <v>0.68</v>
      </c>
      <c r="G279" s="10">
        <v>1</v>
      </c>
      <c r="H279" s="11">
        <v>0.68</v>
      </c>
      <c r="I279" s="11">
        <v>0.36918349429323971</v>
      </c>
      <c r="J279" s="11">
        <v>0.31081650570676034</v>
      </c>
      <c r="K279" s="8">
        <v>1.69</v>
      </c>
      <c r="L279" s="8"/>
      <c r="M279" s="12">
        <f t="shared" si="8"/>
        <v>1.69</v>
      </c>
      <c r="N279" s="12">
        <f t="shared" si="8"/>
        <v>0</v>
      </c>
      <c r="O279" s="12">
        <f t="shared" si="9"/>
        <v>1.69</v>
      </c>
    </row>
    <row r="280" spans="1:15" x14ac:dyDescent="0.25">
      <c r="A280" s="8"/>
      <c r="B280" s="8"/>
      <c r="C280" s="9"/>
      <c r="D280" s="8"/>
      <c r="E280" s="8" t="s">
        <v>1074</v>
      </c>
      <c r="F280" s="8">
        <v>0.67999999999999994</v>
      </c>
      <c r="G280" s="10">
        <v>9580</v>
      </c>
      <c r="H280" s="11">
        <v>6514.4</v>
      </c>
      <c r="I280" s="11">
        <v>3613.425856849417</v>
      </c>
      <c r="J280" s="11">
        <v>2900.9741431505831</v>
      </c>
      <c r="K280" s="8">
        <v>1.69</v>
      </c>
      <c r="L280" s="8"/>
      <c r="M280" s="12">
        <f t="shared" si="8"/>
        <v>16190.199999999999</v>
      </c>
      <c r="N280" s="12">
        <f t="shared" si="8"/>
        <v>0</v>
      </c>
      <c r="O280" s="12">
        <f t="shared" si="9"/>
        <v>16190.199999999999</v>
      </c>
    </row>
    <row r="281" spans="1:15" x14ac:dyDescent="0.25">
      <c r="A281" s="8"/>
      <c r="B281" s="8"/>
      <c r="C281" s="9"/>
      <c r="D281" s="8"/>
      <c r="E281" s="8" t="s">
        <v>1075</v>
      </c>
      <c r="F281" s="8">
        <v>0.65</v>
      </c>
      <c r="G281" s="10">
        <v>1250</v>
      </c>
      <c r="H281" s="11">
        <v>812.5</v>
      </c>
      <c r="I281" s="11">
        <v>478.54286933036394</v>
      </c>
      <c r="J281" s="11">
        <v>333.95713066963606</v>
      </c>
      <c r="K281" s="8">
        <v>1.81</v>
      </c>
      <c r="L281" s="8"/>
      <c r="M281" s="12">
        <f t="shared" si="8"/>
        <v>2262.5</v>
      </c>
      <c r="N281" s="12">
        <f t="shared" si="8"/>
        <v>0</v>
      </c>
      <c r="O281" s="12">
        <f t="shared" si="9"/>
        <v>2262.5</v>
      </c>
    </row>
    <row r="282" spans="1:15" x14ac:dyDescent="0.25">
      <c r="A282" s="8"/>
      <c r="B282" s="8"/>
      <c r="C282" s="9"/>
      <c r="D282" s="8"/>
      <c r="E282" s="8" t="s">
        <v>902</v>
      </c>
      <c r="F282" s="8">
        <v>0.65</v>
      </c>
      <c r="G282" s="10">
        <v>4530</v>
      </c>
      <c r="H282" s="11">
        <v>2944.5</v>
      </c>
      <c r="I282" s="11">
        <v>1583.9143479914039</v>
      </c>
      <c r="J282" s="11">
        <v>1360.5856520085961</v>
      </c>
      <c r="K282" s="8">
        <v>1.64</v>
      </c>
      <c r="L282" s="8"/>
      <c r="M282" s="12">
        <f t="shared" si="8"/>
        <v>7429.2</v>
      </c>
      <c r="N282" s="12">
        <f t="shared" si="8"/>
        <v>0</v>
      </c>
      <c r="O282" s="12">
        <f t="shared" si="9"/>
        <v>7429.2</v>
      </c>
    </row>
    <row r="283" spans="1:15" x14ac:dyDescent="0.25">
      <c r="A283" s="8"/>
      <c r="B283" s="8"/>
      <c r="C283" s="9"/>
      <c r="D283" s="8"/>
      <c r="E283" s="8" t="s">
        <v>1076</v>
      </c>
      <c r="F283" s="8">
        <v>0.7</v>
      </c>
      <c r="G283" s="10">
        <v>16599</v>
      </c>
      <c r="H283" s="11">
        <v>11619.3</v>
      </c>
      <c r="I283" s="11">
        <v>6040.8198842288275</v>
      </c>
      <c r="J283" s="11">
        <v>5578.4801157711736</v>
      </c>
      <c r="K283" s="8">
        <v>1.73</v>
      </c>
      <c r="L283" s="8"/>
      <c r="M283" s="12">
        <f t="shared" si="8"/>
        <v>28716.27</v>
      </c>
      <c r="N283" s="12">
        <f t="shared" si="8"/>
        <v>0</v>
      </c>
      <c r="O283" s="12">
        <f t="shared" si="9"/>
        <v>28716.27</v>
      </c>
    </row>
    <row r="284" spans="1:15" x14ac:dyDescent="0.25">
      <c r="A284" s="8"/>
      <c r="B284" s="8"/>
      <c r="C284" s="9"/>
      <c r="D284" s="8"/>
      <c r="E284" s="8" t="s">
        <v>1077</v>
      </c>
      <c r="F284" s="8">
        <v>0.67</v>
      </c>
      <c r="G284" s="10">
        <v>1739</v>
      </c>
      <c r="H284" s="11">
        <v>1165.1300000000001</v>
      </c>
      <c r="I284" s="11">
        <v>637.56170483789879</v>
      </c>
      <c r="J284" s="11">
        <v>527.56829516210109</v>
      </c>
      <c r="K284" s="8">
        <v>1.86</v>
      </c>
      <c r="L284" s="8"/>
      <c r="M284" s="12">
        <f t="shared" si="8"/>
        <v>3234.54</v>
      </c>
      <c r="N284" s="12">
        <f t="shared" si="8"/>
        <v>0</v>
      </c>
      <c r="O284" s="12">
        <f t="shared" si="9"/>
        <v>3234.54</v>
      </c>
    </row>
    <row r="285" spans="1:15" x14ac:dyDescent="0.25">
      <c r="A285" s="8"/>
      <c r="B285" s="8"/>
      <c r="C285" s="9"/>
      <c r="D285" s="8"/>
      <c r="E285" s="8" t="s">
        <v>703</v>
      </c>
      <c r="F285" s="8">
        <v>0.7</v>
      </c>
      <c r="G285" s="10">
        <v>12</v>
      </c>
      <c r="H285" s="11">
        <v>8.4</v>
      </c>
      <c r="I285" s="11">
        <v>4.4777676939154283</v>
      </c>
      <c r="J285" s="11">
        <v>3.9222323060845716</v>
      </c>
      <c r="K285" s="8">
        <v>1.73</v>
      </c>
      <c r="L285" s="8"/>
      <c r="M285" s="12">
        <f t="shared" si="8"/>
        <v>20.759999999999998</v>
      </c>
      <c r="N285" s="12">
        <f t="shared" si="8"/>
        <v>0</v>
      </c>
      <c r="O285" s="12">
        <f t="shared" si="9"/>
        <v>20.759999999999998</v>
      </c>
    </row>
    <row r="286" spans="1:15" x14ac:dyDescent="0.25">
      <c r="A286" s="8"/>
      <c r="B286" s="8"/>
      <c r="C286" s="9"/>
      <c r="D286" s="8"/>
      <c r="E286" s="8" t="s">
        <v>704</v>
      </c>
      <c r="F286" s="8">
        <v>0.67</v>
      </c>
      <c r="G286" s="10">
        <v>3</v>
      </c>
      <c r="H286" s="11">
        <v>2.0100000000000002</v>
      </c>
      <c r="I286" s="11">
        <v>1.1551162452762713</v>
      </c>
      <c r="J286" s="11">
        <v>0.85488375472372891</v>
      </c>
      <c r="K286" s="8">
        <v>1.86</v>
      </c>
      <c r="L286" s="8"/>
      <c r="M286" s="12">
        <f t="shared" si="8"/>
        <v>5.58</v>
      </c>
      <c r="N286" s="12">
        <f t="shared" si="8"/>
        <v>0</v>
      </c>
      <c r="O286" s="12">
        <f t="shared" si="9"/>
        <v>5.58</v>
      </c>
    </row>
    <row r="287" spans="1:15" x14ac:dyDescent="0.25">
      <c r="A287" s="8"/>
      <c r="B287" s="8"/>
      <c r="C287" s="9"/>
      <c r="D287" s="8"/>
      <c r="E287" s="8" t="s">
        <v>706</v>
      </c>
      <c r="F287" s="8">
        <v>0.67</v>
      </c>
      <c r="G287" s="10">
        <v>2</v>
      </c>
      <c r="H287" s="11">
        <v>1.34</v>
      </c>
      <c r="I287" s="11">
        <v>0.73836698858647942</v>
      </c>
      <c r="J287" s="11">
        <v>0.60163301141352066</v>
      </c>
      <c r="K287" s="8">
        <v>1.86</v>
      </c>
      <c r="L287" s="8"/>
      <c r="M287" s="12">
        <f t="shared" si="8"/>
        <v>3.72</v>
      </c>
      <c r="N287" s="12">
        <f t="shared" si="8"/>
        <v>0</v>
      </c>
      <c r="O287" s="12">
        <f t="shared" si="9"/>
        <v>3.72</v>
      </c>
    </row>
    <row r="288" spans="1:15" x14ac:dyDescent="0.25">
      <c r="A288" s="8"/>
      <c r="B288" s="8"/>
      <c r="C288" s="9"/>
      <c r="D288" s="8"/>
      <c r="E288" s="8" t="s">
        <v>904</v>
      </c>
      <c r="F288" s="8">
        <v>0.7</v>
      </c>
      <c r="G288" s="10">
        <v>4240</v>
      </c>
      <c r="H288" s="11">
        <v>2968</v>
      </c>
      <c r="I288" s="11">
        <v>1516.7255477750168</v>
      </c>
      <c r="J288" s="11">
        <v>1451.2744522249832</v>
      </c>
      <c r="K288" s="8">
        <v>1.73</v>
      </c>
      <c r="L288" s="8"/>
      <c r="M288" s="12">
        <f t="shared" si="8"/>
        <v>7335.2</v>
      </c>
      <c r="N288" s="12">
        <f t="shared" si="8"/>
        <v>0</v>
      </c>
      <c r="O288" s="12">
        <f t="shared" si="9"/>
        <v>7335.2</v>
      </c>
    </row>
    <row r="289" spans="1:15" x14ac:dyDescent="0.25">
      <c r="A289" s="8"/>
      <c r="B289" s="8"/>
      <c r="C289" s="9"/>
      <c r="D289" s="8"/>
      <c r="E289" s="8" t="s">
        <v>905</v>
      </c>
      <c r="F289" s="8">
        <v>0.67</v>
      </c>
      <c r="G289" s="10">
        <v>2155</v>
      </c>
      <c r="H289" s="11">
        <v>1443.8500000000001</v>
      </c>
      <c r="I289" s="11">
        <v>875.36373638344219</v>
      </c>
      <c r="J289" s="11">
        <v>568.48626361655784</v>
      </c>
      <c r="K289" s="8">
        <v>1.86</v>
      </c>
      <c r="L289" s="8"/>
      <c r="M289" s="12">
        <f t="shared" si="8"/>
        <v>4008.3</v>
      </c>
      <c r="N289" s="12">
        <f t="shared" si="8"/>
        <v>0</v>
      </c>
      <c r="O289" s="12">
        <f t="shared" si="9"/>
        <v>4008.3</v>
      </c>
    </row>
    <row r="290" spans="1:15" x14ac:dyDescent="0.25">
      <c r="A290" s="8"/>
      <c r="B290" s="8"/>
      <c r="C290" s="9"/>
      <c r="D290" s="8"/>
      <c r="E290" s="8" t="s">
        <v>707</v>
      </c>
      <c r="F290" s="8">
        <v>0.69999999999999984</v>
      </c>
      <c r="G290" s="10">
        <v>3267</v>
      </c>
      <c r="H290" s="11">
        <v>2286.8999999999996</v>
      </c>
      <c r="I290" s="11">
        <v>1220.7370492614541</v>
      </c>
      <c r="J290" s="11">
        <v>1066.162950738546</v>
      </c>
      <c r="K290" s="8">
        <v>1.73</v>
      </c>
      <c r="L290" s="8"/>
      <c r="M290" s="12">
        <f t="shared" si="8"/>
        <v>5651.91</v>
      </c>
      <c r="N290" s="12">
        <f t="shared" si="8"/>
        <v>0</v>
      </c>
      <c r="O290" s="12">
        <f t="shared" si="9"/>
        <v>5651.91</v>
      </c>
    </row>
    <row r="291" spans="1:15" x14ac:dyDescent="0.25">
      <c r="A291" s="8"/>
      <c r="B291" s="8"/>
      <c r="C291" s="9"/>
      <c r="D291" s="8"/>
      <c r="E291" s="8" t="s">
        <v>708</v>
      </c>
      <c r="F291" s="8">
        <v>0.67</v>
      </c>
      <c r="G291" s="10">
        <v>14</v>
      </c>
      <c r="H291" s="11">
        <v>9.3800000000000008</v>
      </c>
      <c r="I291" s="11">
        <v>5.168568920105356</v>
      </c>
      <c r="J291" s="11">
        <v>4.2114310798946448</v>
      </c>
      <c r="K291" s="8">
        <v>1.86</v>
      </c>
      <c r="L291" s="8"/>
      <c r="M291" s="12">
        <f t="shared" si="8"/>
        <v>26.040000000000003</v>
      </c>
      <c r="N291" s="12">
        <f t="shared" si="8"/>
        <v>0</v>
      </c>
      <c r="O291" s="12">
        <f t="shared" si="9"/>
        <v>26.040000000000003</v>
      </c>
    </row>
    <row r="292" spans="1:15" x14ac:dyDescent="0.25">
      <c r="A292" s="8"/>
      <c r="B292" s="8"/>
      <c r="C292" s="9" t="s">
        <v>182</v>
      </c>
      <c r="D292" s="8" t="s">
        <v>174</v>
      </c>
      <c r="E292" s="8" t="s">
        <v>1074</v>
      </c>
      <c r="F292" s="8">
        <v>0.67999999999999983</v>
      </c>
      <c r="G292" s="10">
        <v>14315</v>
      </c>
      <c r="H292" s="11">
        <v>9734.1999999999989</v>
      </c>
      <c r="I292" s="11">
        <v>5407.0134929522555</v>
      </c>
      <c r="J292" s="11">
        <v>4327.1865070477443</v>
      </c>
      <c r="K292" s="8">
        <v>1.69</v>
      </c>
      <c r="L292" s="8"/>
      <c r="M292" s="12">
        <f t="shared" si="8"/>
        <v>24192.35</v>
      </c>
      <c r="N292" s="12">
        <f t="shared" si="8"/>
        <v>0</v>
      </c>
      <c r="O292" s="12">
        <f t="shared" si="9"/>
        <v>24192.35</v>
      </c>
    </row>
    <row r="293" spans="1:15" x14ac:dyDescent="0.25">
      <c r="A293" s="8"/>
      <c r="B293" s="8"/>
      <c r="C293" s="9"/>
      <c r="D293" s="8"/>
      <c r="E293" s="8" t="s">
        <v>902</v>
      </c>
      <c r="F293" s="8">
        <v>0.65</v>
      </c>
      <c r="G293" s="10">
        <v>910</v>
      </c>
      <c r="H293" s="11">
        <v>591.5</v>
      </c>
      <c r="I293" s="11">
        <v>377.7635597682991</v>
      </c>
      <c r="J293" s="11">
        <v>213.7364402317009</v>
      </c>
      <c r="K293" s="8">
        <v>1.64</v>
      </c>
      <c r="L293" s="8"/>
      <c r="M293" s="12">
        <f t="shared" si="8"/>
        <v>1492.3999999999999</v>
      </c>
      <c r="N293" s="12">
        <f t="shared" si="8"/>
        <v>0</v>
      </c>
      <c r="O293" s="12">
        <f t="shared" si="9"/>
        <v>1492.3999999999999</v>
      </c>
    </row>
    <row r="294" spans="1:15" x14ac:dyDescent="0.25">
      <c r="A294" s="8"/>
      <c r="B294" s="8"/>
      <c r="C294" s="9"/>
      <c r="D294" s="8"/>
      <c r="E294" s="8" t="s">
        <v>703</v>
      </c>
      <c r="F294" s="8">
        <v>0.7</v>
      </c>
      <c r="G294" s="10">
        <v>5885</v>
      </c>
      <c r="H294" s="11">
        <v>4119.5</v>
      </c>
      <c r="I294" s="11">
        <v>2310.2437852633916</v>
      </c>
      <c r="J294" s="11">
        <v>1809.2562147366084</v>
      </c>
      <c r="K294" s="8">
        <v>1.73</v>
      </c>
      <c r="L294" s="8"/>
      <c r="M294" s="12">
        <f t="shared" si="8"/>
        <v>10181.049999999999</v>
      </c>
      <c r="N294" s="12">
        <f t="shared" si="8"/>
        <v>0</v>
      </c>
      <c r="O294" s="12">
        <f t="shared" si="9"/>
        <v>10181.049999999999</v>
      </c>
    </row>
    <row r="295" spans="1:15" x14ac:dyDescent="0.25">
      <c r="A295" s="8"/>
      <c r="B295" s="8"/>
      <c r="C295" s="9"/>
      <c r="D295" s="8"/>
      <c r="E295" s="8" t="s">
        <v>704</v>
      </c>
      <c r="F295" s="8">
        <v>0.67</v>
      </c>
      <c r="G295" s="10">
        <v>135</v>
      </c>
      <c r="H295" s="11">
        <v>90.45</v>
      </c>
      <c r="I295" s="11">
        <v>51.961098398169341</v>
      </c>
      <c r="J295" s="11">
        <v>38.488901601830662</v>
      </c>
      <c r="K295" s="8">
        <v>1.86</v>
      </c>
      <c r="L295" s="8"/>
      <c r="M295" s="12">
        <f t="shared" si="8"/>
        <v>251.10000000000002</v>
      </c>
      <c r="N295" s="12">
        <f t="shared" si="8"/>
        <v>0</v>
      </c>
      <c r="O295" s="12">
        <f t="shared" si="9"/>
        <v>251.10000000000002</v>
      </c>
    </row>
    <row r="296" spans="1:15" x14ac:dyDescent="0.25">
      <c r="A296" s="8"/>
      <c r="B296" s="8"/>
      <c r="C296" s="9"/>
      <c r="D296" s="8"/>
      <c r="E296" s="8" t="s">
        <v>713</v>
      </c>
      <c r="F296" s="8">
        <v>0.70000000000000007</v>
      </c>
      <c r="G296" s="10">
        <v>6900</v>
      </c>
      <c r="H296" s="11">
        <v>4830</v>
      </c>
      <c r="I296" s="11">
        <v>2630.5249272401898</v>
      </c>
      <c r="J296" s="11">
        <v>2199.4750727598102</v>
      </c>
      <c r="K296" s="8">
        <v>1.73</v>
      </c>
      <c r="L296" s="8"/>
      <c r="M296" s="12">
        <f t="shared" si="8"/>
        <v>11937</v>
      </c>
      <c r="N296" s="12">
        <f t="shared" si="8"/>
        <v>0</v>
      </c>
      <c r="O296" s="12">
        <f t="shared" si="9"/>
        <v>11937</v>
      </c>
    </row>
    <row r="297" spans="1:15" x14ac:dyDescent="0.25">
      <c r="A297" s="8"/>
      <c r="B297" s="8"/>
      <c r="C297" s="9"/>
      <c r="D297" s="8"/>
      <c r="E297" s="8" t="s">
        <v>714</v>
      </c>
      <c r="F297" s="8">
        <v>0.67</v>
      </c>
      <c r="G297" s="10">
        <v>1600</v>
      </c>
      <c r="H297" s="11">
        <v>1072</v>
      </c>
      <c r="I297" s="11">
        <v>661.91872294372297</v>
      </c>
      <c r="J297" s="11">
        <v>410.08127705627697</v>
      </c>
      <c r="K297" s="8">
        <v>1.86</v>
      </c>
      <c r="L297" s="8"/>
      <c r="M297" s="12">
        <f t="shared" si="8"/>
        <v>2976</v>
      </c>
      <c r="N297" s="12">
        <f t="shared" si="8"/>
        <v>0</v>
      </c>
      <c r="O297" s="12">
        <f t="shared" si="9"/>
        <v>2976</v>
      </c>
    </row>
    <row r="298" spans="1:15" x14ac:dyDescent="0.25">
      <c r="A298" s="8"/>
      <c r="B298" s="8"/>
      <c r="C298" s="9"/>
      <c r="D298" s="8"/>
      <c r="E298" s="8" t="s">
        <v>904</v>
      </c>
      <c r="F298" s="8">
        <v>0.7</v>
      </c>
      <c r="G298" s="10">
        <v>4200</v>
      </c>
      <c r="H298" s="11">
        <v>2940</v>
      </c>
      <c r="I298" s="11">
        <v>1641.952380952381</v>
      </c>
      <c r="J298" s="11">
        <v>1298.047619047619</v>
      </c>
      <c r="K298" s="8">
        <v>1.73</v>
      </c>
      <c r="L298" s="8"/>
      <c r="M298" s="12">
        <f t="shared" si="8"/>
        <v>7266</v>
      </c>
      <c r="N298" s="12">
        <f t="shared" si="8"/>
        <v>0</v>
      </c>
      <c r="O298" s="12">
        <f t="shared" si="9"/>
        <v>7266</v>
      </c>
    </row>
    <row r="299" spans="1:15" x14ac:dyDescent="0.25">
      <c r="A299" s="8"/>
      <c r="B299" s="8"/>
      <c r="C299" s="9"/>
      <c r="D299" s="8"/>
      <c r="E299" s="8" t="s">
        <v>905</v>
      </c>
      <c r="F299" s="8">
        <v>0.67</v>
      </c>
      <c r="G299" s="10">
        <v>1260</v>
      </c>
      <c r="H299" s="11">
        <v>844.19999999999993</v>
      </c>
      <c r="I299" s="11">
        <v>616.07768647281932</v>
      </c>
      <c r="J299" s="11">
        <v>228.12231352718067</v>
      </c>
      <c r="K299" s="8">
        <v>1.86</v>
      </c>
      <c r="L299" s="8"/>
      <c r="M299" s="12">
        <f t="shared" si="8"/>
        <v>2343.6</v>
      </c>
      <c r="N299" s="12">
        <f t="shared" si="8"/>
        <v>0</v>
      </c>
      <c r="O299" s="12">
        <f t="shared" si="9"/>
        <v>2343.6</v>
      </c>
    </row>
    <row r="300" spans="1:15" x14ac:dyDescent="0.25">
      <c r="A300" s="8"/>
      <c r="B300" s="8"/>
      <c r="C300" s="9"/>
      <c r="D300" s="8"/>
      <c r="E300" s="8" t="s">
        <v>707</v>
      </c>
      <c r="F300" s="8">
        <v>0.7</v>
      </c>
      <c r="G300" s="10">
        <v>4765</v>
      </c>
      <c r="H300" s="11">
        <v>3335.5</v>
      </c>
      <c r="I300" s="11">
        <v>1915.0836766506291</v>
      </c>
      <c r="J300" s="11">
        <v>1420.4163233493709</v>
      </c>
      <c r="K300" s="8">
        <v>1.73</v>
      </c>
      <c r="L300" s="8"/>
      <c r="M300" s="12">
        <f t="shared" si="8"/>
        <v>8243.4500000000007</v>
      </c>
      <c r="N300" s="12">
        <f t="shared" si="8"/>
        <v>0</v>
      </c>
      <c r="O300" s="12">
        <f t="shared" si="9"/>
        <v>8243.4500000000007</v>
      </c>
    </row>
    <row r="301" spans="1:15" x14ac:dyDescent="0.25">
      <c r="A301" s="8"/>
      <c r="B301" s="8"/>
      <c r="C301" s="9"/>
      <c r="D301" s="8"/>
      <c r="E301" s="8" t="s">
        <v>708</v>
      </c>
      <c r="F301" s="8">
        <v>0.67</v>
      </c>
      <c r="G301" s="10">
        <v>885</v>
      </c>
      <c r="H301" s="11">
        <v>592.94999999999993</v>
      </c>
      <c r="I301" s="11">
        <v>366.46066935814167</v>
      </c>
      <c r="J301" s="11">
        <v>226.48933064185829</v>
      </c>
      <c r="K301" s="8">
        <v>1.86</v>
      </c>
      <c r="L301" s="8"/>
      <c r="M301" s="12">
        <f t="shared" si="8"/>
        <v>1646.1000000000001</v>
      </c>
      <c r="N301" s="12">
        <f t="shared" si="8"/>
        <v>0</v>
      </c>
      <c r="O301" s="12">
        <f t="shared" si="9"/>
        <v>1646.1000000000001</v>
      </c>
    </row>
    <row r="302" spans="1:15" x14ac:dyDescent="0.25">
      <c r="A302" s="8"/>
      <c r="B302" s="8"/>
      <c r="C302" s="9" t="s">
        <v>184</v>
      </c>
      <c r="D302" s="8" t="s">
        <v>174</v>
      </c>
      <c r="E302" s="8" t="s">
        <v>1074</v>
      </c>
      <c r="F302" s="8">
        <v>0.67999999999999994</v>
      </c>
      <c r="G302" s="10">
        <v>12540</v>
      </c>
      <c r="H302" s="11">
        <v>8527.2000000000007</v>
      </c>
      <c r="I302" s="11">
        <v>5119.0389941354388</v>
      </c>
      <c r="J302" s="11">
        <v>3408.1610058645606</v>
      </c>
      <c r="K302" s="8">
        <v>1.69</v>
      </c>
      <c r="L302" s="8"/>
      <c r="M302" s="12">
        <f t="shared" si="8"/>
        <v>21192.6</v>
      </c>
      <c r="N302" s="12">
        <f t="shared" si="8"/>
        <v>0</v>
      </c>
      <c r="O302" s="12">
        <f t="shared" si="9"/>
        <v>21192.6</v>
      </c>
    </row>
    <row r="303" spans="1:15" x14ac:dyDescent="0.25">
      <c r="A303" s="8"/>
      <c r="B303" s="8"/>
      <c r="C303" s="9"/>
      <c r="D303" s="8"/>
      <c r="E303" s="8" t="s">
        <v>902</v>
      </c>
      <c r="F303" s="8">
        <v>0.65</v>
      </c>
      <c r="G303" s="10">
        <v>1085</v>
      </c>
      <c r="H303" s="11">
        <v>705.25</v>
      </c>
      <c r="I303" s="11">
        <v>414.56380662959606</v>
      </c>
      <c r="J303" s="11">
        <v>290.68619337040394</v>
      </c>
      <c r="K303" s="8">
        <v>1.64</v>
      </c>
      <c r="L303" s="8"/>
      <c r="M303" s="12">
        <f t="shared" si="8"/>
        <v>1779.3999999999999</v>
      </c>
      <c r="N303" s="12">
        <f t="shared" si="8"/>
        <v>0</v>
      </c>
      <c r="O303" s="12">
        <f t="shared" si="9"/>
        <v>1779.3999999999999</v>
      </c>
    </row>
    <row r="304" spans="1:15" x14ac:dyDescent="0.25">
      <c r="A304" s="8"/>
      <c r="B304" s="8"/>
      <c r="C304" s="9"/>
      <c r="D304" s="8"/>
      <c r="E304" s="8" t="s">
        <v>703</v>
      </c>
      <c r="F304" s="8">
        <v>0.70000000000000007</v>
      </c>
      <c r="G304" s="10">
        <v>2122</v>
      </c>
      <c r="H304" s="11">
        <v>1485.4</v>
      </c>
      <c r="I304" s="11">
        <v>846.23184347703682</v>
      </c>
      <c r="J304" s="11">
        <v>639.16815652296316</v>
      </c>
      <c r="K304" s="8">
        <v>1.73</v>
      </c>
      <c r="L304" s="8"/>
      <c r="M304" s="12">
        <f t="shared" si="8"/>
        <v>3671.06</v>
      </c>
      <c r="N304" s="12">
        <f t="shared" si="8"/>
        <v>0</v>
      </c>
      <c r="O304" s="12">
        <f t="shared" si="9"/>
        <v>3671.06</v>
      </c>
    </row>
    <row r="305" spans="1:15" x14ac:dyDescent="0.25">
      <c r="A305" s="8"/>
      <c r="B305" s="8"/>
      <c r="C305" s="9"/>
      <c r="D305" s="8"/>
      <c r="E305" s="8" t="s">
        <v>704</v>
      </c>
      <c r="F305" s="8">
        <v>0.67</v>
      </c>
      <c r="G305" s="10">
        <v>1237</v>
      </c>
      <c r="H305" s="11">
        <v>828.79000000000008</v>
      </c>
      <c r="I305" s="11">
        <v>495.08346649148109</v>
      </c>
      <c r="J305" s="11">
        <v>333.70653350851887</v>
      </c>
      <c r="K305" s="8">
        <v>1.86</v>
      </c>
      <c r="L305" s="8"/>
      <c r="M305" s="12">
        <f t="shared" si="8"/>
        <v>2300.8200000000002</v>
      </c>
      <c r="N305" s="12">
        <f t="shared" si="8"/>
        <v>0</v>
      </c>
      <c r="O305" s="12">
        <f t="shared" si="9"/>
        <v>2300.8200000000002</v>
      </c>
    </row>
    <row r="306" spans="1:15" x14ac:dyDescent="0.25">
      <c r="A306" s="8"/>
      <c r="B306" s="8"/>
      <c r="C306" s="9"/>
      <c r="D306" s="8"/>
      <c r="E306" s="8" t="s">
        <v>713</v>
      </c>
      <c r="F306" s="8">
        <v>0.70000000000000007</v>
      </c>
      <c r="G306" s="10">
        <v>9256</v>
      </c>
      <c r="H306" s="11">
        <v>6479.2</v>
      </c>
      <c r="I306" s="11">
        <v>3734.553069546289</v>
      </c>
      <c r="J306" s="11">
        <v>2744.6469304537109</v>
      </c>
      <c r="K306" s="8">
        <v>1.73</v>
      </c>
      <c r="L306" s="8"/>
      <c r="M306" s="12">
        <f t="shared" si="8"/>
        <v>16012.88</v>
      </c>
      <c r="N306" s="12">
        <f t="shared" si="8"/>
        <v>0</v>
      </c>
      <c r="O306" s="12">
        <f t="shared" si="9"/>
        <v>16012.88</v>
      </c>
    </row>
    <row r="307" spans="1:15" x14ac:dyDescent="0.25">
      <c r="A307" s="8"/>
      <c r="B307" s="8"/>
      <c r="C307" s="9"/>
      <c r="D307" s="8"/>
      <c r="E307" s="8" t="s">
        <v>714</v>
      </c>
      <c r="F307" s="8">
        <v>0.67</v>
      </c>
      <c r="G307" s="10">
        <v>920</v>
      </c>
      <c r="H307" s="11">
        <v>616.4</v>
      </c>
      <c r="I307" s="11">
        <v>383.88767139479904</v>
      </c>
      <c r="J307" s="11">
        <v>232.51232860520091</v>
      </c>
      <c r="K307" s="8">
        <v>1.86</v>
      </c>
      <c r="L307" s="8"/>
      <c r="M307" s="12">
        <f t="shared" si="8"/>
        <v>1711.2</v>
      </c>
      <c r="N307" s="12">
        <f t="shared" si="8"/>
        <v>0</v>
      </c>
      <c r="O307" s="12">
        <f t="shared" si="9"/>
        <v>1711.2</v>
      </c>
    </row>
    <row r="308" spans="1:15" x14ac:dyDescent="0.25">
      <c r="A308" s="8"/>
      <c r="B308" s="8"/>
      <c r="C308" s="9"/>
      <c r="D308" s="8"/>
      <c r="E308" s="8" t="s">
        <v>904</v>
      </c>
      <c r="F308" s="8">
        <v>0.7</v>
      </c>
      <c r="G308" s="10">
        <v>2765</v>
      </c>
      <c r="H308" s="11">
        <v>1935.5</v>
      </c>
      <c r="I308" s="11">
        <v>1116.3904282115868</v>
      </c>
      <c r="J308" s="11">
        <v>819.10957178841318</v>
      </c>
      <c r="K308" s="8">
        <v>1.73</v>
      </c>
      <c r="L308" s="8"/>
      <c r="M308" s="12">
        <f t="shared" si="8"/>
        <v>4783.45</v>
      </c>
      <c r="N308" s="12">
        <f t="shared" si="8"/>
        <v>0</v>
      </c>
      <c r="O308" s="12">
        <f t="shared" si="9"/>
        <v>4783.45</v>
      </c>
    </row>
    <row r="309" spans="1:15" x14ac:dyDescent="0.25">
      <c r="A309" s="8"/>
      <c r="B309" s="8"/>
      <c r="C309" s="9"/>
      <c r="D309" s="8"/>
      <c r="E309" s="8" t="s">
        <v>905</v>
      </c>
      <c r="F309" s="8">
        <v>0.67</v>
      </c>
      <c r="G309" s="10">
        <v>1330</v>
      </c>
      <c r="H309" s="11">
        <v>891.1</v>
      </c>
      <c r="I309" s="11">
        <v>563.49118387909323</v>
      </c>
      <c r="J309" s="11">
        <v>327.60881612090679</v>
      </c>
      <c r="K309" s="8">
        <v>1.86</v>
      </c>
      <c r="L309" s="8"/>
      <c r="M309" s="12">
        <f t="shared" si="8"/>
        <v>2473.8000000000002</v>
      </c>
      <c r="N309" s="12">
        <f t="shared" si="8"/>
        <v>0</v>
      </c>
      <c r="O309" s="12">
        <f t="shared" si="9"/>
        <v>2473.8000000000002</v>
      </c>
    </row>
    <row r="310" spans="1:15" x14ac:dyDescent="0.25">
      <c r="A310" s="8"/>
      <c r="B310" s="8"/>
      <c r="C310" s="9"/>
      <c r="D310" s="8"/>
      <c r="E310" s="8" t="s">
        <v>707</v>
      </c>
      <c r="F310" s="8">
        <v>0.7</v>
      </c>
      <c r="G310" s="10">
        <v>6745</v>
      </c>
      <c r="H310" s="11">
        <v>4721.5</v>
      </c>
      <c r="I310" s="11">
        <v>2638.1368021819012</v>
      </c>
      <c r="J310" s="11">
        <v>2083.3631978180988</v>
      </c>
      <c r="K310" s="8">
        <v>1.73</v>
      </c>
      <c r="L310" s="8"/>
      <c r="M310" s="12">
        <f t="shared" si="8"/>
        <v>11668.85</v>
      </c>
      <c r="N310" s="12">
        <f t="shared" si="8"/>
        <v>0</v>
      </c>
      <c r="O310" s="12">
        <f t="shared" si="9"/>
        <v>11668.85</v>
      </c>
    </row>
    <row r="311" spans="1:15" x14ac:dyDescent="0.25">
      <c r="A311" s="8"/>
      <c r="B311" s="8"/>
      <c r="C311" s="9"/>
      <c r="D311" s="8"/>
      <c r="E311" s="8" t="s">
        <v>708</v>
      </c>
      <c r="F311" s="8">
        <v>0.67</v>
      </c>
      <c r="G311" s="10">
        <v>1660</v>
      </c>
      <c r="H311" s="11">
        <v>1112.1999999999998</v>
      </c>
      <c r="I311" s="11">
        <v>667.62273405277813</v>
      </c>
      <c r="J311" s="11">
        <v>444.57726594722192</v>
      </c>
      <c r="K311" s="8">
        <v>1.86</v>
      </c>
      <c r="L311" s="8"/>
      <c r="M311" s="12">
        <f t="shared" si="8"/>
        <v>3087.6000000000004</v>
      </c>
      <c r="N311" s="12">
        <f t="shared" si="8"/>
        <v>0</v>
      </c>
      <c r="O311" s="12">
        <f t="shared" si="9"/>
        <v>3087.6000000000004</v>
      </c>
    </row>
    <row r="312" spans="1:15" x14ac:dyDescent="0.25">
      <c r="A312" s="8"/>
      <c r="B312" s="8"/>
      <c r="C312" s="9" t="s">
        <v>185</v>
      </c>
      <c r="D312" s="8" t="s">
        <v>174</v>
      </c>
      <c r="E312" s="8" t="s">
        <v>1074</v>
      </c>
      <c r="F312" s="8">
        <v>0.67999999999999994</v>
      </c>
      <c r="G312" s="10">
        <v>10040</v>
      </c>
      <c r="H312" s="11">
        <v>6827.2</v>
      </c>
      <c r="I312" s="11">
        <v>3729.1455917789704</v>
      </c>
      <c r="J312" s="11">
        <v>3098.0544082210295</v>
      </c>
      <c r="K312" s="8">
        <v>1.69</v>
      </c>
      <c r="L312" s="8"/>
      <c r="M312" s="12">
        <f t="shared" si="8"/>
        <v>16967.599999999999</v>
      </c>
      <c r="N312" s="12">
        <f t="shared" si="8"/>
        <v>0</v>
      </c>
      <c r="O312" s="12">
        <f t="shared" si="9"/>
        <v>16967.599999999999</v>
      </c>
    </row>
    <row r="313" spans="1:15" x14ac:dyDescent="0.25">
      <c r="A313" s="8"/>
      <c r="B313" s="8"/>
      <c r="C313" s="9"/>
      <c r="D313" s="8"/>
      <c r="E313" s="8" t="s">
        <v>902</v>
      </c>
      <c r="F313" s="8">
        <v>0.65</v>
      </c>
      <c r="G313" s="10">
        <v>7700</v>
      </c>
      <c r="H313" s="11">
        <v>5005</v>
      </c>
      <c r="I313" s="11">
        <v>2961.4490381715186</v>
      </c>
      <c r="J313" s="11">
        <v>2043.5509618284816</v>
      </c>
      <c r="K313" s="8">
        <v>1.64</v>
      </c>
      <c r="L313" s="8"/>
      <c r="M313" s="12">
        <f t="shared" si="8"/>
        <v>12628</v>
      </c>
      <c r="N313" s="12">
        <f t="shared" si="8"/>
        <v>0</v>
      </c>
      <c r="O313" s="12">
        <f t="shared" si="9"/>
        <v>12628</v>
      </c>
    </row>
    <row r="314" spans="1:15" x14ac:dyDescent="0.25">
      <c r="A314" s="8"/>
      <c r="B314" s="8"/>
      <c r="C314" s="9"/>
      <c r="D314" s="8"/>
      <c r="E314" s="8" t="s">
        <v>1076</v>
      </c>
      <c r="F314" s="8">
        <v>0.70000000000000007</v>
      </c>
      <c r="G314" s="10">
        <v>5920</v>
      </c>
      <c r="H314" s="11">
        <v>4144</v>
      </c>
      <c r="I314" s="11">
        <v>2285.5430685678748</v>
      </c>
      <c r="J314" s="11">
        <v>1858.456931432125</v>
      </c>
      <c r="K314" s="8">
        <v>1.73</v>
      </c>
      <c r="L314" s="8"/>
      <c r="M314" s="12">
        <f t="shared" si="8"/>
        <v>10241.6</v>
      </c>
      <c r="N314" s="12">
        <f t="shared" si="8"/>
        <v>0</v>
      </c>
      <c r="O314" s="12">
        <f t="shared" si="9"/>
        <v>10241.6</v>
      </c>
    </row>
    <row r="315" spans="1:15" x14ac:dyDescent="0.25">
      <c r="A315" s="8"/>
      <c r="B315" s="8"/>
      <c r="C315" s="9"/>
      <c r="D315" s="8"/>
      <c r="E315" s="8" t="s">
        <v>1077</v>
      </c>
      <c r="F315" s="8">
        <v>0.67</v>
      </c>
      <c r="G315" s="10">
        <v>890</v>
      </c>
      <c r="H315" s="11">
        <v>596.29999999999995</v>
      </c>
      <c r="I315" s="11">
        <v>339.45124716553289</v>
      </c>
      <c r="J315" s="11">
        <v>256.84875283446706</v>
      </c>
      <c r="K315" s="8">
        <v>1.86</v>
      </c>
      <c r="L315" s="8"/>
      <c r="M315" s="12">
        <f t="shared" si="8"/>
        <v>1655.4</v>
      </c>
      <c r="N315" s="12">
        <f t="shared" si="8"/>
        <v>0</v>
      </c>
      <c r="O315" s="12">
        <f t="shared" si="9"/>
        <v>1655.4</v>
      </c>
    </row>
    <row r="316" spans="1:15" x14ac:dyDescent="0.25">
      <c r="A316" s="8"/>
      <c r="B316" s="8"/>
      <c r="C316" s="9"/>
      <c r="D316" s="8"/>
      <c r="E316" s="8" t="s">
        <v>904</v>
      </c>
      <c r="F316" s="8">
        <v>0.69999999999999984</v>
      </c>
      <c r="G316" s="10">
        <v>3975</v>
      </c>
      <c r="H316" s="11">
        <v>2782.5</v>
      </c>
      <c r="I316" s="11">
        <v>1798.8121640735503</v>
      </c>
      <c r="J316" s="11">
        <v>983.68783592644979</v>
      </c>
      <c r="K316" s="8">
        <v>1.73</v>
      </c>
      <c r="L316" s="8"/>
      <c r="M316" s="12">
        <f t="shared" si="8"/>
        <v>6876.75</v>
      </c>
      <c r="N316" s="12">
        <f t="shared" si="8"/>
        <v>0</v>
      </c>
      <c r="O316" s="12">
        <f t="shared" si="9"/>
        <v>6876.75</v>
      </c>
    </row>
    <row r="317" spans="1:15" x14ac:dyDescent="0.25">
      <c r="A317" s="8"/>
      <c r="B317" s="8"/>
      <c r="C317" s="9"/>
      <c r="D317" s="8"/>
      <c r="E317" s="8" t="s">
        <v>905</v>
      </c>
      <c r="F317" s="8">
        <v>0.67</v>
      </c>
      <c r="G317" s="10">
        <v>1565</v>
      </c>
      <c r="H317" s="11">
        <v>1048.55</v>
      </c>
      <c r="I317" s="11">
        <v>651.32892503536073</v>
      </c>
      <c r="J317" s="11">
        <v>397.22107496463929</v>
      </c>
      <c r="K317" s="8">
        <v>1.86</v>
      </c>
      <c r="L317" s="8"/>
      <c r="M317" s="12">
        <f t="shared" si="8"/>
        <v>2910.9</v>
      </c>
      <c r="N317" s="12">
        <f t="shared" si="8"/>
        <v>0</v>
      </c>
      <c r="O317" s="12">
        <f t="shared" si="9"/>
        <v>2910.9</v>
      </c>
    </row>
    <row r="318" spans="1:15" x14ac:dyDescent="0.25">
      <c r="A318" s="8"/>
      <c r="B318" s="8"/>
      <c r="C318" s="9"/>
      <c r="D318" s="8"/>
      <c r="E318" s="8" t="s">
        <v>707</v>
      </c>
      <c r="F318" s="8">
        <v>0.70000000000000007</v>
      </c>
      <c r="G318" s="10">
        <v>10676</v>
      </c>
      <c r="H318" s="11">
        <v>7473.2</v>
      </c>
      <c r="I318" s="11">
        <v>4083.9065190513115</v>
      </c>
      <c r="J318" s="11">
        <v>3389.2934809486883</v>
      </c>
      <c r="K318" s="8">
        <v>1.73</v>
      </c>
      <c r="L318" s="8"/>
      <c r="M318" s="12">
        <f t="shared" si="8"/>
        <v>18469.48</v>
      </c>
      <c r="N318" s="12">
        <f t="shared" si="8"/>
        <v>0</v>
      </c>
      <c r="O318" s="12">
        <f t="shared" si="9"/>
        <v>18469.48</v>
      </c>
    </row>
    <row r="319" spans="1:15" x14ac:dyDescent="0.25">
      <c r="A319" s="8"/>
      <c r="B319" s="8"/>
      <c r="C319" s="9"/>
      <c r="D319" s="8"/>
      <c r="E319" s="8" t="s">
        <v>708</v>
      </c>
      <c r="F319" s="8">
        <v>0.67</v>
      </c>
      <c r="G319" s="10">
        <v>325</v>
      </c>
      <c r="H319" s="11">
        <v>217.75</v>
      </c>
      <c r="I319" s="11">
        <v>129.36344615588021</v>
      </c>
      <c r="J319" s="11">
        <v>88.386553844119788</v>
      </c>
      <c r="K319" s="8">
        <v>1.86</v>
      </c>
      <c r="L319" s="8"/>
      <c r="M319" s="12">
        <f t="shared" si="8"/>
        <v>604.5</v>
      </c>
      <c r="N319" s="12">
        <f t="shared" si="8"/>
        <v>0</v>
      </c>
      <c r="O319" s="12">
        <f t="shared" si="9"/>
        <v>604.5</v>
      </c>
    </row>
    <row r="320" spans="1:15" x14ac:dyDescent="0.25">
      <c r="A320" s="8"/>
      <c r="B320" s="8"/>
      <c r="C320" s="9" t="s">
        <v>186</v>
      </c>
      <c r="D320" s="8" t="s">
        <v>174</v>
      </c>
      <c r="E320" s="8" t="s">
        <v>1074</v>
      </c>
      <c r="F320" s="8">
        <v>0.67999999999999994</v>
      </c>
      <c r="G320" s="10">
        <v>7430</v>
      </c>
      <c r="H320" s="11">
        <v>5052.3999999999996</v>
      </c>
      <c r="I320" s="11">
        <v>2741.8799251463288</v>
      </c>
      <c r="J320" s="11">
        <v>2310.5200748536704</v>
      </c>
      <c r="K320" s="8">
        <v>1.69</v>
      </c>
      <c r="L320" s="8"/>
      <c r="M320" s="12">
        <f t="shared" si="8"/>
        <v>12556.699999999999</v>
      </c>
      <c r="N320" s="12">
        <f t="shared" si="8"/>
        <v>0</v>
      </c>
      <c r="O320" s="12">
        <f t="shared" si="9"/>
        <v>12556.699999999999</v>
      </c>
    </row>
    <row r="321" spans="1:16" x14ac:dyDescent="0.25">
      <c r="A321" s="8"/>
      <c r="B321" s="8"/>
      <c r="C321" s="9"/>
      <c r="D321" s="8"/>
      <c r="E321" s="8" t="s">
        <v>902</v>
      </c>
      <c r="F321" s="8">
        <v>0.65</v>
      </c>
      <c r="G321" s="10">
        <v>11205</v>
      </c>
      <c r="H321" s="11">
        <v>7283.25</v>
      </c>
      <c r="I321" s="11">
        <v>4203.1111229946519</v>
      </c>
      <c r="J321" s="11">
        <v>3080.1388770053477</v>
      </c>
      <c r="K321" s="8">
        <v>1.64</v>
      </c>
      <c r="L321" s="8"/>
      <c r="M321" s="12">
        <f t="shared" si="8"/>
        <v>18376.199999999997</v>
      </c>
      <c r="N321" s="12">
        <f t="shared" si="8"/>
        <v>0</v>
      </c>
      <c r="O321" s="12">
        <f t="shared" si="9"/>
        <v>18376.199999999997</v>
      </c>
    </row>
    <row r="322" spans="1:16" x14ac:dyDescent="0.25">
      <c r="A322" s="8"/>
      <c r="B322" s="8"/>
      <c r="C322" s="9"/>
      <c r="D322" s="8"/>
      <c r="E322" s="8" t="s">
        <v>1076</v>
      </c>
      <c r="F322" s="8">
        <v>0.70000000000000007</v>
      </c>
      <c r="G322" s="10">
        <v>9290</v>
      </c>
      <c r="H322" s="11">
        <v>6503</v>
      </c>
      <c r="I322" s="11">
        <v>3299.4086273301918</v>
      </c>
      <c r="J322" s="11">
        <v>3203.5913726698082</v>
      </c>
      <c r="K322" s="8">
        <v>1.73</v>
      </c>
      <c r="L322" s="8"/>
      <c r="M322" s="12">
        <f t="shared" si="8"/>
        <v>16071.7</v>
      </c>
      <c r="N322" s="12">
        <f t="shared" si="8"/>
        <v>0</v>
      </c>
      <c r="O322" s="12">
        <f t="shared" si="9"/>
        <v>16071.7</v>
      </c>
    </row>
    <row r="323" spans="1:16" x14ac:dyDescent="0.25">
      <c r="A323" s="8"/>
      <c r="B323" s="8"/>
      <c r="C323" s="9"/>
      <c r="D323" s="8"/>
      <c r="E323" s="8" t="s">
        <v>1077</v>
      </c>
      <c r="F323" s="8">
        <v>0.67</v>
      </c>
      <c r="G323" s="10">
        <v>1700</v>
      </c>
      <c r="H323" s="11">
        <v>1139</v>
      </c>
      <c r="I323" s="11">
        <v>648.70019762845857</v>
      </c>
      <c r="J323" s="11">
        <v>490.29980237154138</v>
      </c>
      <c r="K323" s="8">
        <v>1.86</v>
      </c>
      <c r="L323" s="8"/>
      <c r="M323" s="12">
        <f t="shared" si="8"/>
        <v>3162</v>
      </c>
      <c r="N323" s="12">
        <f t="shared" si="8"/>
        <v>0</v>
      </c>
      <c r="O323" s="12">
        <f t="shared" si="9"/>
        <v>3162</v>
      </c>
    </row>
    <row r="324" spans="1:16" x14ac:dyDescent="0.25">
      <c r="A324" s="8"/>
      <c r="B324" s="8"/>
      <c r="C324" s="9"/>
      <c r="D324" s="8"/>
      <c r="E324" s="8" t="s">
        <v>904</v>
      </c>
      <c r="F324" s="8">
        <v>0.7</v>
      </c>
      <c r="G324" s="10">
        <v>4005</v>
      </c>
      <c r="H324" s="11">
        <v>2803.5</v>
      </c>
      <c r="I324" s="11">
        <v>1526.415</v>
      </c>
      <c r="J324" s="11">
        <v>1277.085</v>
      </c>
      <c r="K324" s="8">
        <v>1.73</v>
      </c>
      <c r="L324" s="8"/>
      <c r="M324" s="12">
        <f t="shared" si="8"/>
        <v>6928.65</v>
      </c>
      <c r="N324" s="12">
        <f t="shared" si="8"/>
        <v>0</v>
      </c>
      <c r="O324" s="12">
        <f t="shared" si="9"/>
        <v>6928.65</v>
      </c>
    </row>
    <row r="325" spans="1:16" x14ac:dyDescent="0.25">
      <c r="A325" s="8"/>
      <c r="B325" s="8"/>
      <c r="C325" s="9"/>
      <c r="D325" s="8"/>
      <c r="E325" s="8" t="s">
        <v>905</v>
      </c>
      <c r="F325" s="8">
        <v>0.67</v>
      </c>
      <c r="G325" s="10">
        <v>920</v>
      </c>
      <c r="H325" s="11">
        <v>616.4</v>
      </c>
      <c r="I325" s="11">
        <v>365.83500000000004</v>
      </c>
      <c r="J325" s="11">
        <v>250.565</v>
      </c>
      <c r="K325" s="8">
        <v>1.86</v>
      </c>
      <c r="L325" s="8"/>
      <c r="M325" s="12">
        <f t="shared" ref="M325:N388" si="10">$G325*K325</f>
        <v>1711.2</v>
      </c>
      <c r="N325" s="12">
        <f t="shared" si="10"/>
        <v>0</v>
      </c>
      <c r="O325" s="12">
        <f t="shared" ref="O325:O388" si="11">M325+N325</f>
        <v>1711.2</v>
      </c>
    </row>
    <row r="326" spans="1:16" x14ac:dyDescent="0.25">
      <c r="A326" s="8"/>
      <c r="B326" s="8"/>
      <c r="C326" s="9"/>
      <c r="D326" s="8"/>
      <c r="E326" s="8" t="s">
        <v>707</v>
      </c>
      <c r="F326" s="8">
        <v>0.70000000000000007</v>
      </c>
      <c r="G326" s="10">
        <v>8072</v>
      </c>
      <c r="H326" s="11">
        <v>5650.4</v>
      </c>
      <c r="I326" s="11">
        <v>3040.6735784728353</v>
      </c>
      <c r="J326" s="11">
        <v>2609.7264215271643</v>
      </c>
      <c r="K326" s="8">
        <v>1.73</v>
      </c>
      <c r="L326" s="8"/>
      <c r="M326" s="12">
        <f t="shared" si="10"/>
        <v>13964.56</v>
      </c>
      <c r="N326" s="12">
        <f t="shared" si="10"/>
        <v>0</v>
      </c>
      <c r="O326" s="12">
        <f t="shared" si="11"/>
        <v>13964.56</v>
      </c>
    </row>
    <row r="327" spans="1:16" x14ac:dyDescent="0.25">
      <c r="A327" s="8"/>
      <c r="B327" s="8"/>
      <c r="C327" s="9"/>
      <c r="D327" s="8"/>
      <c r="E327" s="8" t="s">
        <v>708</v>
      </c>
      <c r="F327" s="8">
        <v>0.67</v>
      </c>
      <c r="G327" s="10">
        <v>397</v>
      </c>
      <c r="H327" s="11">
        <v>265.99</v>
      </c>
      <c r="I327" s="11">
        <v>152.97654842753352</v>
      </c>
      <c r="J327" s="11">
        <v>113.01345157246648</v>
      </c>
      <c r="K327" s="8">
        <v>1.86</v>
      </c>
      <c r="L327" s="8"/>
      <c r="M327" s="12">
        <f t="shared" si="10"/>
        <v>738.42000000000007</v>
      </c>
      <c r="N327" s="12">
        <f t="shared" si="10"/>
        <v>0</v>
      </c>
      <c r="O327" s="12">
        <f t="shared" si="11"/>
        <v>738.42000000000007</v>
      </c>
    </row>
    <row r="328" spans="1:16" s="7" customFormat="1" x14ac:dyDescent="0.25">
      <c r="A328" s="13"/>
      <c r="B328" s="13" t="s">
        <v>187</v>
      </c>
      <c r="C328" s="14"/>
      <c r="D328" s="13"/>
      <c r="E328" s="13"/>
      <c r="F328" s="13"/>
      <c r="G328" s="15">
        <v>252300</v>
      </c>
      <c r="H328" s="16">
        <v>173033.04999999996</v>
      </c>
      <c r="I328" s="16">
        <v>95874</v>
      </c>
      <c r="J328" s="16">
        <v>77159.050000000032</v>
      </c>
      <c r="K328" s="13"/>
      <c r="L328" s="13"/>
      <c r="M328" s="17"/>
      <c r="N328" s="17"/>
      <c r="O328" s="17">
        <f>SUM(O269:O327)</f>
        <v>434407.78</v>
      </c>
      <c r="P328"/>
    </row>
    <row r="329" spans="1:16" s="7" customFormat="1" x14ac:dyDescent="0.25">
      <c r="A329" s="2" t="s">
        <v>188</v>
      </c>
      <c r="B329" s="2"/>
      <c r="C329" s="3"/>
      <c r="D329" s="2"/>
      <c r="E329" s="2"/>
      <c r="F329" s="2"/>
      <c r="G329" s="4">
        <v>252300</v>
      </c>
      <c r="H329" s="5">
        <v>173033.04999999996</v>
      </c>
      <c r="I329" s="5">
        <v>95874</v>
      </c>
      <c r="J329" s="5">
        <v>77159.050000000032</v>
      </c>
      <c r="K329" s="2"/>
      <c r="L329" s="2"/>
      <c r="M329" s="6"/>
      <c r="N329" s="6"/>
      <c r="O329" s="6"/>
      <c r="P329"/>
    </row>
    <row r="330" spans="1:16" x14ac:dyDescent="0.25">
      <c r="A330" s="8" t="s">
        <v>189</v>
      </c>
      <c r="B330" s="8" t="s">
        <v>172</v>
      </c>
      <c r="C330" s="9" t="s">
        <v>23</v>
      </c>
      <c r="D330" s="8" t="s">
        <v>174</v>
      </c>
      <c r="E330" s="8" t="s">
        <v>719</v>
      </c>
      <c r="F330" s="8">
        <v>0.74</v>
      </c>
      <c r="G330" s="10">
        <v>61</v>
      </c>
      <c r="H330" s="11">
        <v>45.14</v>
      </c>
      <c r="I330" s="11">
        <v>33.083608360836081</v>
      </c>
      <c r="J330" s="11">
        <v>12.05639163916392</v>
      </c>
      <c r="K330" s="8">
        <v>1.36</v>
      </c>
      <c r="L330" s="8"/>
      <c r="M330" s="12">
        <f t="shared" si="10"/>
        <v>82.960000000000008</v>
      </c>
      <c r="N330" s="12">
        <f t="shared" si="10"/>
        <v>0</v>
      </c>
      <c r="O330" s="12">
        <f t="shared" si="11"/>
        <v>82.960000000000008</v>
      </c>
    </row>
    <row r="331" spans="1:16" x14ac:dyDescent="0.25">
      <c r="A331" s="8"/>
      <c r="B331" s="8"/>
      <c r="C331" s="9"/>
      <c r="D331" s="8"/>
      <c r="E331" s="8" t="s">
        <v>1078</v>
      </c>
      <c r="F331" s="8">
        <v>0.71</v>
      </c>
      <c r="G331" s="10">
        <v>2838</v>
      </c>
      <c r="H331" s="11">
        <v>2014.9800000000002</v>
      </c>
      <c r="I331" s="11">
        <v>1197.8939165872027</v>
      </c>
      <c r="J331" s="11">
        <v>817.08608341279728</v>
      </c>
      <c r="K331" s="8">
        <v>1.29</v>
      </c>
      <c r="L331" s="8"/>
      <c r="M331" s="12">
        <f t="shared" si="10"/>
        <v>3661.02</v>
      </c>
      <c r="N331" s="12">
        <f t="shared" si="10"/>
        <v>0</v>
      </c>
      <c r="O331" s="12">
        <f t="shared" si="11"/>
        <v>3661.02</v>
      </c>
    </row>
    <row r="332" spans="1:16" x14ac:dyDescent="0.25">
      <c r="A332" s="8"/>
      <c r="B332" s="8"/>
      <c r="C332" s="9"/>
      <c r="D332" s="8"/>
      <c r="E332" s="8" t="s">
        <v>1079</v>
      </c>
      <c r="F332" s="8">
        <v>0.71</v>
      </c>
      <c r="G332" s="10">
        <v>4571</v>
      </c>
      <c r="H332" s="11">
        <v>3245.41</v>
      </c>
      <c r="I332" s="11">
        <v>1901.7918053402695</v>
      </c>
      <c r="J332" s="11">
        <v>1343.6181946597303</v>
      </c>
      <c r="K332" s="8">
        <v>1.29</v>
      </c>
      <c r="L332" s="8"/>
      <c r="M332" s="12">
        <f t="shared" si="10"/>
        <v>5896.59</v>
      </c>
      <c r="N332" s="12">
        <f t="shared" si="10"/>
        <v>0</v>
      </c>
      <c r="O332" s="12">
        <f t="shared" si="11"/>
        <v>5896.59</v>
      </c>
    </row>
    <row r="333" spans="1:16" x14ac:dyDescent="0.25">
      <c r="A333" s="8"/>
      <c r="B333" s="8"/>
      <c r="C333" s="9"/>
      <c r="D333" s="8"/>
      <c r="E333" s="8" t="s">
        <v>720</v>
      </c>
      <c r="F333" s="8">
        <v>0.68</v>
      </c>
      <c r="G333" s="10">
        <v>60</v>
      </c>
      <c r="H333" s="11">
        <v>40.799999999999997</v>
      </c>
      <c r="I333" s="11">
        <v>32.541254125412536</v>
      </c>
      <c r="J333" s="11">
        <v>8.2587458745874613</v>
      </c>
      <c r="K333" s="8">
        <v>1.7</v>
      </c>
      <c r="L333" s="8"/>
      <c r="M333" s="12">
        <f t="shared" si="10"/>
        <v>102</v>
      </c>
      <c r="N333" s="12">
        <f t="shared" si="10"/>
        <v>0</v>
      </c>
      <c r="O333" s="12">
        <f t="shared" si="11"/>
        <v>102</v>
      </c>
    </row>
    <row r="334" spans="1:16" x14ac:dyDescent="0.25">
      <c r="A334" s="8"/>
      <c r="B334" s="8"/>
      <c r="C334" s="9"/>
      <c r="D334" s="8"/>
      <c r="E334" s="8" t="s">
        <v>722</v>
      </c>
      <c r="F334" s="8">
        <v>0.84</v>
      </c>
      <c r="G334" s="10">
        <v>42</v>
      </c>
      <c r="H334" s="11">
        <v>35.28</v>
      </c>
      <c r="I334" s="11">
        <v>22.778877887788777</v>
      </c>
      <c r="J334" s="11">
        <v>12.501122112211224</v>
      </c>
      <c r="K334" s="8">
        <v>2.12</v>
      </c>
      <c r="L334" s="8"/>
      <c r="M334" s="12">
        <f t="shared" si="10"/>
        <v>89.04</v>
      </c>
      <c r="N334" s="12">
        <f t="shared" si="10"/>
        <v>0</v>
      </c>
      <c r="O334" s="12">
        <f t="shared" si="11"/>
        <v>89.04</v>
      </c>
    </row>
    <row r="335" spans="1:16" x14ac:dyDescent="0.25">
      <c r="A335" s="8"/>
      <c r="B335" s="8"/>
      <c r="C335" s="9"/>
      <c r="D335" s="8"/>
      <c r="E335" s="8" t="s">
        <v>723</v>
      </c>
      <c r="F335" s="8">
        <v>0.81</v>
      </c>
      <c r="G335" s="10">
        <v>18</v>
      </c>
      <c r="H335" s="11">
        <v>14.58</v>
      </c>
      <c r="I335" s="11">
        <v>9.7623762376237622</v>
      </c>
      <c r="J335" s="11">
        <v>4.8176237623762379</v>
      </c>
      <c r="K335" s="8">
        <v>2.21</v>
      </c>
      <c r="L335" s="8"/>
      <c r="M335" s="12">
        <f t="shared" si="10"/>
        <v>39.78</v>
      </c>
      <c r="N335" s="12">
        <f t="shared" si="10"/>
        <v>0</v>
      </c>
      <c r="O335" s="12">
        <f t="shared" si="11"/>
        <v>39.78</v>
      </c>
    </row>
    <row r="336" spans="1:16" x14ac:dyDescent="0.25">
      <c r="A336" s="8"/>
      <c r="B336" s="8"/>
      <c r="C336" s="9"/>
      <c r="D336" s="8"/>
      <c r="E336" s="8" t="s">
        <v>917</v>
      </c>
      <c r="F336" s="8">
        <v>0.65</v>
      </c>
      <c r="G336" s="10">
        <v>3672</v>
      </c>
      <c r="H336" s="11">
        <v>2386.8000000000002</v>
      </c>
      <c r="I336" s="11">
        <v>1578.5007191536895</v>
      </c>
      <c r="J336" s="11">
        <v>808.29928084631058</v>
      </c>
      <c r="K336" s="8">
        <v>1.66</v>
      </c>
      <c r="L336" s="8"/>
      <c r="M336" s="12">
        <f t="shared" si="10"/>
        <v>6095.5199999999995</v>
      </c>
      <c r="N336" s="12">
        <f t="shared" si="10"/>
        <v>0</v>
      </c>
      <c r="O336" s="12">
        <f t="shared" si="11"/>
        <v>6095.5199999999995</v>
      </c>
    </row>
    <row r="337" spans="1:15" x14ac:dyDescent="0.25">
      <c r="A337" s="8"/>
      <c r="B337" s="8"/>
      <c r="C337" s="9"/>
      <c r="D337" s="8"/>
      <c r="E337" s="8" t="s">
        <v>922</v>
      </c>
      <c r="F337" s="8">
        <v>0.78000000000000014</v>
      </c>
      <c r="G337" s="10">
        <v>11076</v>
      </c>
      <c r="H337" s="11">
        <v>8639.2799999999988</v>
      </c>
      <c r="I337" s="11">
        <v>4274.9963101254325</v>
      </c>
      <c r="J337" s="11">
        <v>4364.2836898745672</v>
      </c>
      <c r="K337" s="8">
        <v>1.44</v>
      </c>
      <c r="L337" s="8"/>
      <c r="M337" s="12">
        <f t="shared" si="10"/>
        <v>15949.439999999999</v>
      </c>
      <c r="N337" s="12">
        <f t="shared" si="10"/>
        <v>0</v>
      </c>
      <c r="O337" s="12">
        <f t="shared" si="11"/>
        <v>15949.439999999999</v>
      </c>
    </row>
    <row r="338" spans="1:15" x14ac:dyDescent="0.25">
      <c r="A338" s="8"/>
      <c r="B338" s="8"/>
      <c r="C338" s="9"/>
      <c r="D338" s="8"/>
      <c r="E338" s="8" t="s">
        <v>923</v>
      </c>
      <c r="F338" s="8">
        <v>0.7599999999999999</v>
      </c>
      <c r="G338" s="10">
        <v>18632</v>
      </c>
      <c r="H338" s="11">
        <v>14160.32</v>
      </c>
      <c r="I338" s="11">
        <v>8394.7713882498065</v>
      </c>
      <c r="J338" s="11">
        <v>5765.5486117501932</v>
      </c>
      <c r="K338" s="8">
        <v>1.4</v>
      </c>
      <c r="L338" s="8"/>
      <c r="M338" s="12">
        <f t="shared" si="10"/>
        <v>26084.799999999999</v>
      </c>
      <c r="N338" s="12">
        <f t="shared" si="10"/>
        <v>0</v>
      </c>
      <c r="O338" s="12">
        <f t="shared" si="11"/>
        <v>26084.799999999999</v>
      </c>
    </row>
    <row r="339" spans="1:15" x14ac:dyDescent="0.25">
      <c r="A339" s="8"/>
      <c r="B339" s="8"/>
      <c r="C339" s="9"/>
      <c r="D339" s="8"/>
      <c r="E339" s="8" t="s">
        <v>918</v>
      </c>
      <c r="F339" s="8">
        <v>0.7</v>
      </c>
      <c r="G339" s="10">
        <v>2253</v>
      </c>
      <c r="H339" s="11">
        <v>1577.1</v>
      </c>
      <c r="I339" s="11">
        <v>1098.8052589874051</v>
      </c>
      <c r="J339" s="11">
        <v>478.2947410125949</v>
      </c>
      <c r="K339" s="8">
        <v>1.66</v>
      </c>
      <c r="L339" s="8"/>
      <c r="M339" s="12">
        <f t="shared" si="10"/>
        <v>3739.98</v>
      </c>
      <c r="N339" s="12">
        <f t="shared" si="10"/>
        <v>0</v>
      </c>
      <c r="O339" s="12">
        <f t="shared" si="11"/>
        <v>3739.98</v>
      </c>
    </row>
    <row r="340" spans="1:15" x14ac:dyDescent="0.25">
      <c r="A340" s="8"/>
      <c r="B340" s="8"/>
      <c r="C340" s="9"/>
      <c r="D340" s="8"/>
      <c r="E340" s="8" t="s">
        <v>919</v>
      </c>
      <c r="F340" s="8">
        <v>0.65</v>
      </c>
      <c r="G340" s="10">
        <v>363</v>
      </c>
      <c r="H340" s="11">
        <v>235.95</v>
      </c>
      <c r="I340" s="11">
        <v>189.07448494453249</v>
      </c>
      <c r="J340" s="11">
        <v>46.875515055467503</v>
      </c>
      <c r="K340" s="8">
        <v>1.76</v>
      </c>
      <c r="L340" s="8"/>
      <c r="M340" s="12">
        <f t="shared" si="10"/>
        <v>638.88</v>
      </c>
      <c r="N340" s="12">
        <f t="shared" si="10"/>
        <v>0</v>
      </c>
      <c r="O340" s="12">
        <f t="shared" si="11"/>
        <v>638.88</v>
      </c>
    </row>
    <row r="341" spans="1:15" x14ac:dyDescent="0.25">
      <c r="A341" s="8"/>
      <c r="B341" s="8"/>
      <c r="C341" s="9" t="s">
        <v>202</v>
      </c>
      <c r="D341" s="8" t="s">
        <v>174</v>
      </c>
      <c r="E341" s="8" t="s">
        <v>729</v>
      </c>
      <c r="F341" s="8">
        <v>0.68</v>
      </c>
      <c r="G341" s="10">
        <v>30</v>
      </c>
      <c r="H341" s="11">
        <v>20.399999999999999</v>
      </c>
      <c r="I341" s="11">
        <v>26.745027124773959</v>
      </c>
      <c r="J341" s="11">
        <v>-6.34502712477396</v>
      </c>
      <c r="K341" s="8">
        <v>1.69</v>
      </c>
      <c r="L341" s="8"/>
      <c r="M341" s="12">
        <f t="shared" si="10"/>
        <v>50.699999999999996</v>
      </c>
      <c r="N341" s="12">
        <f t="shared" si="10"/>
        <v>0</v>
      </c>
      <c r="O341" s="12">
        <f t="shared" si="11"/>
        <v>50.699999999999996</v>
      </c>
    </row>
    <row r="342" spans="1:15" x14ac:dyDescent="0.25">
      <c r="A342" s="8"/>
      <c r="B342" s="8"/>
      <c r="C342" s="9"/>
      <c r="D342" s="8"/>
      <c r="E342" s="8" t="s">
        <v>730</v>
      </c>
      <c r="F342" s="8">
        <v>0.68</v>
      </c>
      <c r="G342" s="10">
        <v>1374</v>
      </c>
      <c r="H342" s="11">
        <v>934.31999999999994</v>
      </c>
      <c r="I342" s="11">
        <v>1170.4849273545728</v>
      </c>
      <c r="J342" s="11">
        <v>-236.16492735457277</v>
      </c>
      <c r="K342" s="8">
        <v>1.61</v>
      </c>
      <c r="L342" s="8"/>
      <c r="M342" s="12">
        <f t="shared" si="10"/>
        <v>2212.1400000000003</v>
      </c>
      <c r="N342" s="12">
        <f t="shared" si="10"/>
        <v>0</v>
      </c>
      <c r="O342" s="12">
        <f t="shared" si="11"/>
        <v>2212.1400000000003</v>
      </c>
    </row>
    <row r="343" spans="1:15" x14ac:dyDescent="0.25">
      <c r="A343" s="8"/>
      <c r="B343" s="8"/>
      <c r="C343" s="9"/>
      <c r="D343" s="8"/>
      <c r="E343" s="8" t="s">
        <v>1078</v>
      </c>
      <c r="F343" s="8">
        <v>0.71</v>
      </c>
      <c r="G343" s="10">
        <v>3113</v>
      </c>
      <c r="H343" s="11">
        <v>2210.23</v>
      </c>
      <c r="I343" s="11">
        <v>2022.6705653708088</v>
      </c>
      <c r="J343" s="11">
        <v>187.55943462919157</v>
      </c>
      <c r="K343" s="8">
        <v>1.29</v>
      </c>
      <c r="L343" s="8"/>
      <c r="M343" s="12">
        <f t="shared" si="10"/>
        <v>4015.77</v>
      </c>
      <c r="N343" s="12">
        <f t="shared" si="10"/>
        <v>0</v>
      </c>
      <c r="O343" s="12">
        <f t="shared" si="11"/>
        <v>4015.77</v>
      </c>
    </row>
    <row r="344" spans="1:15" x14ac:dyDescent="0.25">
      <c r="A344" s="8"/>
      <c r="B344" s="8"/>
      <c r="C344" s="9"/>
      <c r="D344" s="8"/>
      <c r="E344" s="8" t="s">
        <v>1079</v>
      </c>
      <c r="F344" s="8">
        <v>0.71</v>
      </c>
      <c r="G344" s="10">
        <v>3204</v>
      </c>
      <c r="H344" s="11">
        <v>2274.8399999999997</v>
      </c>
      <c r="I344" s="11">
        <v>1859.41577227276</v>
      </c>
      <c r="J344" s="11">
        <v>415.42422772723978</v>
      </c>
      <c r="K344" s="8">
        <v>1.29</v>
      </c>
      <c r="L344" s="8"/>
      <c r="M344" s="12">
        <f t="shared" si="10"/>
        <v>4133.16</v>
      </c>
      <c r="N344" s="12">
        <f t="shared" si="10"/>
        <v>0</v>
      </c>
      <c r="O344" s="12">
        <f t="shared" si="11"/>
        <v>4133.16</v>
      </c>
    </row>
    <row r="345" spans="1:15" x14ac:dyDescent="0.25">
      <c r="A345" s="8"/>
      <c r="B345" s="8"/>
      <c r="C345" s="9"/>
      <c r="D345" s="8"/>
      <c r="E345" s="8" t="s">
        <v>720</v>
      </c>
      <c r="F345" s="8">
        <v>0.68</v>
      </c>
      <c r="G345" s="10">
        <v>5</v>
      </c>
      <c r="H345" s="11">
        <v>3.4</v>
      </c>
      <c r="I345" s="11">
        <v>4.4575045207956601</v>
      </c>
      <c r="J345" s="11">
        <v>-1.0575045207956602</v>
      </c>
      <c r="K345" s="8">
        <v>1.7</v>
      </c>
      <c r="L345" s="8"/>
      <c r="M345" s="12">
        <f t="shared" si="10"/>
        <v>8.5</v>
      </c>
      <c r="N345" s="12">
        <f t="shared" si="10"/>
        <v>0</v>
      </c>
      <c r="O345" s="12">
        <f t="shared" si="11"/>
        <v>8.5</v>
      </c>
    </row>
    <row r="346" spans="1:15" x14ac:dyDescent="0.25">
      <c r="A346" s="8"/>
      <c r="B346" s="8"/>
      <c r="C346" s="9"/>
      <c r="D346" s="8"/>
      <c r="E346" s="8" t="s">
        <v>731</v>
      </c>
      <c r="F346" s="8">
        <v>0.68</v>
      </c>
      <c r="G346" s="10">
        <v>32</v>
      </c>
      <c r="H346" s="11">
        <v>21.759999999999998</v>
      </c>
      <c r="I346" s="11">
        <v>29.709027980322386</v>
      </c>
      <c r="J346" s="11">
        <v>-7.949027980322386</v>
      </c>
      <c r="K346" s="8">
        <v>1.7</v>
      </c>
      <c r="L346" s="8"/>
      <c r="M346" s="12">
        <f t="shared" si="10"/>
        <v>54.4</v>
      </c>
      <c r="N346" s="12">
        <f t="shared" si="10"/>
        <v>0</v>
      </c>
      <c r="O346" s="12">
        <f t="shared" si="11"/>
        <v>54.4</v>
      </c>
    </row>
    <row r="347" spans="1:15" x14ac:dyDescent="0.25">
      <c r="A347" s="8"/>
      <c r="B347" s="8"/>
      <c r="C347" s="9"/>
      <c r="D347" s="8"/>
      <c r="E347" s="8" t="s">
        <v>917</v>
      </c>
      <c r="F347" s="8">
        <v>0.65</v>
      </c>
      <c r="G347" s="10">
        <v>8576</v>
      </c>
      <c r="H347" s="11">
        <v>5574.4</v>
      </c>
      <c r="I347" s="11">
        <v>5078.573584832292</v>
      </c>
      <c r="J347" s="11">
        <v>495.82641516770832</v>
      </c>
      <c r="K347" s="8">
        <v>1.66</v>
      </c>
      <c r="L347" s="8"/>
      <c r="M347" s="12">
        <f t="shared" si="10"/>
        <v>14236.16</v>
      </c>
      <c r="N347" s="12">
        <f t="shared" si="10"/>
        <v>0</v>
      </c>
      <c r="O347" s="12">
        <f t="shared" si="11"/>
        <v>14236.16</v>
      </c>
    </row>
    <row r="348" spans="1:15" x14ac:dyDescent="0.25">
      <c r="A348" s="8"/>
      <c r="B348" s="8"/>
      <c r="C348" s="9"/>
      <c r="D348" s="8"/>
      <c r="E348" s="8" t="s">
        <v>922</v>
      </c>
      <c r="F348" s="8">
        <v>0.78</v>
      </c>
      <c r="G348" s="10">
        <v>5335</v>
      </c>
      <c r="H348" s="11">
        <v>4161.2999999999993</v>
      </c>
      <c r="I348" s="11">
        <v>2753.8830802300849</v>
      </c>
      <c r="J348" s="11">
        <v>1407.4169197699152</v>
      </c>
      <c r="K348" s="8">
        <v>1.44</v>
      </c>
      <c r="L348" s="8"/>
      <c r="M348" s="12">
        <f t="shared" si="10"/>
        <v>7682.4</v>
      </c>
      <c r="N348" s="12">
        <f t="shared" si="10"/>
        <v>0</v>
      </c>
      <c r="O348" s="12">
        <f t="shared" si="11"/>
        <v>7682.4</v>
      </c>
    </row>
    <row r="349" spans="1:15" x14ac:dyDescent="0.25">
      <c r="A349" s="8"/>
      <c r="B349" s="8"/>
      <c r="C349" s="9"/>
      <c r="D349" s="8"/>
      <c r="E349" s="8" t="s">
        <v>1080</v>
      </c>
      <c r="F349" s="8">
        <v>0.7599999999999999</v>
      </c>
      <c r="G349" s="10">
        <v>2857</v>
      </c>
      <c r="H349" s="11">
        <v>2171.3200000000002</v>
      </c>
      <c r="I349" s="11">
        <v>1852.2345210347262</v>
      </c>
      <c r="J349" s="11">
        <v>319.08547896527335</v>
      </c>
      <c r="K349" s="8">
        <v>1.4</v>
      </c>
      <c r="L349" s="8"/>
      <c r="M349" s="12">
        <f t="shared" si="10"/>
        <v>3999.7999999999997</v>
      </c>
      <c r="N349" s="12">
        <f t="shared" si="10"/>
        <v>0</v>
      </c>
      <c r="O349" s="12">
        <f t="shared" si="11"/>
        <v>3999.7999999999997</v>
      </c>
    </row>
    <row r="350" spans="1:15" x14ac:dyDescent="0.25">
      <c r="A350" s="8"/>
      <c r="B350" s="8"/>
      <c r="C350" s="9"/>
      <c r="D350" s="8"/>
      <c r="E350" s="8" t="s">
        <v>1081</v>
      </c>
      <c r="F350" s="8">
        <v>0.7599999999999999</v>
      </c>
      <c r="G350" s="10">
        <v>910</v>
      </c>
      <c r="H350" s="11">
        <v>691.60000000000014</v>
      </c>
      <c r="I350" s="11">
        <v>531.2830572617595</v>
      </c>
      <c r="J350" s="11">
        <v>160.31694273824041</v>
      </c>
      <c r="K350" s="8">
        <v>1.4</v>
      </c>
      <c r="L350" s="8"/>
      <c r="M350" s="12">
        <f t="shared" si="10"/>
        <v>1274</v>
      </c>
      <c r="N350" s="12">
        <f t="shared" si="10"/>
        <v>0</v>
      </c>
      <c r="O350" s="12">
        <f t="shared" si="11"/>
        <v>1274</v>
      </c>
    </row>
    <row r="351" spans="1:15" x14ac:dyDescent="0.25">
      <c r="A351" s="8"/>
      <c r="B351" s="8"/>
      <c r="C351" s="9"/>
      <c r="D351" s="8"/>
      <c r="E351" s="8" t="s">
        <v>1082</v>
      </c>
      <c r="F351" s="8">
        <v>0.78000000000000014</v>
      </c>
      <c r="G351" s="10">
        <v>2978</v>
      </c>
      <c r="H351" s="11">
        <v>2322.8399999999997</v>
      </c>
      <c r="I351" s="11">
        <v>1711.7718754286884</v>
      </c>
      <c r="J351" s="11">
        <v>611.06812457131161</v>
      </c>
      <c r="K351" s="8">
        <v>1.44</v>
      </c>
      <c r="L351" s="8"/>
      <c r="M351" s="12">
        <f t="shared" si="10"/>
        <v>4288.32</v>
      </c>
      <c r="N351" s="12">
        <f t="shared" si="10"/>
        <v>0</v>
      </c>
      <c r="O351" s="12">
        <f t="shared" si="11"/>
        <v>4288.32</v>
      </c>
    </row>
    <row r="352" spans="1:15" x14ac:dyDescent="0.25">
      <c r="A352" s="8"/>
      <c r="B352" s="8"/>
      <c r="C352" s="9"/>
      <c r="D352" s="8"/>
      <c r="E352" s="8" t="s">
        <v>1083</v>
      </c>
      <c r="F352" s="8">
        <v>0.76</v>
      </c>
      <c r="G352" s="10">
        <v>2169</v>
      </c>
      <c r="H352" s="11">
        <v>1648.44</v>
      </c>
      <c r="I352" s="11">
        <v>1692.7710565884154</v>
      </c>
      <c r="J352" s="11">
        <v>-44.331056588415379</v>
      </c>
      <c r="K352" s="8">
        <v>1.4</v>
      </c>
      <c r="L352" s="8"/>
      <c r="M352" s="12">
        <f t="shared" si="10"/>
        <v>3036.6</v>
      </c>
      <c r="N352" s="12">
        <f t="shared" si="10"/>
        <v>0</v>
      </c>
      <c r="O352" s="12">
        <f t="shared" si="11"/>
        <v>3036.6</v>
      </c>
    </row>
    <row r="353" spans="1:15" x14ac:dyDescent="0.25">
      <c r="A353" s="8"/>
      <c r="B353" s="8"/>
      <c r="C353" s="9" t="s">
        <v>210</v>
      </c>
      <c r="D353" s="8" t="s">
        <v>174</v>
      </c>
      <c r="E353" s="8" t="s">
        <v>719</v>
      </c>
      <c r="F353" s="8">
        <v>0.74</v>
      </c>
      <c r="G353" s="10">
        <v>2003</v>
      </c>
      <c r="H353" s="11">
        <v>1482.22</v>
      </c>
      <c r="I353" s="11">
        <v>1051.8966654247392</v>
      </c>
      <c r="J353" s="11">
        <v>430.32333457526096</v>
      </c>
      <c r="K353" s="8">
        <v>1.36</v>
      </c>
      <c r="L353" s="8"/>
      <c r="M353" s="12">
        <f t="shared" si="10"/>
        <v>2724.0800000000004</v>
      </c>
      <c r="N353" s="12">
        <f t="shared" si="10"/>
        <v>0</v>
      </c>
      <c r="O353" s="12">
        <f t="shared" si="11"/>
        <v>2724.0800000000004</v>
      </c>
    </row>
    <row r="354" spans="1:15" x14ac:dyDescent="0.25">
      <c r="A354" s="8"/>
      <c r="B354" s="8"/>
      <c r="C354" s="9"/>
      <c r="D354" s="8"/>
      <c r="E354" s="8" t="s">
        <v>1078</v>
      </c>
      <c r="F354" s="8">
        <v>0.71</v>
      </c>
      <c r="G354" s="10">
        <v>3399</v>
      </c>
      <c r="H354" s="11">
        <v>2413.2900000000004</v>
      </c>
      <c r="I354" s="11">
        <v>1528.5595004020711</v>
      </c>
      <c r="J354" s="11">
        <v>884.73049959792888</v>
      </c>
      <c r="K354" s="8">
        <v>1.29</v>
      </c>
      <c r="L354" s="8"/>
      <c r="M354" s="12">
        <f t="shared" si="10"/>
        <v>4384.71</v>
      </c>
      <c r="N354" s="12">
        <f t="shared" si="10"/>
        <v>0</v>
      </c>
      <c r="O354" s="12">
        <f t="shared" si="11"/>
        <v>4384.71</v>
      </c>
    </row>
    <row r="355" spans="1:15" x14ac:dyDescent="0.25">
      <c r="A355" s="8"/>
      <c r="B355" s="8"/>
      <c r="C355" s="9"/>
      <c r="D355" s="8"/>
      <c r="E355" s="8" t="s">
        <v>1079</v>
      </c>
      <c r="F355" s="8">
        <v>0.71</v>
      </c>
      <c r="G355" s="10">
        <v>6855</v>
      </c>
      <c r="H355" s="11">
        <v>4867.0500000000011</v>
      </c>
      <c r="I355" s="11">
        <v>3048.7642419404538</v>
      </c>
      <c r="J355" s="11">
        <v>1818.2857580595464</v>
      </c>
      <c r="K355" s="8">
        <v>1.29</v>
      </c>
      <c r="L355" s="8"/>
      <c r="M355" s="12">
        <f t="shared" si="10"/>
        <v>8842.9500000000007</v>
      </c>
      <c r="N355" s="12">
        <f t="shared" si="10"/>
        <v>0</v>
      </c>
      <c r="O355" s="12">
        <f t="shared" si="11"/>
        <v>8842.9500000000007</v>
      </c>
    </row>
    <row r="356" spans="1:15" x14ac:dyDescent="0.25">
      <c r="A356" s="8"/>
      <c r="B356" s="8"/>
      <c r="C356" s="9"/>
      <c r="D356" s="8"/>
      <c r="E356" s="8" t="s">
        <v>722</v>
      </c>
      <c r="F356" s="8">
        <v>0.84</v>
      </c>
      <c r="G356" s="10">
        <v>58</v>
      </c>
      <c r="H356" s="11">
        <v>48.72</v>
      </c>
      <c r="I356" s="11">
        <v>30.581818181818182</v>
      </c>
      <c r="J356" s="11">
        <v>18.138181818181817</v>
      </c>
      <c r="K356" s="8">
        <v>2.12</v>
      </c>
      <c r="L356" s="8"/>
      <c r="M356" s="12">
        <f t="shared" si="10"/>
        <v>122.96000000000001</v>
      </c>
      <c r="N356" s="12">
        <f t="shared" si="10"/>
        <v>0</v>
      </c>
      <c r="O356" s="12">
        <f t="shared" si="11"/>
        <v>122.96000000000001</v>
      </c>
    </row>
    <row r="357" spans="1:15" x14ac:dyDescent="0.25">
      <c r="A357" s="8"/>
      <c r="B357" s="8"/>
      <c r="C357" s="9"/>
      <c r="D357" s="8"/>
      <c r="E357" s="8" t="s">
        <v>734</v>
      </c>
      <c r="F357" s="8">
        <v>0.81</v>
      </c>
      <c r="G357" s="10">
        <v>600</v>
      </c>
      <c r="H357" s="11">
        <v>486</v>
      </c>
      <c r="I357" s="11">
        <v>235.60334528076464</v>
      </c>
      <c r="J357" s="11">
        <v>250.39665471923536</v>
      </c>
      <c r="K357" s="8">
        <v>2.21</v>
      </c>
      <c r="L357" s="8"/>
      <c r="M357" s="12">
        <f t="shared" si="10"/>
        <v>1326</v>
      </c>
      <c r="N357" s="12">
        <f t="shared" si="10"/>
        <v>0</v>
      </c>
      <c r="O357" s="12">
        <f t="shared" si="11"/>
        <v>1326</v>
      </c>
    </row>
    <row r="358" spans="1:15" x14ac:dyDescent="0.25">
      <c r="A358" s="8"/>
      <c r="B358" s="8"/>
      <c r="C358" s="9"/>
      <c r="D358" s="8"/>
      <c r="E358" s="8" t="s">
        <v>727</v>
      </c>
      <c r="F358" s="8">
        <v>0.81</v>
      </c>
      <c r="G358" s="10">
        <v>195</v>
      </c>
      <c r="H358" s="11">
        <v>157.94999999999999</v>
      </c>
      <c r="I358" s="11">
        <v>76.571087216248515</v>
      </c>
      <c r="J358" s="11">
        <v>81.378912783751474</v>
      </c>
      <c r="K358" s="8">
        <v>2.21</v>
      </c>
      <c r="L358" s="8"/>
      <c r="M358" s="12">
        <f t="shared" si="10"/>
        <v>430.95</v>
      </c>
      <c r="N358" s="12">
        <f t="shared" si="10"/>
        <v>0</v>
      </c>
      <c r="O358" s="12">
        <f t="shared" si="11"/>
        <v>430.95</v>
      </c>
    </row>
    <row r="359" spans="1:15" x14ac:dyDescent="0.25">
      <c r="A359" s="8"/>
      <c r="B359" s="8"/>
      <c r="C359" s="9"/>
      <c r="D359" s="8"/>
      <c r="E359" s="8" t="s">
        <v>917</v>
      </c>
      <c r="F359" s="8">
        <v>0.65</v>
      </c>
      <c r="G359" s="10">
        <v>2204</v>
      </c>
      <c r="H359" s="11">
        <v>1432.6</v>
      </c>
      <c r="I359" s="11">
        <v>969.80147001137561</v>
      </c>
      <c r="J359" s="11">
        <v>462.79852998862435</v>
      </c>
      <c r="K359" s="8">
        <v>1.66</v>
      </c>
      <c r="L359" s="8"/>
      <c r="M359" s="12">
        <f t="shared" si="10"/>
        <v>3658.64</v>
      </c>
      <c r="N359" s="12">
        <f t="shared" si="10"/>
        <v>0</v>
      </c>
      <c r="O359" s="12">
        <f t="shared" si="11"/>
        <v>3658.64</v>
      </c>
    </row>
    <row r="360" spans="1:15" x14ac:dyDescent="0.25">
      <c r="A360" s="8"/>
      <c r="B360" s="8"/>
      <c r="C360" s="9"/>
      <c r="D360" s="8"/>
      <c r="E360" s="8" t="s">
        <v>922</v>
      </c>
      <c r="F360" s="8">
        <v>0.78000000000000014</v>
      </c>
      <c r="G360" s="10">
        <v>12551</v>
      </c>
      <c r="H360" s="11">
        <v>9789.7800000000007</v>
      </c>
      <c r="I360" s="11">
        <v>4554.609314534473</v>
      </c>
      <c r="J360" s="11">
        <v>5235.1706854655258</v>
      </c>
      <c r="K360" s="8">
        <v>1.44</v>
      </c>
      <c r="L360" s="8"/>
      <c r="M360" s="12">
        <f t="shared" si="10"/>
        <v>18073.439999999999</v>
      </c>
      <c r="N360" s="12">
        <f t="shared" si="10"/>
        <v>0</v>
      </c>
      <c r="O360" s="12">
        <f t="shared" si="11"/>
        <v>18073.439999999999</v>
      </c>
    </row>
    <row r="361" spans="1:15" x14ac:dyDescent="0.25">
      <c r="A361" s="8"/>
      <c r="B361" s="8"/>
      <c r="C361" s="9"/>
      <c r="D361" s="8"/>
      <c r="E361" s="8" t="s">
        <v>923</v>
      </c>
      <c r="F361" s="8">
        <v>0.7599999999999999</v>
      </c>
      <c r="G361" s="10">
        <v>16423</v>
      </c>
      <c r="H361" s="11">
        <v>12481.48</v>
      </c>
      <c r="I361" s="11">
        <v>6251.6125570080549</v>
      </c>
      <c r="J361" s="11">
        <v>6229.8674429919456</v>
      </c>
      <c r="K361" s="8">
        <v>1.4</v>
      </c>
      <c r="L361" s="8"/>
      <c r="M361" s="12">
        <f t="shared" si="10"/>
        <v>22992.199999999997</v>
      </c>
      <c r="N361" s="12">
        <f t="shared" si="10"/>
        <v>0</v>
      </c>
      <c r="O361" s="12">
        <f t="shared" si="11"/>
        <v>22992.199999999997</v>
      </c>
    </row>
    <row r="362" spans="1:15" x14ac:dyDescent="0.25">
      <c r="A362" s="8"/>
      <c r="B362" s="8"/>
      <c r="C362" s="9"/>
      <c r="D362" s="8"/>
      <c r="E362" s="8" t="s">
        <v>918</v>
      </c>
      <c r="F362" s="8">
        <v>0.7</v>
      </c>
      <c r="G362" s="10">
        <v>2038</v>
      </c>
      <c r="H362" s="11">
        <v>1426.6</v>
      </c>
      <c r="I362" s="11">
        <v>980.22829268292685</v>
      </c>
      <c r="J362" s="11">
        <v>446.37170731707306</v>
      </c>
      <c r="K362" s="8">
        <v>1.66</v>
      </c>
      <c r="L362" s="8"/>
      <c r="M362" s="12">
        <f t="shared" si="10"/>
        <v>3383.08</v>
      </c>
      <c r="N362" s="12">
        <f t="shared" si="10"/>
        <v>0</v>
      </c>
      <c r="O362" s="12">
        <f t="shared" si="11"/>
        <v>3383.08</v>
      </c>
    </row>
    <row r="363" spans="1:15" x14ac:dyDescent="0.25">
      <c r="A363" s="8"/>
      <c r="B363" s="8"/>
      <c r="C363" s="9"/>
      <c r="D363" s="8"/>
      <c r="E363" s="8" t="s">
        <v>919</v>
      </c>
      <c r="F363" s="8">
        <v>0.65</v>
      </c>
      <c r="G363" s="10">
        <v>12</v>
      </c>
      <c r="H363" s="11">
        <v>7.8</v>
      </c>
      <c r="I363" s="11">
        <v>5.7717073170731705</v>
      </c>
      <c r="J363" s="11">
        <v>2.0282926829268293</v>
      </c>
      <c r="K363" s="8">
        <v>1.76</v>
      </c>
      <c r="L363" s="8"/>
      <c r="M363" s="12">
        <f t="shared" si="10"/>
        <v>21.12</v>
      </c>
      <c r="N363" s="12">
        <f t="shared" si="10"/>
        <v>0</v>
      </c>
      <c r="O363" s="12">
        <f t="shared" si="11"/>
        <v>21.12</v>
      </c>
    </row>
    <row r="364" spans="1:15" x14ac:dyDescent="0.25">
      <c r="A364" s="8"/>
      <c r="B364" s="8"/>
      <c r="C364" s="9" t="s">
        <v>18</v>
      </c>
      <c r="D364" s="8" t="s">
        <v>174</v>
      </c>
      <c r="E364" s="8" t="s">
        <v>730</v>
      </c>
      <c r="F364" s="8">
        <v>0.68</v>
      </c>
      <c r="G364" s="10">
        <v>1042</v>
      </c>
      <c r="H364" s="11">
        <v>708.56</v>
      </c>
      <c r="I364" s="11">
        <v>944.3125</v>
      </c>
      <c r="J364" s="11">
        <v>-235.75250000000005</v>
      </c>
      <c r="K364" s="8">
        <v>1.61</v>
      </c>
      <c r="L364" s="8"/>
      <c r="M364" s="12">
        <f t="shared" si="10"/>
        <v>1677.6200000000001</v>
      </c>
      <c r="N364" s="12">
        <f t="shared" si="10"/>
        <v>0</v>
      </c>
      <c r="O364" s="12">
        <f t="shared" si="11"/>
        <v>1677.6200000000001</v>
      </c>
    </row>
    <row r="365" spans="1:15" x14ac:dyDescent="0.25">
      <c r="A365" s="8"/>
      <c r="B365" s="8"/>
      <c r="C365" s="9"/>
      <c r="D365" s="8"/>
      <c r="E365" s="8" t="s">
        <v>1078</v>
      </c>
      <c r="F365" s="8">
        <v>0.71</v>
      </c>
      <c r="G365" s="10">
        <v>3262</v>
      </c>
      <c r="H365" s="11">
        <v>2316.02</v>
      </c>
      <c r="I365" s="11">
        <v>1957.827030770851</v>
      </c>
      <c r="J365" s="11">
        <v>358.1929692291489</v>
      </c>
      <c r="K365" s="8">
        <v>1.29</v>
      </c>
      <c r="L365" s="8"/>
      <c r="M365" s="12">
        <f t="shared" si="10"/>
        <v>4207.9800000000005</v>
      </c>
      <c r="N365" s="12">
        <f t="shared" si="10"/>
        <v>0</v>
      </c>
      <c r="O365" s="12">
        <f t="shared" si="11"/>
        <v>4207.9800000000005</v>
      </c>
    </row>
    <row r="366" spans="1:15" x14ac:dyDescent="0.25">
      <c r="A366" s="8"/>
      <c r="B366" s="8"/>
      <c r="C366" s="9"/>
      <c r="D366" s="8"/>
      <c r="E366" s="8" t="s">
        <v>1079</v>
      </c>
      <c r="F366" s="8">
        <v>0.71</v>
      </c>
      <c r="G366" s="10">
        <v>212</v>
      </c>
      <c r="H366" s="11">
        <v>150.52000000000001</v>
      </c>
      <c r="I366" s="11">
        <v>115.21848899242022</v>
      </c>
      <c r="J366" s="11">
        <v>35.301511007579798</v>
      </c>
      <c r="K366" s="8">
        <v>1.29</v>
      </c>
      <c r="L366" s="8"/>
      <c r="M366" s="12">
        <f t="shared" si="10"/>
        <v>273.48</v>
      </c>
      <c r="N366" s="12">
        <f t="shared" si="10"/>
        <v>0</v>
      </c>
      <c r="O366" s="12">
        <f t="shared" si="11"/>
        <v>273.48</v>
      </c>
    </row>
    <row r="367" spans="1:15" x14ac:dyDescent="0.25">
      <c r="A367" s="8"/>
      <c r="B367" s="8"/>
      <c r="C367" s="9"/>
      <c r="D367" s="8"/>
      <c r="E367" s="8" t="s">
        <v>731</v>
      </c>
      <c r="F367" s="8">
        <v>0.68</v>
      </c>
      <c r="G367" s="10">
        <v>89</v>
      </c>
      <c r="H367" s="11">
        <v>60.519999999999996</v>
      </c>
      <c r="I367" s="11">
        <v>77.366438356164394</v>
      </c>
      <c r="J367" s="11">
        <v>-16.846438356164388</v>
      </c>
      <c r="K367" s="8">
        <v>1.7</v>
      </c>
      <c r="L367" s="8"/>
      <c r="M367" s="12">
        <f t="shared" si="10"/>
        <v>151.29999999999998</v>
      </c>
      <c r="N367" s="12">
        <f t="shared" si="10"/>
        <v>0</v>
      </c>
      <c r="O367" s="12">
        <f t="shared" si="11"/>
        <v>151.29999999999998</v>
      </c>
    </row>
    <row r="368" spans="1:15" x14ac:dyDescent="0.25">
      <c r="A368" s="8"/>
      <c r="B368" s="8"/>
      <c r="C368" s="9"/>
      <c r="D368" s="8"/>
      <c r="E368" s="8" t="s">
        <v>917</v>
      </c>
      <c r="F368" s="8">
        <v>0.65</v>
      </c>
      <c r="G368" s="10">
        <v>10465</v>
      </c>
      <c r="H368" s="11">
        <v>6802.2499999999991</v>
      </c>
      <c r="I368" s="11">
        <v>5905.2717043789216</v>
      </c>
      <c r="J368" s="11">
        <v>896.97829562107813</v>
      </c>
      <c r="K368" s="8">
        <v>1.66</v>
      </c>
      <c r="L368" s="8"/>
      <c r="M368" s="12">
        <f t="shared" si="10"/>
        <v>17371.899999999998</v>
      </c>
      <c r="N368" s="12">
        <f t="shared" si="10"/>
        <v>0</v>
      </c>
      <c r="O368" s="12">
        <f t="shared" si="11"/>
        <v>17371.899999999998</v>
      </c>
    </row>
    <row r="369" spans="1:16" x14ac:dyDescent="0.25">
      <c r="A369" s="8"/>
      <c r="B369" s="8"/>
      <c r="C369" s="9"/>
      <c r="D369" s="8"/>
      <c r="E369" s="8" t="s">
        <v>922</v>
      </c>
      <c r="F369" s="8">
        <v>0.77999999999999992</v>
      </c>
      <c r="G369" s="10">
        <v>4292</v>
      </c>
      <c r="H369" s="11">
        <v>3347.7599999999998</v>
      </c>
      <c r="I369" s="11">
        <v>1928.0118424674513</v>
      </c>
      <c r="J369" s="11">
        <v>1419.7481575325485</v>
      </c>
      <c r="K369" s="8">
        <v>1.44</v>
      </c>
      <c r="L369" s="8"/>
      <c r="M369" s="12">
        <f t="shared" si="10"/>
        <v>6180.48</v>
      </c>
      <c r="N369" s="12">
        <f t="shared" si="10"/>
        <v>0</v>
      </c>
      <c r="O369" s="12">
        <f t="shared" si="11"/>
        <v>6180.48</v>
      </c>
    </row>
    <row r="370" spans="1:16" x14ac:dyDescent="0.25">
      <c r="A370" s="8"/>
      <c r="B370" s="8"/>
      <c r="C370" s="9"/>
      <c r="D370" s="8"/>
      <c r="E370" s="8" t="s">
        <v>1080</v>
      </c>
      <c r="F370" s="8">
        <v>0.7599999999999999</v>
      </c>
      <c r="G370" s="10">
        <v>3696</v>
      </c>
      <c r="H370" s="11">
        <v>2808.96</v>
      </c>
      <c r="I370" s="11">
        <v>1910.9289735818452</v>
      </c>
      <c r="J370" s="11">
        <v>898.03102641815485</v>
      </c>
      <c r="K370" s="8">
        <v>1.4</v>
      </c>
      <c r="L370" s="8"/>
      <c r="M370" s="12">
        <f t="shared" si="10"/>
        <v>5174.3999999999996</v>
      </c>
      <c r="N370" s="12">
        <f t="shared" si="10"/>
        <v>0</v>
      </c>
      <c r="O370" s="12">
        <f t="shared" si="11"/>
        <v>5174.3999999999996</v>
      </c>
    </row>
    <row r="371" spans="1:16" x14ac:dyDescent="0.25">
      <c r="A371" s="8"/>
      <c r="B371" s="8"/>
      <c r="C371" s="9"/>
      <c r="D371" s="8"/>
      <c r="E371" s="8" t="s">
        <v>1081</v>
      </c>
      <c r="F371" s="8">
        <v>0.7599999999999999</v>
      </c>
      <c r="G371" s="10">
        <v>4869</v>
      </c>
      <c r="H371" s="11">
        <v>3700.4399999999996</v>
      </c>
      <c r="I371" s="11">
        <v>2643.7648289406316</v>
      </c>
      <c r="J371" s="11">
        <v>1056.6751710593687</v>
      </c>
      <c r="K371" s="8">
        <v>1.4</v>
      </c>
      <c r="L371" s="8"/>
      <c r="M371" s="12">
        <f t="shared" si="10"/>
        <v>6816.5999999999995</v>
      </c>
      <c r="N371" s="12">
        <f t="shared" si="10"/>
        <v>0</v>
      </c>
      <c r="O371" s="12">
        <f t="shared" si="11"/>
        <v>6816.5999999999995</v>
      </c>
    </row>
    <row r="372" spans="1:16" x14ac:dyDescent="0.25">
      <c r="A372" s="8"/>
      <c r="B372" s="8"/>
      <c r="C372" s="9"/>
      <c r="D372" s="8"/>
      <c r="E372" s="8" t="s">
        <v>1082</v>
      </c>
      <c r="F372" s="8">
        <v>0.78</v>
      </c>
      <c r="G372" s="10">
        <v>2852</v>
      </c>
      <c r="H372" s="11">
        <v>2224.56</v>
      </c>
      <c r="I372" s="11">
        <v>1652.5738628645192</v>
      </c>
      <c r="J372" s="11">
        <v>571.98613713548082</v>
      </c>
      <c r="K372" s="8">
        <v>1.44</v>
      </c>
      <c r="L372" s="8"/>
      <c r="M372" s="12">
        <f t="shared" si="10"/>
        <v>4106.88</v>
      </c>
      <c r="N372" s="12">
        <f t="shared" si="10"/>
        <v>0</v>
      </c>
      <c r="O372" s="12">
        <f t="shared" si="11"/>
        <v>4106.88</v>
      </c>
    </row>
    <row r="373" spans="1:16" x14ac:dyDescent="0.25">
      <c r="A373" s="8"/>
      <c r="B373" s="8"/>
      <c r="C373" s="9"/>
      <c r="D373" s="8"/>
      <c r="E373" s="8" t="s">
        <v>1083</v>
      </c>
      <c r="F373" s="8">
        <v>0.76</v>
      </c>
      <c r="G373" s="10">
        <v>2392</v>
      </c>
      <c r="H373" s="11">
        <v>1817.92</v>
      </c>
      <c r="I373" s="11">
        <v>1595.1407367084623</v>
      </c>
      <c r="J373" s="11">
        <v>222.77926329153757</v>
      </c>
      <c r="K373" s="8">
        <v>1.4</v>
      </c>
      <c r="L373" s="8"/>
      <c r="M373" s="12">
        <f t="shared" si="10"/>
        <v>3348.7999999999997</v>
      </c>
      <c r="N373" s="12">
        <f t="shared" si="10"/>
        <v>0</v>
      </c>
      <c r="O373" s="12">
        <f t="shared" si="11"/>
        <v>3348.7999999999997</v>
      </c>
    </row>
    <row r="374" spans="1:16" x14ac:dyDescent="0.25">
      <c r="A374" s="8"/>
      <c r="B374" s="8"/>
      <c r="C374" s="9" t="s">
        <v>73</v>
      </c>
      <c r="D374" s="8" t="s">
        <v>213</v>
      </c>
      <c r="E374" s="8" t="s">
        <v>738</v>
      </c>
      <c r="F374" s="8">
        <v>1.37</v>
      </c>
      <c r="G374" s="10">
        <v>1200</v>
      </c>
      <c r="H374" s="11">
        <v>1644</v>
      </c>
      <c r="I374" s="11">
        <v>2582.4676113360324</v>
      </c>
      <c r="J374" s="11">
        <v>-938.46761133603229</v>
      </c>
      <c r="K374" s="8">
        <v>3.7</v>
      </c>
      <c r="L374" s="8"/>
      <c r="M374" s="12">
        <f t="shared" si="10"/>
        <v>4440</v>
      </c>
      <c r="N374" s="12">
        <f t="shared" si="10"/>
        <v>0</v>
      </c>
      <c r="O374" s="12">
        <f t="shared" si="11"/>
        <v>4440</v>
      </c>
    </row>
    <row r="375" spans="1:16" x14ac:dyDescent="0.25">
      <c r="A375" s="8"/>
      <c r="B375" s="8"/>
      <c r="C375" s="9"/>
      <c r="D375" s="8"/>
      <c r="E375" s="8" t="s">
        <v>925</v>
      </c>
      <c r="F375" s="8">
        <v>1.37</v>
      </c>
      <c r="G375" s="10">
        <v>440</v>
      </c>
      <c r="H375" s="11">
        <v>602.79999999999995</v>
      </c>
      <c r="I375" s="11">
        <v>859.08910891089113</v>
      </c>
      <c r="J375" s="11">
        <v>-256.28910891089117</v>
      </c>
      <c r="K375" s="8">
        <v>3.72</v>
      </c>
      <c r="L375" s="8"/>
      <c r="M375" s="12">
        <f t="shared" si="10"/>
        <v>1636.8000000000002</v>
      </c>
      <c r="N375" s="12">
        <f t="shared" si="10"/>
        <v>0</v>
      </c>
      <c r="O375" s="12">
        <f t="shared" si="11"/>
        <v>1636.8000000000002</v>
      </c>
    </row>
    <row r="376" spans="1:16" x14ac:dyDescent="0.25">
      <c r="A376" s="8"/>
      <c r="B376" s="8"/>
      <c r="C376" s="9"/>
      <c r="D376" s="8"/>
      <c r="E376" s="8" t="s">
        <v>926</v>
      </c>
      <c r="F376" s="8">
        <v>1.37</v>
      </c>
      <c r="G376" s="10">
        <v>10</v>
      </c>
      <c r="H376" s="11">
        <v>13.7</v>
      </c>
      <c r="I376" s="11">
        <v>19.524752475247524</v>
      </c>
      <c r="J376" s="11">
        <v>-5.824752475247525</v>
      </c>
      <c r="K376" s="8">
        <v>3.72</v>
      </c>
      <c r="L376" s="8"/>
      <c r="M376" s="12">
        <f t="shared" si="10"/>
        <v>37.200000000000003</v>
      </c>
      <c r="N376" s="12">
        <f t="shared" si="10"/>
        <v>0</v>
      </c>
      <c r="O376" s="12">
        <f t="shared" si="11"/>
        <v>37.200000000000003</v>
      </c>
    </row>
    <row r="377" spans="1:16" x14ac:dyDescent="0.25">
      <c r="A377" s="8"/>
      <c r="B377" s="8"/>
      <c r="C377" s="9" t="s">
        <v>107</v>
      </c>
      <c r="D377" s="8" t="s">
        <v>215</v>
      </c>
      <c r="E377" s="8" t="s">
        <v>739</v>
      </c>
      <c r="F377" s="8">
        <v>1.24</v>
      </c>
      <c r="G377" s="10">
        <v>1355</v>
      </c>
      <c r="H377" s="11">
        <v>1680.2</v>
      </c>
      <c r="I377" s="11">
        <v>2958</v>
      </c>
      <c r="J377" s="11">
        <v>-1277.8</v>
      </c>
      <c r="K377" s="8">
        <v>3.18</v>
      </c>
      <c r="L377" s="8"/>
      <c r="M377" s="12">
        <f t="shared" si="10"/>
        <v>4308.9000000000005</v>
      </c>
      <c r="N377" s="12">
        <f t="shared" si="10"/>
        <v>0</v>
      </c>
      <c r="O377" s="12">
        <f t="shared" si="11"/>
        <v>4308.9000000000005</v>
      </c>
    </row>
    <row r="378" spans="1:16" x14ac:dyDescent="0.25">
      <c r="A378" s="8"/>
      <c r="B378" s="8"/>
      <c r="C378" s="9"/>
      <c r="D378" s="8"/>
      <c r="E378" s="8" t="s">
        <v>927</v>
      </c>
      <c r="F378" s="8">
        <v>1.24</v>
      </c>
      <c r="G378" s="10">
        <v>6916</v>
      </c>
      <c r="H378" s="11">
        <v>8575.84</v>
      </c>
      <c r="I378" s="11">
        <v>8980.705578865578</v>
      </c>
      <c r="J378" s="11">
        <v>-404.86557886557898</v>
      </c>
      <c r="K378" s="8">
        <v>3.21</v>
      </c>
      <c r="L378" s="8"/>
      <c r="M378" s="12">
        <f t="shared" si="10"/>
        <v>22200.36</v>
      </c>
      <c r="N378" s="12">
        <f t="shared" si="10"/>
        <v>0</v>
      </c>
      <c r="O378" s="12">
        <f t="shared" si="11"/>
        <v>22200.36</v>
      </c>
    </row>
    <row r="379" spans="1:16" x14ac:dyDescent="0.25">
      <c r="A379" s="8"/>
      <c r="B379" s="8"/>
      <c r="C379" s="9"/>
      <c r="D379" s="8"/>
      <c r="E379" s="8" t="s">
        <v>928</v>
      </c>
      <c r="F379" s="8">
        <v>1.24</v>
      </c>
      <c r="G379" s="10">
        <v>1880</v>
      </c>
      <c r="H379" s="11">
        <v>2331.1999999999998</v>
      </c>
      <c r="I379" s="11">
        <v>1865.2944211344211</v>
      </c>
      <c r="J379" s="11">
        <v>465.90557886557889</v>
      </c>
      <c r="K379" s="8">
        <v>3.21</v>
      </c>
      <c r="L379" s="8"/>
      <c r="M379" s="12">
        <f t="shared" si="10"/>
        <v>6034.8</v>
      </c>
      <c r="N379" s="12">
        <f t="shared" si="10"/>
        <v>0</v>
      </c>
      <c r="O379" s="12">
        <f t="shared" si="11"/>
        <v>6034.8</v>
      </c>
    </row>
    <row r="380" spans="1:16" x14ac:dyDescent="0.25">
      <c r="A380" s="8"/>
      <c r="B380" s="8"/>
      <c r="C380" s="9" t="s">
        <v>104</v>
      </c>
      <c r="D380" s="8" t="s">
        <v>213</v>
      </c>
      <c r="E380" s="8" t="s">
        <v>925</v>
      </c>
      <c r="F380" s="8">
        <v>1.37</v>
      </c>
      <c r="G380" s="10">
        <v>3309</v>
      </c>
      <c r="H380" s="11">
        <v>4533.33</v>
      </c>
      <c r="I380" s="11">
        <v>7888</v>
      </c>
      <c r="J380" s="11">
        <v>-3354.67</v>
      </c>
      <c r="K380" s="8">
        <v>3.72</v>
      </c>
      <c r="L380" s="8"/>
      <c r="M380" s="12">
        <f t="shared" si="10"/>
        <v>12309.480000000001</v>
      </c>
      <c r="N380" s="12">
        <f t="shared" si="10"/>
        <v>0</v>
      </c>
      <c r="O380" s="12">
        <f t="shared" si="11"/>
        <v>12309.480000000001</v>
      </c>
    </row>
    <row r="381" spans="1:16" x14ac:dyDescent="0.25">
      <c r="A381" s="8"/>
      <c r="B381" s="8"/>
      <c r="C381" s="9"/>
      <c r="D381" s="8" t="s">
        <v>215</v>
      </c>
      <c r="E381" s="8" t="s">
        <v>739</v>
      </c>
      <c r="F381" s="8">
        <v>1.24</v>
      </c>
      <c r="G381" s="10">
        <v>2097</v>
      </c>
      <c r="H381" s="11">
        <v>2600.2799999999997</v>
      </c>
      <c r="I381" s="11">
        <v>5358.031007751938</v>
      </c>
      <c r="J381" s="11">
        <v>-2757.7510077519382</v>
      </c>
      <c r="K381" s="8">
        <v>3.18</v>
      </c>
      <c r="L381" s="8"/>
      <c r="M381" s="12">
        <f t="shared" si="10"/>
        <v>6668.46</v>
      </c>
      <c r="N381" s="12">
        <f t="shared" si="10"/>
        <v>0</v>
      </c>
      <c r="O381" s="12">
        <f t="shared" si="11"/>
        <v>6668.46</v>
      </c>
    </row>
    <row r="382" spans="1:16" x14ac:dyDescent="0.25">
      <c r="A382" s="8"/>
      <c r="B382" s="8"/>
      <c r="C382" s="9"/>
      <c r="D382" s="8"/>
      <c r="E382" s="8" t="s">
        <v>927</v>
      </c>
      <c r="F382" s="8">
        <v>1.24</v>
      </c>
      <c r="G382" s="10">
        <v>367</v>
      </c>
      <c r="H382" s="11">
        <v>455.08</v>
      </c>
      <c r="I382" s="11">
        <v>1603.9745247515198</v>
      </c>
      <c r="J382" s="11">
        <v>-1148.8945247515198</v>
      </c>
      <c r="K382" s="8">
        <v>3.21</v>
      </c>
      <c r="L382" s="8"/>
      <c r="M382" s="12">
        <f t="shared" si="10"/>
        <v>1178.07</v>
      </c>
      <c r="N382" s="12">
        <f t="shared" si="10"/>
        <v>0</v>
      </c>
      <c r="O382" s="12">
        <f t="shared" si="11"/>
        <v>1178.07</v>
      </c>
    </row>
    <row r="383" spans="1:16" x14ac:dyDescent="0.25">
      <c r="A383" s="8"/>
      <c r="B383" s="8"/>
      <c r="C383" s="9"/>
      <c r="D383" s="8"/>
      <c r="E383" s="8" t="s">
        <v>928</v>
      </c>
      <c r="F383" s="8">
        <v>1.24</v>
      </c>
      <c r="G383" s="10">
        <v>679</v>
      </c>
      <c r="H383" s="11">
        <v>841.96</v>
      </c>
      <c r="I383" s="11">
        <v>925.99446749654214</v>
      </c>
      <c r="J383" s="11">
        <v>-84.034467496542106</v>
      </c>
      <c r="K383" s="8">
        <v>3.21</v>
      </c>
      <c r="L383" s="8"/>
      <c r="M383" s="12">
        <f t="shared" si="10"/>
        <v>2179.59</v>
      </c>
      <c r="N383" s="12">
        <f t="shared" si="10"/>
        <v>0</v>
      </c>
      <c r="O383" s="12">
        <f t="shared" si="11"/>
        <v>2179.59</v>
      </c>
    </row>
    <row r="384" spans="1:16" s="7" customFormat="1" x14ac:dyDescent="0.25">
      <c r="A384" s="13"/>
      <c r="B384" s="13" t="s">
        <v>187</v>
      </c>
      <c r="C384" s="14"/>
      <c r="D384" s="13"/>
      <c r="E384" s="13"/>
      <c r="F384" s="13"/>
      <c r="G384" s="15">
        <v>171931</v>
      </c>
      <c r="H384" s="16">
        <v>136239.87999999995</v>
      </c>
      <c r="I384" s="16">
        <v>107973.49787978345</v>
      </c>
      <c r="J384" s="16">
        <v>28266.382120216582</v>
      </c>
      <c r="K384" s="13"/>
      <c r="L384" s="13"/>
      <c r="M384" s="17"/>
      <c r="N384" s="17"/>
      <c r="O384" s="17">
        <f>SUM(O330:O383)</f>
        <v>283635.19</v>
      </c>
      <c r="P384"/>
    </row>
    <row r="385" spans="1:16" x14ac:dyDescent="0.25">
      <c r="A385" s="8"/>
      <c r="B385" s="8" t="s">
        <v>43</v>
      </c>
      <c r="C385" s="9" t="s">
        <v>107</v>
      </c>
      <c r="D385" s="8" t="s">
        <v>87</v>
      </c>
      <c r="E385" s="8" t="s">
        <v>743</v>
      </c>
      <c r="F385" s="8">
        <v>3.59</v>
      </c>
      <c r="G385" s="10">
        <v>550</v>
      </c>
      <c r="H385" s="11">
        <v>1974.5</v>
      </c>
      <c r="I385" s="11">
        <v>3944</v>
      </c>
      <c r="J385" s="11">
        <v>-1969.5</v>
      </c>
      <c r="K385" s="8">
        <v>7.78</v>
      </c>
      <c r="L385" s="8"/>
      <c r="M385" s="12">
        <f t="shared" si="10"/>
        <v>4279</v>
      </c>
      <c r="N385" s="12">
        <f t="shared" si="10"/>
        <v>0</v>
      </c>
      <c r="O385" s="12">
        <f t="shared" si="11"/>
        <v>4279</v>
      </c>
    </row>
    <row r="386" spans="1:16" x14ac:dyDescent="0.25">
      <c r="A386" s="8"/>
      <c r="B386" s="8"/>
      <c r="C386" s="9" t="s">
        <v>104</v>
      </c>
      <c r="D386" s="8" t="s">
        <v>87</v>
      </c>
      <c r="E386" s="8" t="s">
        <v>743</v>
      </c>
      <c r="F386" s="8">
        <v>3.59</v>
      </c>
      <c r="G386" s="10">
        <v>405</v>
      </c>
      <c r="H386" s="11">
        <v>1453.95</v>
      </c>
      <c r="I386" s="11">
        <v>2958</v>
      </c>
      <c r="J386" s="11">
        <v>-1504.05</v>
      </c>
      <c r="K386" s="8">
        <v>7.78</v>
      </c>
      <c r="L386" s="8"/>
      <c r="M386" s="12">
        <f t="shared" si="10"/>
        <v>3150.9</v>
      </c>
      <c r="N386" s="12">
        <f t="shared" si="10"/>
        <v>0</v>
      </c>
      <c r="O386" s="12">
        <f t="shared" si="11"/>
        <v>3150.9</v>
      </c>
    </row>
    <row r="387" spans="1:16" s="7" customFormat="1" x14ac:dyDescent="0.25">
      <c r="A387" s="13"/>
      <c r="B387" s="13" t="s">
        <v>49</v>
      </c>
      <c r="C387" s="14"/>
      <c r="D387" s="13"/>
      <c r="E387" s="13"/>
      <c r="F387" s="13"/>
      <c r="G387" s="15">
        <v>955</v>
      </c>
      <c r="H387" s="16">
        <v>3428.45</v>
      </c>
      <c r="I387" s="16">
        <v>6902</v>
      </c>
      <c r="J387" s="16">
        <v>-3473.55</v>
      </c>
      <c r="K387" s="13"/>
      <c r="L387" s="13"/>
      <c r="M387" s="17"/>
      <c r="N387" s="17"/>
      <c r="O387" s="17">
        <f>SUM(O385:O386)</f>
        <v>7429.9</v>
      </c>
      <c r="P387"/>
    </row>
    <row r="388" spans="1:16" x14ac:dyDescent="0.25">
      <c r="A388" s="8"/>
      <c r="B388" s="8" t="s">
        <v>84</v>
      </c>
      <c r="C388" s="9" t="s">
        <v>26</v>
      </c>
      <c r="D388" s="8" t="s">
        <v>303</v>
      </c>
      <c r="E388" s="8" t="s">
        <v>1084</v>
      </c>
      <c r="F388" s="8">
        <v>5.700000000000002</v>
      </c>
      <c r="G388" s="10">
        <v>2771</v>
      </c>
      <c r="H388" s="11">
        <v>15794.699999999999</v>
      </c>
      <c r="I388" s="11">
        <v>10147.345235404031</v>
      </c>
      <c r="J388" s="11">
        <v>5647.3547645959716</v>
      </c>
      <c r="K388" s="8"/>
      <c r="L388" s="8">
        <v>5.7</v>
      </c>
      <c r="M388" s="12">
        <f t="shared" si="10"/>
        <v>0</v>
      </c>
      <c r="N388" s="12">
        <f t="shared" si="10"/>
        <v>15794.7</v>
      </c>
      <c r="O388" s="12">
        <f t="shared" si="11"/>
        <v>15794.7</v>
      </c>
    </row>
    <row r="389" spans="1:16" x14ac:dyDescent="0.25">
      <c r="A389" s="8"/>
      <c r="B389" s="8"/>
      <c r="C389" s="9"/>
      <c r="D389" s="8" t="s">
        <v>744</v>
      </c>
      <c r="E389" s="8" t="s">
        <v>745</v>
      </c>
      <c r="F389" s="8">
        <v>5.55</v>
      </c>
      <c r="G389" s="10">
        <v>5</v>
      </c>
      <c r="H389" s="11">
        <v>27.75</v>
      </c>
      <c r="I389" s="11">
        <v>18.961538461538463</v>
      </c>
      <c r="J389" s="11">
        <v>8.7884615384615365</v>
      </c>
      <c r="K389" s="8"/>
      <c r="L389" s="8">
        <v>5.55</v>
      </c>
      <c r="M389" s="12">
        <f t="shared" ref="M389:N452" si="12">$G389*K389</f>
        <v>0</v>
      </c>
      <c r="N389" s="12">
        <f t="shared" si="12"/>
        <v>27.75</v>
      </c>
      <c r="O389" s="12">
        <f t="shared" ref="O389:O452" si="13">M389+N389</f>
        <v>27.75</v>
      </c>
    </row>
    <row r="390" spans="1:16" x14ac:dyDescent="0.25">
      <c r="A390" s="8"/>
      <c r="B390" s="8"/>
      <c r="C390" s="9"/>
      <c r="D390" s="8" t="s">
        <v>44</v>
      </c>
      <c r="E390" s="8" t="s">
        <v>930</v>
      </c>
      <c r="F390" s="8">
        <v>4.75</v>
      </c>
      <c r="G390" s="10">
        <v>1787</v>
      </c>
      <c r="H390" s="11">
        <v>8488.25</v>
      </c>
      <c r="I390" s="11">
        <v>6317.6790626239199</v>
      </c>
      <c r="J390" s="11">
        <v>2170.5709373760801</v>
      </c>
      <c r="K390" s="8"/>
      <c r="L390" s="8">
        <v>4.75</v>
      </c>
      <c r="M390" s="12">
        <f t="shared" si="12"/>
        <v>0</v>
      </c>
      <c r="N390" s="12">
        <f t="shared" si="12"/>
        <v>8488.25</v>
      </c>
      <c r="O390" s="12">
        <f t="shared" si="13"/>
        <v>8488.25</v>
      </c>
    </row>
    <row r="391" spans="1:16" x14ac:dyDescent="0.25">
      <c r="A391" s="8"/>
      <c r="B391" s="8"/>
      <c r="C391" s="9"/>
      <c r="D391" s="8"/>
      <c r="E391" s="8" t="s">
        <v>747</v>
      </c>
      <c r="F391" s="8">
        <v>4.75</v>
      </c>
      <c r="G391" s="10">
        <v>729</v>
      </c>
      <c r="H391" s="11">
        <v>3462.75</v>
      </c>
      <c r="I391" s="11">
        <v>2250.0141635105128</v>
      </c>
      <c r="J391" s="11">
        <v>1212.7358364894867</v>
      </c>
      <c r="K391" s="8"/>
      <c r="L391" s="8">
        <v>4.75</v>
      </c>
      <c r="M391" s="12">
        <f t="shared" si="12"/>
        <v>0</v>
      </c>
      <c r="N391" s="12">
        <f t="shared" si="12"/>
        <v>3462.75</v>
      </c>
      <c r="O391" s="12">
        <f t="shared" si="13"/>
        <v>3462.75</v>
      </c>
    </row>
    <row r="392" spans="1:16" x14ac:dyDescent="0.25">
      <c r="A392" s="8"/>
      <c r="B392" s="8"/>
      <c r="C392" s="9" t="s">
        <v>18</v>
      </c>
      <c r="D392" s="8" t="s">
        <v>303</v>
      </c>
      <c r="E392" s="8" t="s">
        <v>751</v>
      </c>
      <c r="F392" s="8">
        <v>5.7</v>
      </c>
      <c r="G392" s="10">
        <v>7</v>
      </c>
      <c r="H392" s="11">
        <v>39.9</v>
      </c>
      <c r="I392" s="11">
        <v>3.5835929387331258</v>
      </c>
      <c r="J392" s="11">
        <v>36.316407061266872</v>
      </c>
      <c r="K392" s="8"/>
      <c r="L392" s="8">
        <v>5.7</v>
      </c>
      <c r="M392" s="12">
        <f t="shared" si="12"/>
        <v>0</v>
      </c>
      <c r="N392" s="12">
        <f t="shared" si="12"/>
        <v>39.9</v>
      </c>
      <c r="O392" s="12">
        <f t="shared" si="13"/>
        <v>39.9</v>
      </c>
    </row>
    <row r="393" spans="1:16" x14ac:dyDescent="0.25">
      <c r="A393" s="8"/>
      <c r="B393" s="8"/>
      <c r="C393" s="9" t="s">
        <v>73</v>
      </c>
      <c r="D393" s="8" t="s">
        <v>44</v>
      </c>
      <c r="E393" s="8" t="s">
        <v>752</v>
      </c>
      <c r="F393" s="8">
        <v>4.75</v>
      </c>
      <c r="G393" s="10">
        <v>3231</v>
      </c>
      <c r="H393" s="11">
        <v>15347.25</v>
      </c>
      <c r="I393" s="11">
        <v>15272.918527277829</v>
      </c>
      <c r="J393" s="11">
        <v>74.331472722171014</v>
      </c>
      <c r="K393" s="8"/>
      <c r="L393" s="8">
        <v>4.75</v>
      </c>
      <c r="M393" s="12">
        <f t="shared" si="12"/>
        <v>0</v>
      </c>
      <c r="N393" s="12">
        <f t="shared" si="12"/>
        <v>15347.25</v>
      </c>
      <c r="O393" s="12">
        <f t="shared" si="13"/>
        <v>15347.25</v>
      </c>
    </row>
    <row r="394" spans="1:16" s="7" customFormat="1" x14ac:dyDescent="0.25">
      <c r="A394" s="13"/>
      <c r="B394" s="13" t="s">
        <v>86</v>
      </c>
      <c r="C394" s="14"/>
      <c r="D394" s="13"/>
      <c r="E394" s="13"/>
      <c r="F394" s="13"/>
      <c r="G394" s="15">
        <v>8530</v>
      </c>
      <c r="H394" s="16">
        <v>43160.6</v>
      </c>
      <c r="I394" s="16">
        <v>34010.502120216566</v>
      </c>
      <c r="J394" s="16">
        <v>9150.0978797834377</v>
      </c>
      <c r="K394" s="13"/>
      <c r="L394" s="13"/>
      <c r="M394" s="17"/>
      <c r="N394" s="17"/>
      <c r="O394" s="17">
        <f>SUM(O388:O393)</f>
        <v>43160.600000000006</v>
      </c>
      <c r="P394"/>
    </row>
    <row r="395" spans="1:16" x14ac:dyDescent="0.25">
      <c r="A395" s="8"/>
      <c r="B395" s="8" t="s">
        <v>231</v>
      </c>
      <c r="C395" s="9" t="s">
        <v>107</v>
      </c>
      <c r="D395" s="8" t="s">
        <v>223</v>
      </c>
      <c r="E395" s="8" t="s">
        <v>937</v>
      </c>
      <c r="F395" s="8">
        <v>12.47</v>
      </c>
      <c r="G395" s="10">
        <v>25</v>
      </c>
      <c r="H395" s="11">
        <v>311.75</v>
      </c>
      <c r="I395" s="11">
        <v>986</v>
      </c>
      <c r="J395" s="11">
        <v>-674.25</v>
      </c>
      <c r="K395" s="8"/>
      <c r="L395" s="8">
        <v>20.239999999999998</v>
      </c>
      <c r="M395" s="12">
        <f t="shared" si="12"/>
        <v>0</v>
      </c>
      <c r="N395" s="12">
        <f t="shared" si="12"/>
        <v>505.99999999999994</v>
      </c>
      <c r="O395" s="12">
        <f t="shared" si="13"/>
        <v>505.99999999999994</v>
      </c>
    </row>
    <row r="396" spans="1:16" s="7" customFormat="1" x14ac:dyDescent="0.25">
      <c r="A396" s="13"/>
      <c r="B396" s="13" t="s">
        <v>235</v>
      </c>
      <c r="C396" s="14"/>
      <c r="D396" s="13"/>
      <c r="E396" s="13"/>
      <c r="F396" s="13"/>
      <c r="G396" s="15">
        <v>25</v>
      </c>
      <c r="H396" s="16">
        <v>311.75</v>
      </c>
      <c r="I396" s="16">
        <v>986</v>
      </c>
      <c r="J396" s="16">
        <v>-674.25</v>
      </c>
      <c r="K396" s="13"/>
      <c r="L396" s="13"/>
      <c r="M396" s="17"/>
      <c r="N396" s="17"/>
      <c r="O396" s="17">
        <f>SUM(O395:O395)</f>
        <v>505.99999999999994</v>
      </c>
      <c r="P396"/>
    </row>
    <row r="397" spans="1:16" s="7" customFormat="1" x14ac:dyDescent="0.25">
      <c r="A397" s="2" t="s">
        <v>238</v>
      </c>
      <c r="B397" s="2"/>
      <c r="C397" s="3"/>
      <c r="D397" s="2"/>
      <c r="E397" s="2"/>
      <c r="F397" s="2"/>
      <c r="G397" s="4">
        <v>181441</v>
      </c>
      <c r="H397" s="5">
        <v>183140.67999999993</v>
      </c>
      <c r="I397" s="5">
        <v>149871.99999999997</v>
      </c>
      <c r="J397" s="5">
        <v>33268.680000000015</v>
      </c>
      <c r="K397" s="2"/>
      <c r="L397" s="2"/>
      <c r="M397" s="6"/>
      <c r="N397" s="6"/>
      <c r="O397" s="6"/>
      <c r="P397"/>
    </row>
    <row r="398" spans="1:16" x14ac:dyDescent="0.25">
      <c r="A398" s="8" t="s">
        <v>239</v>
      </c>
      <c r="B398" s="8" t="s">
        <v>172</v>
      </c>
      <c r="C398" s="9" t="s">
        <v>23</v>
      </c>
      <c r="D398" s="8" t="s">
        <v>174</v>
      </c>
      <c r="E398" s="8" t="s">
        <v>761</v>
      </c>
      <c r="F398" s="8">
        <v>0.68</v>
      </c>
      <c r="G398" s="10">
        <v>6216</v>
      </c>
      <c r="H398" s="11">
        <v>4226.88</v>
      </c>
      <c r="I398" s="11">
        <v>2423.7373585264131</v>
      </c>
      <c r="J398" s="11">
        <v>1803.142641473587</v>
      </c>
      <c r="K398" s="8">
        <v>1.61</v>
      </c>
      <c r="L398" s="8"/>
      <c r="M398" s="12">
        <f t="shared" si="12"/>
        <v>10007.76</v>
      </c>
      <c r="N398" s="12">
        <f t="shared" si="12"/>
        <v>0</v>
      </c>
      <c r="O398" s="12">
        <f t="shared" si="13"/>
        <v>10007.76</v>
      </c>
    </row>
    <row r="399" spans="1:16" x14ac:dyDescent="0.25">
      <c r="A399" s="8"/>
      <c r="B399" s="8"/>
      <c r="C399" s="9"/>
      <c r="D399" s="8"/>
      <c r="E399" s="8" t="s">
        <v>763</v>
      </c>
      <c r="F399" s="8">
        <v>0.71</v>
      </c>
      <c r="G399" s="10">
        <v>80</v>
      </c>
      <c r="H399" s="11">
        <v>56.8</v>
      </c>
      <c r="I399" s="11">
        <v>32.914629559984952</v>
      </c>
      <c r="J399" s="11">
        <v>23.885370440015045</v>
      </c>
      <c r="K399" s="8">
        <v>1.29</v>
      </c>
      <c r="L399" s="8"/>
      <c r="M399" s="12">
        <f t="shared" si="12"/>
        <v>103.2</v>
      </c>
      <c r="N399" s="12">
        <f t="shared" si="12"/>
        <v>0</v>
      </c>
      <c r="O399" s="12">
        <f t="shared" si="13"/>
        <v>103.2</v>
      </c>
    </row>
    <row r="400" spans="1:16" x14ac:dyDescent="0.25">
      <c r="A400" s="8"/>
      <c r="B400" s="8"/>
      <c r="C400" s="9"/>
      <c r="D400" s="8"/>
      <c r="E400" s="8" t="s">
        <v>766</v>
      </c>
      <c r="F400" s="8">
        <v>0.71</v>
      </c>
      <c r="G400" s="10">
        <v>25</v>
      </c>
      <c r="H400" s="11">
        <v>17.75</v>
      </c>
      <c r="I400" s="11">
        <v>10.285821737495299</v>
      </c>
      <c r="J400" s="11">
        <v>7.4641782625047011</v>
      </c>
      <c r="K400" s="8">
        <v>1.29</v>
      </c>
      <c r="L400" s="8"/>
      <c r="M400" s="12">
        <f t="shared" si="12"/>
        <v>32.25</v>
      </c>
      <c r="N400" s="12">
        <f t="shared" si="12"/>
        <v>0</v>
      </c>
      <c r="O400" s="12">
        <f t="shared" si="13"/>
        <v>32.25</v>
      </c>
    </row>
    <row r="401" spans="1:15" x14ac:dyDescent="0.25">
      <c r="A401" s="8"/>
      <c r="B401" s="8"/>
      <c r="C401" s="9"/>
      <c r="D401" s="8"/>
      <c r="E401" s="8" t="s">
        <v>942</v>
      </c>
      <c r="F401" s="8">
        <v>0.75</v>
      </c>
      <c r="G401" s="10">
        <v>2758</v>
      </c>
      <c r="H401" s="11">
        <v>2068.5</v>
      </c>
      <c r="I401" s="11">
        <v>1410.285949368023</v>
      </c>
      <c r="J401" s="11">
        <v>658.21405063197699</v>
      </c>
      <c r="K401" s="8">
        <v>1.94</v>
      </c>
      <c r="L401" s="8"/>
      <c r="M401" s="12">
        <f t="shared" si="12"/>
        <v>5350.5199999999995</v>
      </c>
      <c r="N401" s="12">
        <f t="shared" si="12"/>
        <v>0</v>
      </c>
      <c r="O401" s="12">
        <f t="shared" si="13"/>
        <v>5350.5199999999995</v>
      </c>
    </row>
    <row r="402" spans="1:15" x14ac:dyDescent="0.25">
      <c r="A402" s="8"/>
      <c r="B402" s="8"/>
      <c r="C402" s="9"/>
      <c r="D402" s="8"/>
      <c r="E402" s="8" t="s">
        <v>943</v>
      </c>
      <c r="F402" s="8">
        <v>0.69</v>
      </c>
      <c r="G402" s="10">
        <v>737</v>
      </c>
      <c r="H402" s="11">
        <v>508.53</v>
      </c>
      <c r="I402" s="11">
        <v>377.52765841499138</v>
      </c>
      <c r="J402" s="11">
        <v>131.00234158500857</v>
      </c>
      <c r="K402" s="8">
        <v>2.0699999999999998</v>
      </c>
      <c r="L402" s="8"/>
      <c r="M402" s="12">
        <f t="shared" si="12"/>
        <v>1525.59</v>
      </c>
      <c r="N402" s="12">
        <f t="shared" si="12"/>
        <v>0</v>
      </c>
      <c r="O402" s="12">
        <f t="shared" si="13"/>
        <v>1525.59</v>
      </c>
    </row>
    <row r="403" spans="1:15" x14ac:dyDescent="0.25">
      <c r="A403" s="8"/>
      <c r="B403" s="8"/>
      <c r="C403" s="9"/>
      <c r="D403" s="8"/>
      <c r="E403" s="8" t="s">
        <v>944</v>
      </c>
      <c r="F403" s="8">
        <v>0.82999999999999985</v>
      </c>
      <c r="G403" s="10">
        <v>7465</v>
      </c>
      <c r="H403" s="11">
        <v>6195.95</v>
      </c>
      <c r="I403" s="11">
        <v>3425.6895714526713</v>
      </c>
      <c r="J403" s="11">
        <v>2770.260428547328</v>
      </c>
      <c r="K403" s="8">
        <v>2.13</v>
      </c>
      <c r="L403" s="8"/>
      <c r="M403" s="12">
        <f t="shared" si="12"/>
        <v>15900.449999999999</v>
      </c>
      <c r="N403" s="12">
        <f t="shared" si="12"/>
        <v>0</v>
      </c>
      <c r="O403" s="12">
        <f t="shared" si="13"/>
        <v>15900.449999999999</v>
      </c>
    </row>
    <row r="404" spans="1:15" x14ac:dyDescent="0.25">
      <c r="A404" s="8"/>
      <c r="B404" s="8"/>
      <c r="C404" s="9"/>
      <c r="D404" s="8"/>
      <c r="E404" s="8" t="s">
        <v>1085</v>
      </c>
      <c r="F404" s="8">
        <v>0.78</v>
      </c>
      <c r="G404" s="10">
        <v>998</v>
      </c>
      <c r="H404" s="11">
        <v>778.43999999999994</v>
      </c>
      <c r="I404" s="11">
        <v>457.06958455496141</v>
      </c>
      <c r="J404" s="11">
        <v>321.37041544503859</v>
      </c>
      <c r="K404" s="8">
        <v>2.29</v>
      </c>
      <c r="L404" s="8"/>
      <c r="M404" s="12">
        <f t="shared" si="12"/>
        <v>2285.42</v>
      </c>
      <c r="N404" s="12">
        <f t="shared" si="12"/>
        <v>0</v>
      </c>
      <c r="O404" s="12">
        <f t="shared" si="13"/>
        <v>2285.42</v>
      </c>
    </row>
    <row r="405" spans="1:15" x14ac:dyDescent="0.25">
      <c r="A405" s="8"/>
      <c r="B405" s="8"/>
      <c r="C405" s="9"/>
      <c r="D405" s="8"/>
      <c r="E405" s="8" t="s">
        <v>945</v>
      </c>
      <c r="F405" s="8">
        <v>0.83</v>
      </c>
      <c r="G405" s="10">
        <v>2503</v>
      </c>
      <c r="H405" s="11">
        <v>2077.4899999999998</v>
      </c>
      <c r="I405" s="11">
        <v>993.37916673237044</v>
      </c>
      <c r="J405" s="11">
        <v>1084.1108332676297</v>
      </c>
      <c r="K405" s="8">
        <v>2.13</v>
      </c>
      <c r="L405" s="8"/>
      <c r="M405" s="12">
        <f t="shared" si="12"/>
        <v>5331.3899999999994</v>
      </c>
      <c r="N405" s="12">
        <f t="shared" si="12"/>
        <v>0</v>
      </c>
      <c r="O405" s="12">
        <f t="shared" si="13"/>
        <v>5331.3899999999994</v>
      </c>
    </row>
    <row r="406" spans="1:15" x14ac:dyDescent="0.25">
      <c r="A406" s="8"/>
      <c r="B406" s="8"/>
      <c r="C406" s="9"/>
      <c r="D406" s="8"/>
      <c r="E406" s="8" t="s">
        <v>946</v>
      </c>
      <c r="F406" s="8">
        <v>0.65</v>
      </c>
      <c r="G406" s="10">
        <v>1455</v>
      </c>
      <c r="H406" s="11">
        <v>945.75</v>
      </c>
      <c r="I406" s="11">
        <v>477.29235382308849</v>
      </c>
      <c r="J406" s="11">
        <v>468.45764617691151</v>
      </c>
      <c r="K406" s="8">
        <v>1.64</v>
      </c>
      <c r="L406" s="8"/>
      <c r="M406" s="12">
        <f t="shared" si="12"/>
        <v>2386.1999999999998</v>
      </c>
      <c r="N406" s="12">
        <f t="shared" si="12"/>
        <v>0</v>
      </c>
      <c r="O406" s="12">
        <f t="shared" si="13"/>
        <v>2386.1999999999998</v>
      </c>
    </row>
    <row r="407" spans="1:15" x14ac:dyDescent="0.25">
      <c r="A407" s="8"/>
      <c r="B407" s="8"/>
      <c r="C407" s="9"/>
      <c r="D407" s="8"/>
      <c r="E407" s="8" t="s">
        <v>769</v>
      </c>
      <c r="F407" s="8">
        <v>0.65</v>
      </c>
      <c r="G407" s="10">
        <v>64</v>
      </c>
      <c r="H407" s="11">
        <v>41.6</v>
      </c>
      <c r="I407" s="11">
        <v>32.31979859563593</v>
      </c>
      <c r="J407" s="11">
        <v>9.280201404364071</v>
      </c>
      <c r="K407" s="8">
        <v>1.76</v>
      </c>
      <c r="L407" s="8"/>
      <c r="M407" s="12">
        <f t="shared" si="12"/>
        <v>112.64</v>
      </c>
      <c r="N407" s="12">
        <f t="shared" si="12"/>
        <v>0</v>
      </c>
      <c r="O407" s="12">
        <f t="shared" si="13"/>
        <v>112.64</v>
      </c>
    </row>
    <row r="408" spans="1:15" x14ac:dyDescent="0.25">
      <c r="A408" s="8"/>
      <c r="B408" s="8"/>
      <c r="C408" s="9"/>
      <c r="D408" s="8"/>
      <c r="E408" s="8" t="s">
        <v>949</v>
      </c>
      <c r="F408" s="8">
        <v>0.77999999999999992</v>
      </c>
      <c r="G408" s="10">
        <v>25090</v>
      </c>
      <c r="H408" s="11">
        <v>19570.199999999997</v>
      </c>
      <c r="I408" s="11">
        <v>9444.8993792295569</v>
      </c>
      <c r="J408" s="11">
        <v>10125.300620770444</v>
      </c>
      <c r="K408" s="8">
        <v>1.44</v>
      </c>
      <c r="L408" s="8"/>
      <c r="M408" s="12">
        <f t="shared" si="12"/>
        <v>36129.599999999999</v>
      </c>
      <c r="N408" s="12">
        <f t="shared" si="12"/>
        <v>0</v>
      </c>
      <c r="O408" s="12">
        <f t="shared" si="13"/>
        <v>36129.599999999999</v>
      </c>
    </row>
    <row r="409" spans="1:15" x14ac:dyDescent="0.25">
      <c r="A409" s="8"/>
      <c r="B409" s="8"/>
      <c r="C409" s="9"/>
      <c r="D409" s="8"/>
      <c r="E409" s="8" t="s">
        <v>951</v>
      </c>
      <c r="F409" s="8">
        <v>0.7</v>
      </c>
      <c r="G409" s="10">
        <v>365</v>
      </c>
      <c r="H409" s="11">
        <v>255.5</v>
      </c>
      <c r="I409" s="11">
        <v>130.72990307305994</v>
      </c>
      <c r="J409" s="11">
        <v>124.77009692694006</v>
      </c>
      <c r="K409" s="8">
        <v>1.66</v>
      </c>
      <c r="L409" s="8"/>
      <c r="M409" s="12">
        <f t="shared" si="12"/>
        <v>605.9</v>
      </c>
      <c r="N409" s="12">
        <f t="shared" si="12"/>
        <v>0</v>
      </c>
      <c r="O409" s="12">
        <f t="shared" si="13"/>
        <v>605.9</v>
      </c>
    </row>
    <row r="410" spans="1:15" x14ac:dyDescent="0.25">
      <c r="A410" s="8"/>
      <c r="B410" s="8"/>
      <c r="C410" s="9"/>
      <c r="D410" s="8"/>
      <c r="E410" s="8" t="s">
        <v>952</v>
      </c>
      <c r="F410" s="8">
        <v>0.65</v>
      </c>
      <c r="G410" s="10">
        <v>427</v>
      </c>
      <c r="H410" s="11">
        <v>277.55</v>
      </c>
      <c r="I410" s="11">
        <v>180.52130449724882</v>
      </c>
      <c r="J410" s="11">
        <v>97.028695502751162</v>
      </c>
      <c r="K410" s="8">
        <v>1.76</v>
      </c>
      <c r="L410" s="8"/>
      <c r="M410" s="12">
        <f t="shared" si="12"/>
        <v>751.52</v>
      </c>
      <c r="N410" s="12">
        <f t="shared" si="12"/>
        <v>0</v>
      </c>
      <c r="O410" s="12">
        <f t="shared" si="13"/>
        <v>751.52</v>
      </c>
    </row>
    <row r="411" spans="1:15" x14ac:dyDescent="0.25">
      <c r="A411" s="8"/>
      <c r="B411" s="8"/>
      <c r="C411" s="9"/>
      <c r="D411" s="8"/>
      <c r="E411" s="8" t="s">
        <v>979</v>
      </c>
      <c r="F411" s="8">
        <v>0.72000000000000008</v>
      </c>
      <c r="G411" s="10">
        <v>3006</v>
      </c>
      <c r="H411" s="11">
        <v>2164.3200000000002</v>
      </c>
      <c r="I411" s="11">
        <v>1389.3475204344979</v>
      </c>
      <c r="J411" s="11">
        <v>774.972479565502</v>
      </c>
      <c r="K411" s="8">
        <v>1.81</v>
      </c>
      <c r="L411" s="8"/>
      <c r="M411" s="12">
        <f t="shared" si="12"/>
        <v>5440.8600000000006</v>
      </c>
      <c r="N411" s="12">
        <f t="shared" si="12"/>
        <v>0</v>
      </c>
      <c r="O411" s="12">
        <f t="shared" si="13"/>
        <v>5440.8600000000006</v>
      </c>
    </row>
    <row r="412" spans="1:15" x14ac:dyDescent="0.25">
      <c r="A412" s="8"/>
      <c r="B412" s="8"/>
      <c r="C412" s="9" t="s">
        <v>156</v>
      </c>
      <c r="D412" s="8" t="s">
        <v>174</v>
      </c>
      <c r="E412" s="8" t="s">
        <v>772</v>
      </c>
      <c r="F412" s="8">
        <v>0.79</v>
      </c>
      <c r="G412" s="10">
        <v>1700</v>
      </c>
      <c r="H412" s="11">
        <v>1343</v>
      </c>
      <c r="I412" s="11">
        <v>1004.5511909978178</v>
      </c>
      <c r="J412" s="11">
        <v>338.44880900218214</v>
      </c>
      <c r="K412" s="8">
        <v>1.86</v>
      </c>
      <c r="L412" s="8"/>
      <c r="M412" s="12">
        <f t="shared" si="12"/>
        <v>3162</v>
      </c>
      <c r="N412" s="12">
        <f t="shared" si="12"/>
        <v>0</v>
      </c>
      <c r="O412" s="12">
        <f t="shared" si="13"/>
        <v>3162</v>
      </c>
    </row>
    <row r="413" spans="1:15" x14ac:dyDescent="0.25">
      <c r="A413" s="8"/>
      <c r="B413" s="8"/>
      <c r="C413" s="9"/>
      <c r="D413" s="8"/>
      <c r="E413" s="8" t="s">
        <v>774</v>
      </c>
      <c r="F413" s="8">
        <v>0.79</v>
      </c>
      <c r="G413" s="10">
        <v>185</v>
      </c>
      <c r="H413" s="11">
        <v>146.15</v>
      </c>
      <c r="I413" s="11">
        <v>109.4</v>
      </c>
      <c r="J413" s="11">
        <v>36.75</v>
      </c>
      <c r="K413" s="8">
        <v>1.86</v>
      </c>
      <c r="L413" s="8"/>
      <c r="M413" s="12">
        <f t="shared" si="12"/>
        <v>344.1</v>
      </c>
      <c r="N413" s="12">
        <f t="shared" si="12"/>
        <v>0</v>
      </c>
      <c r="O413" s="12">
        <f t="shared" si="13"/>
        <v>344.1</v>
      </c>
    </row>
    <row r="414" spans="1:15" x14ac:dyDescent="0.25">
      <c r="A414" s="8"/>
      <c r="B414" s="8"/>
      <c r="C414" s="9"/>
      <c r="D414" s="8"/>
      <c r="E414" s="8" t="s">
        <v>775</v>
      </c>
      <c r="F414" s="8">
        <v>0.79</v>
      </c>
      <c r="G414" s="10">
        <v>270</v>
      </c>
      <c r="H414" s="11">
        <v>213.3</v>
      </c>
      <c r="I414" s="11">
        <v>152.39220408000318</v>
      </c>
      <c r="J414" s="11">
        <v>60.907795919996801</v>
      </c>
      <c r="K414" s="8">
        <v>1.86</v>
      </c>
      <c r="L414" s="8"/>
      <c r="M414" s="12">
        <f t="shared" si="12"/>
        <v>502.20000000000005</v>
      </c>
      <c r="N414" s="12">
        <f t="shared" si="12"/>
        <v>0</v>
      </c>
      <c r="O414" s="12">
        <f t="shared" si="13"/>
        <v>502.20000000000005</v>
      </c>
    </row>
    <row r="415" spans="1:15" x14ac:dyDescent="0.25">
      <c r="A415" s="8"/>
      <c r="B415" s="8"/>
      <c r="C415" s="9"/>
      <c r="D415" s="8"/>
      <c r="E415" s="8" t="s">
        <v>776</v>
      </c>
      <c r="F415" s="8">
        <v>0.79</v>
      </c>
      <c r="G415" s="10">
        <v>3</v>
      </c>
      <c r="H415" s="11">
        <v>2.37</v>
      </c>
      <c r="I415" s="11">
        <v>1.6159527326440177</v>
      </c>
      <c r="J415" s="11">
        <v>0.75404726735598238</v>
      </c>
      <c r="K415" s="8">
        <v>1.99</v>
      </c>
      <c r="L415" s="8"/>
      <c r="M415" s="12">
        <f t="shared" si="12"/>
        <v>5.97</v>
      </c>
      <c r="N415" s="12">
        <f t="shared" si="12"/>
        <v>0</v>
      </c>
      <c r="O415" s="12">
        <f t="shared" si="13"/>
        <v>5.97</v>
      </c>
    </row>
    <row r="416" spans="1:15" x14ac:dyDescent="0.25">
      <c r="A416" s="8"/>
      <c r="B416" s="8"/>
      <c r="C416" s="9"/>
      <c r="D416" s="8"/>
      <c r="E416" s="8" t="s">
        <v>777</v>
      </c>
      <c r="F416" s="8">
        <v>0.79</v>
      </c>
      <c r="G416" s="10">
        <v>42</v>
      </c>
      <c r="H416" s="11">
        <v>33.18</v>
      </c>
      <c r="I416" s="11">
        <v>22.623338257016247</v>
      </c>
      <c r="J416" s="11">
        <v>10.556661742983753</v>
      </c>
      <c r="K416" s="8">
        <v>1.86</v>
      </c>
      <c r="L416" s="8"/>
      <c r="M416" s="12">
        <f t="shared" si="12"/>
        <v>78.12</v>
      </c>
      <c r="N416" s="12">
        <f t="shared" si="12"/>
        <v>0</v>
      </c>
      <c r="O416" s="12">
        <f t="shared" si="13"/>
        <v>78.12</v>
      </c>
    </row>
    <row r="417" spans="1:15" x14ac:dyDescent="0.25">
      <c r="A417" s="8"/>
      <c r="B417" s="8"/>
      <c r="C417" s="9"/>
      <c r="D417" s="8"/>
      <c r="E417" s="8" t="s">
        <v>778</v>
      </c>
      <c r="F417" s="8">
        <v>0.79</v>
      </c>
      <c r="G417" s="10">
        <v>72</v>
      </c>
      <c r="H417" s="11">
        <v>56.879999999999995</v>
      </c>
      <c r="I417" s="11">
        <v>42.631924221428989</v>
      </c>
      <c r="J417" s="11">
        <v>14.248075778571007</v>
      </c>
      <c r="K417" s="8">
        <v>1.86</v>
      </c>
      <c r="L417" s="8"/>
      <c r="M417" s="12">
        <f t="shared" si="12"/>
        <v>133.92000000000002</v>
      </c>
      <c r="N417" s="12">
        <f t="shared" si="12"/>
        <v>0</v>
      </c>
      <c r="O417" s="12">
        <f t="shared" si="13"/>
        <v>133.92000000000002</v>
      </c>
    </row>
    <row r="418" spans="1:15" x14ac:dyDescent="0.25">
      <c r="A418" s="8"/>
      <c r="B418" s="8"/>
      <c r="C418" s="9"/>
      <c r="D418" s="8"/>
      <c r="E418" s="8" t="s">
        <v>779</v>
      </c>
      <c r="F418" s="8">
        <v>0.79</v>
      </c>
      <c r="G418" s="10">
        <v>13</v>
      </c>
      <c r="H418" s="11">
        <v>10.27</v>
      </c>
      <c r="I418" s="11">
        <v>7.0024618414574107</v>
      </c>
      <c r="J418" s="11">
        <v>3.2675381585425889</v>
      </c>
      <c r="K418" s="8">
        <v>1.99</v>
      </c>
      <c r="L418" s="8"/>
      <c r="M418" s="12">
        <f t="shared" si="12"/>
        <v>25.87</v>
      </c>
      <c r="N418" s="12">
        <f t="shared" si="12"/>
        <v>0</v>
      </c>
      <c r="O418" s="12">
        <f t="shared" si="13"/>
        <v>25.87</v>
      </c>
    </row>
    <row r="419" spans="1:15" x14ac:dyDescent="0.25">
      <c r="A419" s="8"/>
      <c r="B419" s="8"/>
      <c r="C419" s="9"/>
      <c r="D419" s="8"/>
      <c r="E419" s="8" t="s">
        <v>780</v>
      </c>
      <c r="F419" s="8">
        <v>0.79</v>
      </c>
      <c r="G419" s="10">
        <v>40</v>
      </c>
      <c r="H419" s="11">
        <v>31.6</v>
      </c>
      <c r="I419" s="11">
        <v>23.705308775731311</v>
      </c>
      <c r="J419" s="11">
        <v>7.8946912242686906</v>
      </c>
      <c r="K419" s="8">
        <v>1.86</v>
      </c>
      <c r="L419" s="8"/>
      <c r="M419" s="12">
        <f t="shared" si="12"/>
        <v>74.400000000000006</v>
      </c>
      <c r="N419" s="12">
        <f t="shared" si="12"/>
        <v>0</v>
      </c>
      <c r="O419" s="12">
        <f t="shared" si="13"/>
        <v>74.400000000000006</v>
      </c>
    </row>
    <row r="420" spans="1:15" x14ac:dyDescent="0.25">
      <c r="A420" s="8"/>
      <c r="B420" s="8"/>
      <c r="C420" s="9"/>
      <c r="D420" s="8"/>
      <c r="E420" s="8" t="s">
        <v>761</v>
      </c>
      <c r="F420" s="8">
        <v>0.68</v>
      </c>
      <c r="G420" s="10">
        <v>18</v>
      </c>
      <c r="H420" s="11">
        <v>12.24</v>
      </c>
      <c r="I420" s="11">
        <v>12.518753973299427</v>
      </c>
      <c r="J420" s="11">
        <v>-0.27875397329942686</v>
      </c>
      <c r="K420" s="8">
        <v>1.61</v>
      </c>
      <c r="L420" s="8"/>
      <c r="M420" s="12">
        <f t="shared" si="12"/>
        <v>28.98</v>
      </c>
      <c r="N420" s="12">
        <f t="shared" si="12"/>
        <v>0</v>
      </c>
      <c r="O420" s="12">
        <f t="shared" si="13"/>
        <v>28.98</v>
      </c>
    </row>
    <row r="421" spans="1:15" x14ac:dyDescent="0.25">
      <c r="A421" s="8"/>
      <c r="B421" s="8"/>
      <c r="C421" s="9"/>
      <c r="D421" s="8"/>
      <c r="E421" s="8" t="s">
        <v>1086</v>
      </c>
      <c r="F421" s="8">
        <v>0.68</v>
      </c>
      <c r="G421" s="10">
        <v>152</v>
      </c>
      <c r="H421" s="11">
        <v>103.36</v>
      </c>
      <c r="I421" s="11">
        <v>105.71392244119517</v>
      </c>
      <c r="J421" s="11">
        <v>-2.3539224411951665</v>
      </c>
      <c r="K421" s="8">
        <v>1.61</v>
      </c>
      <c r="L421" s="8"/>
      <c r="M421" s="12">
        <f t="shared" si="12"/>
        <v>244.72000000000003</v>
      </c>
      <c r="N421" s="12">
        <f t="shared" si="12"/>
        <v>0</v>
      </c>
      <c r="O421" s="12">
        <f t="shared" si="13"/>
        <v>244.72000000000003</v>
      </c>
    </row>
    <row r="422" spans="1:15" x14ac:dyDescent="0.25">
      <c r="A422" s="8"/>
      <c r="B422" s="8"/>
      <c r="C422" s="9"/>
      <c r="D422" s="8"/>
      <c r="E422" s="8" t="s">
        <v>1087</v>
      </c>
      <c r="F422" s="8">
        <v>0.68</v>
      </c>
      <c r="G422" s="10">
        <v>2767</v>
      </c>
      <c r="H422" s="11">
        <v>1881.56</v>
      </c>
      <c r="I422" s="11">
        <v>1601.8394837801065</v>
      </c>
      <c r="J422" s="11">
        <v>279.72051621989334</v>
      </c>
      <c r="K422" s="8">
        <v>1.7</v>
      </c>
      <c r="L422" s="8"/>
      <c r="M422" s="12">
        <f t="shared" si="12"/>
        <v>4703.8999999999996</v>
      </c>
      <c r="N422" s="12">
        <f t="shared" si="12"/>
        <v>0</v>
      </c>
      <c r="O422" s="12">
        <f t="shared" si="13"/>
        <v>4703.8999999999996</v>
      </c>
    </row>
    <row r="423" spans="1:15" x14ac:dyDescent="0.25">
      <c r="A423" s="8"/>
      <c r="B423" s="8"/>
      <c r="C423" s="9"/>
      <c r="D423" s="8"/>
      <c r="E423" s="8" t="s">
        <v>790</v>
      </c>
      <c r="F423" s="8">
        <v>0.79</v>
      </c>
      <c r="G423" s="10">
        <v>40</v>
      </c>
      <c r="H423" s="11">
        <v>31.6</v>
      </c>
      <c r="I423" s="11">
        <v>21.546036435253573</v>
      </c>
      <c r="J423" s="11">
        <v>10.053963564746429</v>
      </c>
      <c r="K423" s="8">
        <v>2</v>
      </c>
      <c r="L423" s="8"/>
      <c r="M423" s="12">
        <f t="shared" si="12"/>
        <v>80</v>
      </c>
      <c r="N423" s="12">
        <f t="shared" si="12"/>
        <v>0</v>
      </c>
      <c r="O423" s="12">
        <f t="shared" si="13"/>
        <v>80</v>
      </c>
    </row>
    <row r="424" spans="1:15" x14ac:dyDescent="0.25">
      <c r="A424" s="8"/>
      <c r="B424" s="8"/>
      <c r="C424" s="9"/>
      <c r="D424" s="8"/>
      <c r="E424" s="8" t="s">
        <v>846</v>
      </c>
      <c r="F424" s="8">
        <v>0.77</v>
      </c>
      <c r="G424" s="10">
        <v>2</v>
      </c>
      <c r="H424" s="11">
        <v>1.54</v>
      </c>
      <c r="I424" s="11">
        <v>1.0662768031189083</v>
      </c>
      <c r="J424" s="11">
        <v>0.47372319688109177</v>
      </c>
      <c r="K424" s="8">
        <v>2.15</v>
      </c>
      <c r="L424" s="8"/>
      <c r="M424" s="12">
        <f t="shared" si="12"/>
        <v>4.3</v>
      </c>
      <c r="N424" s="12">
        <f t="shared" si="12"/>
        <v>0</v>
      </c>
      <c r="O424" s="12">
        <f t="shared" si="13"/>
        <v>4.3</v>
      </c>
    </row>
    <row r="425" spans="1:15" x14ac:dyDescent="0.25">
      <c r="A425" s="8"/>
      <c r="B425" s="8"/>
      <c r="C425" s="9"/>
      <c r="D425" s="8"/>
      <c r="E425" s="8" t="s">
        <v>793</v>
      </c>
      <c r="F425" s="8">
        <v>0.79</v>
      </c>
      <c r="G425" s="10">
        <v>78</v>
      </c>
      <c r="H425" s="11">
        <v>61.62</v>
      </c>
      <c r="I425" s="11">
        <v>42.014771048744464</v>
      </c>
      <c r="J425" s="11">
        <v>19.605228951255533</v>
      </c>
      <c r="K425" s="8">
        <v>2</v>
      </c>
      <c r="L425" s="8"/>
      <c r="M425" s="12">
        <f t="shared" si="12"/>
        <v>156</v>
      </c>
      <c r="N425" s="12">
        <f t="shared" si="12"/>
        <v>0</v>
      </c>
      <c r="O425" s="12">
        <f t="shared" si="13"/>
        <v>156</v>
      </c>
    </row>
    <row r="426" spans="1:15" x14ac:dyDescent="0.25">
      <c r="A426" s="8"/>
      <c r="B426" s="8"/>
      <c r="C426" s="9"/>
      <c r="D426" s="8"/>
      <c r="E426" s="8" t="s">
        <v>794</v>
      </c>
      <c r="F426" s="8">
        <v>0.79</v>
      </c>
      <c r="G426" s="10">
        <v>55</v>
      </c>
      <c r="H426" s="11">
        <v>43.45</v>
      </c>
      <c r="I426" s="11">
        <v>29.625800098473658</v>
      </c>
      <c r="J426" s="11">
        <v>13.824199901526345</v>
      </c>
      <c r="K426" s="8">
        <v>2</v>
      </c>
      <c r="L426" s="8"/>
      <c r="M426" s="12">
        <f t="shared" si="12"/>
        <v>110</v>
      </c>
      <c r="N426" s="12">
        <f t="shared" si="12"/>
        <v>0</v>
      </c>
      <c r="O426" s="12">
        <f t="shared" si="13"/>
        <v>110</v>
      </c>
    </row>
    <row r="427" spans="1:15" x14ac:dyDescent="0.25">
      <c r="A427" s="8"/>
      <c r="B427" s="8"/>
      <c r="C427" s="9"/>
      <c r="D427" s="8"/>
      <c r="E427" s="8" t="s">
        <v>795</v>
      </c>
      <c r="F427" s="8">
        <v>0.99</v>
      </c>
      <c r="G427" s="10">
        <v>85</v>
      </c>
      <c r="H427" s="11">
        <v>84.15</v>
      </c>
      <c r="I427" s="11">
        <v>45.785327424913831</v>
      </c>
      <c r="J427" s="11">
        <v>38.364672575086175</v>
      </c>
      <c r="K427" s="8">
        <v>2.2200000000000002</v>
      </c>
      <c r="L427" s="8"/>
      <c r="M427" s="12">
        <f t="shared" si="12"/>
        <v>188.70000000000002</v>
      </c>
      <c r="N427" s="12">
        <f t="shared" si="12"/>
        <v>0</v>
      </c>
      <c r="O427" s="12">
        <f t="shared" si="13"/>
        <v>188.70000000000002</v>
      </c>
    </row>
    <row r="428" spans="1:15" x14ac:dyDescent="0.25">
      <c r="A428" s="8"/>
      <c r="B428" s="8"/>
      <c r="C428" s="9"/>
      <c r="D428" s="8"/>
      <c r="E428" s="8" t="s">
        <v>960</v>
      </c>
      <c r="F428" s="8">
        <v>0.65</v>
      </c>
      <c r="G428" s="10">
        <v>1478</v>
      </c>
      <c r="H428" s="11">
        <v>960.7</v>
      </c>
      <c r="I428" s="11">
        <v>826.65235173824135</v>
      </c>
      <c r="J428" s="11">
        <v>134.0476482617587</v>
      </c>
      <c r="K428" s="8">
        <v>1.64</v>
      </c>
      <c r="L428" s="8"/>
      <c r="M428" s="12">
        <f t="shared" si="12"/>
        <v>2423.92</v>
      </c>
      <c r="N428" s="12">
        <f t="shared" si="12"/>
        <v>0</v>
      </c>
      <c r="O428" s="12">
        <f t="shared" si="13"/>
        <v>2423.92</v>
      </c>
    </row>
    <row r="429" spans="1:15" x14ac:dyDescent="0.25">
      <c r="A429" s="8"/>
      <c r="B429" s="8"/>
      <c r="C429" s="9"/>
      <c r="D429" s="8"/>
      <c r="E429" s="8" t="s">
        <v>1088</v>
      </c>
      <c r="F429" s="8">
        <v>0.81000000000000028</v>
      </c>
      <c r="G429" s="10">
        <v>6201</v>
      </c>
      <c r="H429" s="11">
        <v>5022.8099999999995</v>
      </c>
      <c r="I429" s="11">
        <v>3667.0950498214793</v>
      </c>
      <c r="J429" s="11">
        <v>1355.7149501785204</v>
      </c>
      <c r="K429" s="8">
        <v>1.9</v>
      </c>
      <c r="L429" s="8"/>
      <c r="M429" s="12">
        <f t="shared" si="12"/>
        <v>11781.9</v>
      </c>
      <c r="N429" s="12">
        <f t="shared" si="12"/>
        <v>0</v>
      </c>
      <c r="O429" s="12">
        <f t="shared" si="13"/>
        <v>11781.9</v>
      </c>
    </row>
    <row r="430" spans="1:15" x14ac:dyDescent="0.25">
      <c r="A430" s="8"/>
      <c r="B430" s="8"/>
      <c r="C430" s="9"/>
      <c r="D430" s="8"/>
      <c r="E430" s="8" t="s">
        <v>1089</v>
      </c>
      <c r="F430" s="8">
        <v>0.77000000000000013</v>
      </c>
      <c r="G430" s="10">
        <v>1996</v>
      </c>
      <c r="H430" s="11">
        <v>1536.9199999999998</v>
      </c>
      <c r="I430" s="11">
        <v>1141.9296399311515</v>
      </c>
      <c r="J430" s="11">
        <v>394.99036006884819</v>
      </c>
      <c r="K430" s="8">
        <v>2.04</v>
      </c>
      <c r="L430" s="8"/>
      <c r="M430" s="12">
        <f t="shared" si="12"/>
        <v>4071.84</v>
      </c>
      <c r="N430" s="12">
        <f t="shared" si="12"/>
        <v>0</v>
      </c>
      <c r="O430" s="12">
        <f t="shared" si="13"/>
        <v>4071.84</v>
      </c>
    </row>
    <row r="431" spans="1:15" x14ac:dyDescent="0.25">
      <c r="A431" s="8"/>
      <c r="B431" s="8"/>
      <c r="C431" s="9"/>
      <c r="D431" s="8"/>
      <c r="E431" s="8" t="s">
        <v>947</v>
      </c>
      <c r="F431" s="8">
        <v>0.69999999999999984</v>
      </c>
      <c r="G431" s="10">
        <v>3258</v>
      </c>
      <c r="H431" s="11">
        <v>2280.6</v>
      </c>
      <c r="I431" s="11">
        <v>1949.2920336226832</v>
      </c>
      <c r="J431" s="11">
        <v>331.30796637731669</v>
      </c>
      <c r="K431" s="8">
        <v>1.73</v>
      </c>
      <c r="L431" s="8"/>
      <c r="M431" s="12">
        <f t="shared" si="12"/>
        <v>5636.34</v>
      </c>
      <c r="N431" s="12">
        <f t="shared" si="12"/>
        <v>0</v>
      </c>
      <c r="O431" s="12">
        <f t="shared" si="13"/>
        <v>5636.34</v>
      </c>
    </row>
    <row r="432" spans="1:15" x14ac:dyDescent="0.25">
      <c r="A432" s="8"/>
      <c r="B432" s="8"/>
      <c r="C432" s="9"/>
      <c r="D432" s="8"/>
      <c r="E432" s="8" t="s">
        <v>768</v>
      </c>
      <c r="F432" s="8">
        <v>0.7</v>
      </c>
      <c r="G432" s="10">
        <v>608</v>
      </c>
      <c r="H432" s="11">
        <v>425.6</v>
      </c>
      <c r="I432" s="11">
        <v>422.85568976478066</v>
      </c>
      <c r="J432" s="11">
        <v>2.7443102352193591</v>
      </c>
      <c r="K432" s="8">
        <v>1.66</v>
      </c>
      <c r="L432" s="8"/>
      <c r="M432" s="12">
        <f t="shared" si="12"/>
        <v>1009.28</v>
      </c>
      <c r="N432" s="12">
        <f t="shared" si="12"/>
        <v>0</v>
      </c>
      <c r="O432" s="12">
        <f t="shared" si="13"/>
        <v>1009.28</v>
      </c>
    </row>
    <row r="433" spans="1:15" x14ac:dyDescent="0.25">
      <c r="A433" s="8"/>
      <c r="B433" s="8"/>
      <c r="C433" s="9"/>
      <c r="D433" s="8"/>
      <c r="E433" s="8" t="s">
        <v>769</v>
      </c>
      <c r="F433" s="8">
        <v>0.65</v>
      </c>
      <c r="G433" s="10">
        <v>297</v>
      </c>
      <c r="H433" s="11">
        <v>193.05</v>
      </c>
      <c r="I433" s="11">
        <v>206.55944055944056</v>
      </c>
      <c r="J433" s="11">
        <v>-13.509440559440549</v>
      </c>
      <c r="K433" s="8">
        <v>1.76</v>
      </c>
      <c r="L433" s="8"/>
      <c r="M433" s="12">
        <f t="shared" si="12"/>
        <v>522.72</v>
      </c>
      <c r="N433" s="12">
        <f t="shared" si="12"/>
        <v>0</v>
      </c>
      <c r="O433" s="12">
        <f t="shared" si="13"/>
        <v>522.72</v>
      </c>
    </row>
    <row r="434" spans="1:15" x14ac:dyDescent="0.25">
      <c r="A434" s="8"/>
      <c r="B434" s="8"/>
      <c r="C434" s="9"/>
      <c r="D434" s="8"/>
      <c r="E434" s="8" t="s">
        <v>828</v>
      </c>
      <c r="F434" s="8">
        <v>0.81000000000000028</v>
      </c>
      <c r="G434" s="10">
        <v>5012</v>
      </c>
      <c r="H434" s="11">
        <v>4059.7200000000007</v>
      </c>
      <c r="I434" s="11">
        <v>2905.2980647109598</v>
      </c>
      <c r="J434" s="11">
        <v>1154.4219352890402</v>
      </c>
      <c r="K434" s="8">
        <v>1.9</v>
      </c>
      <c r="L434" s="8"/>
      <c r="M434" s="12">
        <f t="shared" si="12"/>
        <v>9522.7999999999993</v>
      </c>
      <c r="N434" s="12">
        <f t="shared" si="12"/>
        <v>0</v>
      </c>
      <c r="O434" s="12">
        <f t="shared" si="13"/>
        <v>9522.7999999999993</v>
      </c>
    </row>
    <row r="435" spans="1:15" x14ac:dyDescent="0.25">
      <c r="A435" s="8"/>
      <c r="B435" s="8"/>
      <c r="C435" s="9"/>
      <c r="D435" s="8"/>
      <c r="E435" s="8" t="s">
        <v>988</v>
      </c>
      <c r="F435" s="8">
        <v>0.77</v>
      </c>
      <c r="G435" s="10">
        <v>1130</v>
      </c>
      <c r="H435" s="11">
        <v>870.09999999999991</v>
      </c>
      <c r="I435" s="11">
        <v>694.59105371696796</v>
      </c>
      <c r="J435" s="11">
        <v>175.50894628303203</v>
      </c>
      <c r="K435" s="8">
        <v>2.04</v>
      </c>
      <c r="L435" s="8"/>
      <c r="M435" s="12">
        <f t="shared" si="12"/>
        <v>2305.1999999999998</v>
      </c>
      <c r="N435" s="12">
        <f t="shared" si="12"/>
        <v>0</v>
      </c>
      <c r="O435" s="12">
        <f t="shared" si="13"/>
        <v>2305.1999999999998</v>
      </c>
    </row>
    <row r="436" spans="1:15" x14ac:dyDescent="0.25">
      <c r="A436" s="8"/>
      <c r="B436" s="8"/>
      <c r="C436" s="9"/>
      <c r="D436" s="8"/>
      <c r="E436" s="8" t="s">
        <v>951</v>
      </c>
      <c r="F436" s="8">
        <v>0.7</v>
      </c>
      <c r="G436" s="10">
        <v>1211</v>
      </c>
      <c r="H436" s="11">
        <v>847.7</v>
      </c>
      <c r="I436" s="11">
        <v>933.27002860624816</v>
      </c>
      <c r="J436" s="11">
        <v>-85.570028606248101</v>
      </c>
      <c r="K436" s="8">
        <v>1.66</v>
      </c>
      <c r="L436" s="8"/>
      <c r="M436" s="12">
        <f t="shared" si="12"/>
        <v>2010.26</v>
      </c>
      <c r="N436" s="12">
        <f t="shared" si="12"/>
        <v>0</v>
      </c>
      <c r="O436" s="12">
        <f t="shared" si="13"/>
        <v>2010.26</v>
      </c>
    </row>
    <row r="437" spans="1:15" x14ac:dyDescent="0.25">
      <c r="A437" s="8"/>
      <c r="B437" s="8"/>
      <c r="C437" s="9"/>
      <c r="D437" s="8"/>
      <c r="E437" s="8" t="s">
        <v>962</v>
      </c>
      <c r="F437" s="8">
        <v>0.81000000000000028</v>
      </c>
      <c r="G437" s="10">
        <v>4875</v>
      </c>
      <c r="H437" s="11">
        <v>3948.75</v>
      </c>
      <c r="I437" s="11">
        <v>2534.1091692076152</v>
      </c>
      <c r="J437" s="11">
        <v>1414.640830792385</v>
      </c>
      <c r="K437" s="8">
        <v>1.9</v>
      </c>
      <c r="L437" s="8"/>
      <c r="M437" s="12">
        <f t="shared" si="12"/>
        <v>9262.5</v>
      </c>
      <c r="N437" s="12">
        <f t="shared" si="12"/>
        <v>0</v>
      </c>
      <c r="O437" s="12">
        <f t="shared" si="13"/>
        <v>9262.5</v>
      </c>
    </row>
    <row r="438" spans="1:15" x14ac:dyDescent="0.25">
      <c r="A438" s="8"/>
      <c r="B438" s="8"/>
      <c r="C438" s="9"/>
      <c r="D438" s="8"/>
      <c r="E438" s="8" t="s">
        <v>963</v>
      </c>
      <c r="F438" s="8">
        <v>0.77</v>
      </c>
      <c r="G438" s="10">
        <v>1236</v>
      </c>
      <c r="H438" s="11">
        <v>951.72</v>
      </c>
      <c r="I438" s="11">
        <v>670.06766190321525</v>
      </c>
      <c r="J438" s="11">
        <v>281.65233809678483</v>
      </c>
      <c r="K438" s="8">
        <v>2.04</v>
      </c>
      <c r="L438" s="8"/>
      <c r="M438" s="12">
        <f t="shared" si="12"/>
        <v>2521.44</v>
      </c>
      <c r="N438" s="12">
        <f t="shared" si="12"/>
        <v>0</v>
      </c>
      <c r="O438" s="12">
        <f t="shared" si="13"/>
        <v>2521.44</v>
      </c>
    </row>
    <row r="439" spans="1:15" x14ac:dyDescent="0.25">
      <c r="A439" s="8"/>
      <c r="B439" s="8"/>
      <c r="C439" s="9"/>
      <c r="D439" s="8"/>
      <c r="E439" s="8" t="s">
        <v>802</v>
      </c>
      <c r="F439" s="8">
        <v>0.71999999999999986</v>
      </c>
      <c r="G439" s="10">
        <v>2704</v>
      </c>
      <c r="H439" s="11">
        <v>1946.8799999999999</v>
      </c>
      <c r="I439" s="11">
        <v>1529.2771436549197</v>
      </c>
      <c r="J439" s="11">
        <v>417.60285634508045</v>
      </c>
      <c r="K439" s="8">
        <v>1.81</v>
      </c>
      <c r="L439" s="8"/>
      <c r="M439" s="12">
        <f t="shared" si="12"/>
        <v>4894.24</v>
      </c>
      <c r="N439" s="12">
        <f t="shared" si="12"/>
        <v>0</v>
      </c>
      <c r="O439" s="12">
        <f t="shared" si="13"/>
        <v>4894.24</v>
      </c>
    </row>
    <row r="440" spans="1:15" x14ac:dyDescent="0.25">
      <c r="A440" s="8"/>
      <c r="B440" s="8"/>
      <c r="C440" s="9"/>
      <c r="D440" s="8"/>
      <c r="E440" s="8" t="s">
        <v>803</v>
      </c>
      <c r="F440" s="8">
        <v>0.69</v>
      </c>
      <c r="G440" s="10">
        <v>152</v>
      </c>
      <c r="H440" s="11">
        <v>104.88000000000001</v>
      </c>
      <c r="I440" s="11">
        <v>80.969919851092499</v>
      </c>
      <c r="J440" s="11">
        <v>23.910080148907511</v>
      </c>
      <c r="K440" s="8">
        <v>1.94</v>
      </c>
      <c r="L440" s="8"/>
      <c r="M440" s="12">
        <f t="shared" si="12"/>
        <v>294.88</v>
      </c>
      <c r="N440" s="12">
        <f t="shared" si="12"/>
        <v>0</v>
      </c>
      <c r="O440" s="12">
        <f t="shared" si="13"/>
        <v>294.88</v>
      </c>
    </row>
    <row r="441" spans="1:15" x14ac:dyDescent="0.25">
      <c r="A441" s="8"/>
      <c r="B441" s="8"/>
      <c r="C441" s="9" t="s">
        <v>202</v>
      </c>
      <c r="D441" s="8" t="s">
        <v>174</v>
      </c>
      <c r="E441" s="8" t="s">
        <v>772</v>
      </c>
      <c r="F441" s="8">
        <v>0.79</v>
      </c>
      <c r="G441" s="10">
        <v>1701</v>
      </c>
      <c r="H441" s="11">
        <v>1343.7900000000002</v>
      </c>
      <c r="I441" s="11">
        <v>1005.1033364711575</v>
      </c>
      <c r="J441" s="11">
        <v>338.68666352884253</v>
      </c>
      <c r="K441" s="8">
        <v>1.86</v>
      </c>
      <c r="L441" s="8"/>
      <c r="M441" s="12">
        <f t="shared" si="12"/>
        <v>3163.86</v>
      </c>
      <c r="N441" s="12">
        <f t="shared" si="12"/>
        <v>0</v>
      </c>
      <c r="O441" s="12">
        <f t="shared" si="13"/>
        <v>3163.86</v>
      </c>
    </row>
    <row r="442" spans="1:15" x14ac:dyDescent="0.25">
      <c r="A442" s="8"/>
      <c r="B442" s="8"/>
      <c r="C442" s="9"/>
      <c r="D442" s="8"/>
      <c r="E442" s="8" t="s">
        <v>774</v>
      </c>
      <c r="F442" s="8">
        <v>0.79</v>
      </c>
      <c r="G442" s="10">
        <v>183</v>
      </c>
      <c r="H442" s="11">
        <v>144.57</v>
      </c>
      <c r="I442" s="11">
        <v>108.21729729729731</v>
      </c>
      <c r="J442" s="11">
        <v>36.352702702702686</v>
      </c>
      <c r="K442" s="8">
        <v>1.86</v>
      </c>
      <c r="L442" s="8"/>
      <c r="M442" s="12">
        <f t="shared" si="12"/>
        <v>340.38</v>
      </c>
      <c r="N442" s="12">
        <f t="shared" si="12"/>
        <v>0</v>
      </c>
      <c r="O442" s="12">
        <f t="shared" si="13"/>
        <v>340.38</v>
      </c>
    </row>
    <row r="443" spans="1:15" x14ac:dyDescent="0.25">
      <c r="A443" s="8"/>
      <c r="B443" s="8"/>
      <c r="C443" s="9"/>
      <c r="D443" s="8"/>
      <c r="E443" s="8" t="s">
        <v>775</v>
      </c>
      <c r="F443" s="8">
        <v>0.79</v>
      </c>
      <c r="G443" s="10">
        <v>271</v>
      </c>
      <c r="H443" s="11">
        <v>214.08999999999997</v>
      </c>
      <c r="I443" s="11">
        <v>153.02017307948341</v>
      </c>
      <c r="J443" s="11">
        <v>61.069826920516562</v>
      </c>
      <c r="K443" s="8">
        <v>1.86</v>
      </c>
      <c r="L443" s="8"/>
      <c r="M443" s="12">
        <f t="shared" si="12"/>
        <v>504.06</v>
      </c>
      <c r="N443" s="12">
        <f t="shared" si="12"/>
        <v>0</v>
      </c>
      <c r="O443" s="12">
        <f t="shared" si="13"/>
        <v>504.06</v>
      </c>
    </row>
    <row r="444" spans="1:15" x14ac:dyDescent="0.25">
      <c r="A444" s="8"/>
      <c r="B444" s="8"/>
      <c r="C444" s="9"/>
      <c r="D444" s="8"/>
      <c r="E444" s="8" t="s">
        <v>776</v>
      </c>
      <c r="F444" s="8">
        <v>0.79</v>
      </c>
      <c r="G444" s="10">
        <v>3</v>
      </c>
      <c r="H444" s="11">
        <v>2.37</v>
      </c>
      <c r="I444" s="11">
        <v>1.6167487684729065</v>
      </c>
      <c r="J444" s="11">
        <v>0.75325123152709361</v>
      </c>
      <c r="K444" s="8">
        <v>1.99</v>
      </c>
      <c r="L444" s="8"/>
      <c r="M444" s="12">
        <f t="shared" si="12"/>
        <v>5.97</v>
      </c>
      <c r="N444" s="12">
        <f t="shared" si="12"/>
        <v>0</v>
      </c>
      <c r="O444" s="12">
        <f t="shared" si="13"/>
        <v>5.97</v>
      </c>
    </row>
    <row r="445" spans="1:15" x14ac:dyDescent="0.25">
      <c r="A445" s="8"/>
      <c r="B445" s="8"/>
      <c r="C445" s="9"/>
      <c r="D445" s="8"/>
      <c r="E445" s="8" t="s">
        <v>777</v>
      </c>
      <c r="F445" s="8">
        <v>0.79</v>
      </c>
      <c r="G445" s="10">
        <v>42</v>
      </c>
      <c r="H445" s="11">
        <v>33.18</v>
      </c>
      <c r="I445" s="11">
        <v>22.634482758620688</v>
      </c>
      <c r="J445" s="11">
        <v>10.545517241379311</v>
      </c>
      <c r="K445" s="8">
        <v>1.86</v>
      </c>
      <c r="L445" s="8"/>
      <c r="M445" s="12">
        <f t="shared" si="12"/>
        <v>78.12</v>
      </c>
      <c r="N445" s="12">
        <f t="shared" si="12"/>
        <v>0</v>
      </c>
      <c r="O445" s="12">
        <f t="shared" si="13"/>
        <v>78.12</v>
      </c>
    </row>
    <row r="446" spans="1:15" x14ac:dyDescent="0.25">
      <c r="A446" s="8"/>
      <c r="B446" s="8"/>
      <c r="C446" s="9"/>
      <c r="D446" s="8"/>
      <c r="E446" s="8" t="s">
        <v>778</v>
      </c>
      <c r="F446" s="8">
        <v>0.79</v>
      </c>
      <c r="G446" s="10">
        <v>74</v>
      </c>
      <c r="H446" s="11">
        <v>58.459999999999994</v>
      </c>
      <c r="I446" s="11">
        <v>43.812728983833033</v>
      </c>
      <c r="J446" s="11">
        <v>14.647271016166968</v>
      </c>
      <c r="K446" s="8">
        <v>1.86</v>
      </c>
      <c r="L446" s="8"/>
      <c r="M446" s="12">
        <f t="shared" si="12"/>
        <v>137.64000000000001</v>
      </c>
      <c r="N446" s="12">
        <f t="shared" si="12"/>
        <v>0</v>
      </c>
      <c r="O446" s="12">
        <f t="shared" si="13"/>
        <v>137.64000000000001</v>
      </c>
    </row>
    <row r="447" spans="1:15" x14ac:dyDescent="0.25">
      <c r="A447" s="8"/>
      <c r="B447" s="8"/>
      <c r="C447" s="9"/>
      <c r="D447" s="8"/>
      <c r="E447" s="8" t="s">
        <v>779</v>
      </c>
      <c r="F447" s="8">
        <v>0.79</v>
      </c>
      <c r="G447" s="10">
        <v>13</v>
      </c>
      <c r="H447" s="11">
        <v>10.27</v>
      </c>
      <c r="I447" s="11">
        <v>7.005911330049261</v>
      </c>
      <c r="J447" s="11">
        <v>3.2640886699507385</v>
      </c>
      <c r="K447" s="8">
        <v>1.99</v>
      </c>
      <c r="L447" s="8"/>
      <c r="M447" s="12">
        <f t="shared" si="12"/>
        <v>25.87</v>
      </c>
      <c r="N447" s="12">
        <f t="shared" si="12"/>
        <v>0</v>
      </c>
      <c r="O447" s="12">
        <f t="shared" si="13"/>
        <v>25.87</v>
      </c>
    </row>
    <row r="448" spans="1:15" x14ac:dyDescent="0.25">
      <c r="A448" s="8"/>
      <c r="B448" s="8"/>
      <c r="C448" s="9"/>
      <c r="D448" s="8"/>
      <c r="E448" s="8" t="s">
        <v>780</v>
      </c>
      <c r="F448" s="8">
        <v>0.79</v>
      </c>
      <c r="G448" s="10">
        <v>41</v>
      </c>
      <c r="H448" s="11">
        <v>32.39</v>
      </c>
      <c r="I448" s="11">
        <v>24.297941495124594</v>
      </c>
      <c r="J448" s="11">
        <v>8.092058504875407</v>
      </c>
      <c r="K448" s="8">
        <v>1.86</v>
      </c>
      <c r="L448" s="8"/>
      <c r="M448" s="12">
        <f t="shared" si="12"/>
        <v>76.260000000000005</v>
      </c>
      <c r="N448" s="12">
        <f t="shared" si="12"/>
        <v>0</v>
      </c>
      <c r="O448" s="12">
        <f t="shared" si="13"/>
        <v>76.260000000000005</v>
      </c>
    </row>
    <row r="449" spans="1:15" x14ac:dyDescent="0.25">
      <c r="A449" s="8"/>
      <c r="B449" s="8"/>
      <c r="C449" s="9"/>
      <c r="D449" s="8"/>
      <c r="E449" s="8" t="s">
        <v>761</v>
      </c>
      <c r="F449" s="8">
        <v>0.68</v>
      </c>
      <c r="G449" s="10">
        <v>17</v>
      </c>
      <c r="H449" s="11">
        <v>11.56</v>
      </c>
      <c r="I449" s="11">
        <v>11.830788804071247</v>
      </c>
      <c r="J449" s="11">
        <v>-0.2707888040712465</v>
      </c>
      <c r="K449" s="8">
        <v>1.61</v>
      </c>
      <c r="L449" s="8"/>
      <c r="M449" s="12">
        <f t="shared" si="12"/>
        <v>27.37</v>
      </c>
      <c r="N449" s="12">
        <f t="shared" si="12"/>
        <v>0</v>
      </c>
      <c r="O449" s="12">
        <f t="shared" si="13"/>
        <v>27.37</v>
      </c>
    </row>
    <row r="450" spans="1:15" x14ac:dyDescent="0.25">
      <c r="A450" s="8"/>
      <c r="B450" s="8"/>
      <c r="C450" s="9"/>
      <c r="D450" s="8"/>
      <c r="E450" s="8" t="s">
        <v>1086</v>
      </c>
      <c r="F450" s="8">
        <v>0.68</v>
      </c>
      <c r="G450" s="10">
        <v>153</v>
      </c>
      <c r="H450" s="11">
        <v>104.04</v>
      </c>
      <c r="I450" s="11">
        <v>106.47709923664122</v>
      </c>
      <c r="J450" s="11">
        <v>-2.4370992366412167</v>
      </c>
      <c r="K450" s="8">
        <v>1.61</v>
      </c>
      <c r="L450" s="8"/>
      <c r="M450" s="12">
        <f t="shared" si="12"/>
        <v>246.33</v>
      </c>
      <c r="N450" s="12">
        <f t="shared" si="12"/>
        <v>0</v>
      </c>
      <c r="O450" s="12">
        <f t="shared" si="13"/>
        <v>246.33</v>
      </c>
    </row>
    <row r="451" spans="1:15" x14ac:dyDescent="0.25">
      <c r="A451" s="8"/>
      <c r="B451" s="8"/>
      <c r="C451" s="9"/>
      <c r="D451" s="8"/>
      <c r="E451" s="8" t="s">
        <v>1087</v>
      </c>
      <c r="F451" s="8">
        <v>0.68</v>
      </c>
      <c r="G451" s="10">
        <v>2765</v>
      </c>
      <c r="H451" s="11">
        <v>1880.1999999999998</v>
      </c>
      <c r="I451" s="11">
        <v>1601.0346696580398</v>
      </c>
      <c r="J451" s="11">
        <v>279.16533034196038</v>
      </c>
      <c r="K451" s="8">
        <v>1.7</v>
      </c>
      <c r="L451" s="8"/>
      <c r="M451" s="12">
        <f t="shared" si="12"/>
        <v>4700.5</v>
      </c>
      <c r="N451" s="12">
        <f t="shared" si="12"/>
        <v>0</v>
      </c>
      <c r="O451" s="12">
        <f t="shared" si="13"/>
        <v>4700.5</v>
      </c>
    </row>
    <row r="452" spans="1:15" x14ac:dyDescent="0.25">
      <c r="A452" s="8"/>
      <c r="B452" s="8"/>
      <c r="C452" s="9"/>
      <c r="D452" s="8"/>
      <c r="E452" s="8" t="s">
        <v>790</v>
      </c>
      <c r="F452" s="8">
        <v>0.79</v>
      </c>
      <c r="G452" s="10">
        <v>39</v>
      </c>
      <c r="H452" s="11">
        <v>30.81</v>
      </c>
      <c r="I452" s="11">
        <v>21.017733990147782</v>
      </c>
      <c r="J452" s="11">
        <v>9.7922660098522165</v>
      </c>
      <c r="K452" s="8">
        <v>2</v>
      </c>
      <c r="L452" s="8"/>
      <c r="M452" s="12">
        <f t="shared" si="12"/>
        <v>78</v>
      </c>
      <c r="N452" s="12">
        <f t="shared" si="12"/>
        <v>0</v>
      </c>
      <c r="O452" s="12">
        <f t="shared" si="13"/>
        <v>78</v>
      </c>
    </row>
    <row r="453" spans="1:15" x14ac:dyDescent="0.25">
      <c r="A453" s="8"/>
      <c r="B453" s="8"/>
      <c r="C453" s="9"/>
      <c r="D453" s="8"/>
      <c r="E453" s="8" t="s">
        <v>846</v>
      </c>
      <c r="F453" s="8">
        <v>0.77</v>
      </c>
      <c r="G453" s="10">
        <v>3</v>
      </c>
      <c r="H453" s="11">
        <v>2.31</v>
      </c>
      <c r="I453" s="11">
        <v>1.5986361422308815</v>
      </c>
      <c r="J453" s="11">
        <v>0.71136385776911859</v>
      </c>
      <c r="K453" s="8">
        <v>2.15</v>
      </c>
      <c r="L453" s="8"/>
      <c r="M453" s="12">
        <f t="shared" ref="M453:N516" si="14">$G453*K453</f>
        <v>6.4499999999999993</v>
      </c>
      <c r="N453" s="12">
        <f t="shared" si="14"/>
        <v>0</v>
      </c>
      <c r="O453" s="12">
        <f t="shared" ref="O453:O516" si="15">M453+N453</f>
        <v>6.4499999999999993</v>
      </c>
    </row>
    <row r="454" spans="1:15" x14ac:dyDescent="0.25">
      <c r="A454" s="8"/>
      <c r="B454" s="8"/>
      <c r="C454" s="9"/>
      <c r="D454" s="8"/>
      <c r="E454" s="8" t="s">
        <v>793</v>
      </c>
      <c r="F454" s="8">
        <v>0.79</v>
      </c>
      <c r="G454" s="10">
        <v>78</v>
      </c>
      <c r="H454" s="11">
        <v>61.62</v>
      </c>
      <c r="I454" s="11">
        <v>42.035467980295564</v>
      </c>
      <c r="J454" s="11">
        <v>19.584532019704433</v>
      </c>
      <c r="K454" s="8">
        <v>2</v>
      </c>
      <c r="L454" s="8"/>
      <c r="M454" s="12">
        <f t="shared" si="14"/>
        <v>156</v>
      </c>
      <c r="N454" s="12">
        <f t="shared" si="14"/>
        <v>0</v>
      </c>
      <c r="O454" s="12">
        <f t="shared" si="15"/>
        <v>156</v>
      </c>
    </row>
    <row r="455" spans="1:15" x14ac:dyDescent="0.25">
      <c r="A455" s="8"/>
      <c r="B455" s="8"/>
      <c r="C455" s="9"/>
      <c r="D455" s="8"/>
      <c r="E455" s="8" t="s">
        <v>794</v>
      </c>
      <c r="F455" s="8">
        <v>0.79</v>
      </c>
      <c r="G455" s="10">
        <v>54</v>
      </c>
      <c r="H455" s="11">
        <v>42.66</v>
      </c>
      <c r="I455" s="11">
        <v>29.101477832512316</v>
      </c>
      <c r="J455" s="11">
        <v>13.558522167487681</v>
      </c>
      <c r="K455" s="8">
        <v>2</v>
      </c>
      <c r="L455" s="8"/>
      <c r="M455" s="12">
        <f t="shared" si="14"/>
        <v>108</v>
      </c>
      <c r="N455" s="12">
        <f t="shared" si="14"/>
        <v>0</v>
      </c>
      <c r="O455" s="12">
        <f t="shared" si="15"/>
        <v>108</v>
      </c>
    </row>
    <row r="456" spans="1:15" x14ac:dyDescent="0.25">
      <c r="A456" s="8"/>
      <c r="B456" s="8"/>
      <c r="C456" s="9"/>
      <c r="D456" s="8"/>
      <c r="E456" s="8" t="s">
        <v>795</v>
      </c>
      <c r="F456" s="8">
        <v>0.99</v>
      </c>
      <c r="G456" s="10">
        <v>84</v>
      </c>
      <c r="H456" s="11">
        <v>83.16</v>
      </c>
      <c r="I456" s="11">
        <v>45.268965517241377</v>
      </c>
      <c r="J456" s="11">
        <v>37.89103448275862</v>
      </c>
      <c r="K456" s="8">
        <v>2.2200000000000002</v>
      </c>
      <c r="L456" s="8"/>
      <c r="M456" s="12">
        <f t="shared" si="14"/>
        <v>186.48000000000002</v>
      </c>
      <c r="N456" s="12">
        <f t="shared" si="14"/>
        <v>0</v>
      </c>
      <c r="O456" s="12">
        <f t="shared" si="15"/>
        <v>186.48000000000002</v>
      </c>
    </row>
    <row r="457" spans="1:15" x14ac:dyDescent="0.25">
      <c r="A457" s="8"/>
      <c r="B457" s="8"/>
      <c r="C457" s="9"/>
      <c r="D457" s="8"/>
      <c r="E457" s="8" t="s">
        <v>960</v>
      </c>
      <c r="F457" s="8">
        <v>0.65</v>
      </c>
      <c r="G457" s="10">
        <v>1477</v>
      </c>
      <c r="H457" s="11">
        <v>960.05</v>
      </c>
      <c r="I457" s="11">
        <v>826.51560102301789</v>
      </c>
      <c r="J457" s="11">
        <v>133.53439897698206</v>
      </c>
      <c r="K457" s="8">
        <v>1.64</v>
      </c>
      <c r="L457" s="8"/>
      <c r="M457" s="12">
        <f t="shared" si="14"/>
        <v>2422.2799999999997</v>
      </c>
      <c r="N457" s="12">
        <f t="shared" si="14"/>
        <v>0</v>
      </c>
      <c r="O457" s="12">
        <f t="shared" si="15"/>
        <v>2422.2799999999997</v>
      </c>
    </row>
    <row r="458" spans="1:15" x14ac:dyDescent="0.25">
      <c r="A458" s="8"/>
      <c r="B458" s="8"/>
      <c r="C458" s="9"/>
      <c r="D458" s="8"/>
      <c r="E458" s="8" t="s">
        <v>1088</v>
      </c>
      <c r="F458" s="8">
        <v>0.81000000000000028</v>
      </c>
      <c r="G458" s="10">
        <v>6201</v>
      </c>
      <c r="H458" s="11">
        <v>5022.8100000000004</v>
      </c>
      <c r="I458" s="11">
        <v>3666.6687453803684</v>
      </c>
      <c r="J458" s="11">
        <v>1356.1412546196309</v>
      </c>
      <c r="K458" s="8">
        <v>1.9</v>
      </c>
      <c r="L458" s="8"/>
      <c r="M458" s="12">
        <f t="shared" si="14"/>
        <v>11781.9</v>
      </c>
      <c r="N458" s="12">
        <f t="shared" si="14"/>
        <v>0</v>
      </c>
      <c r="O458" s="12">
        <f t="shared" si="15"/>
        <v>11781.9</v>
      </c>
    </row>
    <row r="459" spans="1:15" x14ac:dyDescent="0.25">
      <c r="A459" s="8"/>
      <c r="B459" s="8"/>
      <c r="C459" s="9"/>
      <c r="D459" s="8"/>
      <c r="E459" s="8" t="s">
        <v>1089</v>
      </c>
      <c r="F459" s="8">
        <v>0.77000000000000013</v>
      </c>
      <c r="G459" s="10">
        <v>1998</v>
      </c>
      <c r="H459" s="11">
        <v>1538.4599999999998</v>
      </c>
      <c r="I459" s="11">
        <v>1143.1813558855529</v>
      </c>
      <c r="J459" s="11">
        <v>395.27864411444705</v>
      </c>
      <c r="K459" s="8">
        <v>2.04</v>
      </c>
      <c r="L459" s="8"/>
      <c r="M459" s="12">
        <f t="shared" si="14"/>
        <v>4075.92</v>
      </c>
      <c r="N459" s="12">
        <f t="shared" si="14"/>
        <v>0</v>
      </c>
      <c r="O459" s="12">
        <f t="shared" si="15"/>
        <v>4075.92</v>
      </c>
    </row>
    <row r="460" spans="1:15" x14ac:dyDescent="0.25">
      <c r="A460" s="8"/>
      <c r="B460" s="8"/>
      <c r="C460" s="9"/>
      <c r="D460" s="8"/>
      <c r="E460" s="8" t="s">
        <v>947</v>
      </c>
      <c r="F460" s="8">
        <v>0.69999999999999984</v>
      </c>
      <c r="G460" s="10">
        <v>3257</v>
      </c>
      <c r="H460" s="11">
        <v>2279.9</v>
      </c>
      <c r="I460" s="11">
        <v>1949.0521276077641</v>
      </c>
      <c r="J460" s="11">
        <v>330.8478723922359</v>
      </c>
      <c r="K460" s="8">
        <v>1.73</v>
      </c>
      <c r="L460" s="8"/>
      <c r="M460" s="12">
        <f t="shared" si="14"/>
        <v>5634.61</v>
      </c>
      <c r="N460" s="12">
        <f t="shared" si="14"/>
        <v>0</v>
      </c>
      <c r="O460" s="12">
        <f t="shared" si="15"/>
        <v>5634.61</v>
      </c>
    </row>
    <row r="461" spans="1:15" x14ac:dyDescent="0.25">
      <c r="A461" s="8"/>
      <c r="B461" s="8"/>
      <c r="C461" s="9"/>
      <c r="D461" s="8"/>
      <c r="E461" s="8" t="s">
        <v>768</v>
      </c>
      <c r="F461" s="8">
        <v>0.7</v>
      </c>
      <c r="G461" s="10">
        <v>607</v>
      </c>
      <c r="H461" s="11">
        <v>424.9</v>
      </c>
      <c r="I461" s="11">
        <v>422.4287531806616</v>
      </c>
      <c r="J461" s="11">
        <v>2.4712468193383756</v>
      </c>
      <c r="K461" s="8">
        <v>1.66</v>
      </c>
      <c r="L461" s="8"/>
      <c r="M461" s="12">
        <f t="shared" si="14"/>
        <v>1007.62</v>
      </c>
      <c r="N461" s="12">
        <f t="shared" si="14"/>
        <v>0</v>
      </c>
      <c r="O461" s="12">
        <f t="shared" si="15"/>
        <v>1007.62</v>
      </c>
    </row>
    <row r="462" spans="1:15" x14ac:dyDescent="0.25">
      <c r="A462" s="8"/>
      <c r="B462" s="8"/>
      <c r="C462" s="9"/>
      <c r="D462" s="8"/>
      <c r="E462" s="8" t="s">
        <v>769</v>
      </c>
      <c r="F462" s="8">
        <v>0.65</v>
      </c>
      <c r="G462" s="10">
        <v>298</v>
      </c>
      <c r="H462" s="11">
        <v>193.7</v>
      </c>
      <c r="I462" s="11">
        <v>207.38676844783714</v>
      </c>
      <c r="J462" s="11">
        <v>-13.686768447837153</v>
      </c>
      <c r="K462" s="8">
        <v>1.76</v>
      </c>
      <c r="L462" s="8"/>
      <c r="M462" s="12">
        <f t="shared" si="14"/>
        <v>524.48</v>
      </c>
      <c r="N462" s="12">
        <f t="shared" si="14"/>
        <v>0</v>
      </c>
      <c r="O462" s="12">
        <f t="shared" si="15"/>
        <v>524.48</v>
      </c>
    </row>
    <row r="463" spans="1:15" x14ac:dyDescent="0.25">
      <c r="A463" s="8"/>
      <c r="B463" s="8"/>
      <c r="C463" s="9"/>
      <c r="D463" s="8"/>
      <c r="E463" s="8" t="s">
        <v>828</v>
      </c>
      <c r="F463" s="8">
        <v>0.81000000000000028</v>
      </c>
      <c r="G463" s="10">
        <v>5013</v>
      </c>
      <c r="H463" s="11">
        <v>4060.53</v>
      </c>
      <c r="I463" s="11">
        <v>2905.820236394718</v>
      </c>
      <c r="J463" s="11">
        <v>1154.7097636052822</v>
      </c>
      <c r="K463" s="8">
        <v>1.9</v>
      </c>
      <c r="L463" s="8"/>
      <c r="M463" s="12">
        <f t="shared" si="14"/>
        <v>9524.6999999999989</v>
      </c>
      <c r="N463" s="12">
        <f t="shared" si="14"/>
        <v>0</v>
      </c>
      <c r="O463" s="12">
        <f t="shared" si="15"/>
        <v>9524.6999999999989</v>
      </c>
    </row>
    <row r="464" spans="1:15" x14ac:dyDescent="0.25">
      <c r="A464" s="8"/>
      <c r="B464" s="8"/>
      <c r="C464" s="9"/>
      <c r="D464" s="8"/>
      <c r="E464" s="8" t="s">
        <v>988</v>
      </c>
      <c r="F464" s="8">
        <v>0.77</v>
      </c>
      <c r="G464" s="10">
        <v>1130</v>
      </c>
      <c r="H464" s="11">
        <v>870.09999999999991</v>
      </c>
      <c r="I464" s="11">
        <v>694.40741300722277</v>
      </c>
      <c r="J464" s="11">
        <v>175.69258699277728</v>
      </c>
      <c r="K464" s="8">
        <v>2.04</v>
      </c>
      <c r="L464" s="8"/>
      <c r="M464" s="12">
        <f t="shared" si="14"/>
        <v>2305.1999999999998</v>
      </c>
      <c r="N464" s="12">
        <f t="shared" si="14"/>
        <v>0</v>
      </c>
      <c r="O464" s="12">
        <f t="shared" si="15"/>
        <v>2305.1999999999998</v>
      </c>
    </row>
    <row r="465" spans="1:15" x14ac:dyDescent="0.25">
      <c r="A465" s="8"/>
      <c r="B465" s="8"/>
      <c r="C465" s="9"/>
      <c r="D465" s="8"/>
      <c r="E465" s="8" t="s">
        <v>951</v>
      </c>
      <c r="F465" s="8">
        <v>0.7</v>
      </c>
      <c r="G465" s="10">
        <v>1210</v>
      </c>
      <c r="H465" s="11">
        <v>847</v>
      </c>
      <c r="I465" s="11">
        <v>932.69911290430991</v>
      </c>
      <c r="J465" s="11">
        <v>-85.699112904309857</v>
      </c>
      <c r="K465" s="8">
        <v>1.66</v>
      </c>
      <c r="L465" s="8"/>
      <c r="M465" s="12">
        <f t="shared" si="14"/>
        <v>2008.6</v>
      </c>
      <c r="N465" s="12">
        <f t="shared" si="14"/>
        <v>0</v>
      </c>
      <c r="O465" s="12">
        <f t="shared" si="15"/>
        <v>2008.6</v>
      </c>
    </row>
    <row r="466" spans="1:15" x14ac:dyDescent="0.25">
      <c r="A466" s="8"/>
      <c r="B466" s="8"/>
      <c r="C466" s="9"/>
      <c r="D466" s="8"/>
      <c r="E466" s="8" t="s">
        <v>962</v>
      </c>
      <c r="F466" s="8">
        <v>0.81000000000000028</v>
      </c>
      <c r="G466" s="10">
        <v>4877</v>
      </c>
      <c r="H466" s="11">
        <v>3950.37</v>
      </c>
      <c r="I466" s="11">
        <v>2534.4251603045832</v>
      </c>
      <c r="J466" s="11">
        <v>1415.9448396954167</v>
      </c>
      <c r="K466" s="8">
        <v>1.9</v>
      </c>
      <c r="L466" s="8"/>
      <c r="M466" s="12">
        <f t="shared" si="14"/>
        <v>9266.2999999999993</v>
      </c>
      <c r="N466" s="12">
        <f t="shared" si="14"/>
        <v>0</v>
      </c>
      <c r="O466" s="12">
        <f t="shared" si="15"/>
        <v>9266.2999999999993</v>
      </c>
    </row>
    <row r="467" spans="1:15" x14ac:dyDescent="0.25">
      <c r="A467" s="8"/>
      <c r="B467" s="8"/>
      <c r="C467" s="9"/>
      <c r="D467" s="8"/>
      <c r="E467" s="8" t="s">
        <v>963</v>
      </c>
      <c r="F467" s="8">
        <v>0.77</v>
      </c>
      <c r="G467" s="10">
        <v>1236</v>
      </c>
      <c r="H467" s="11">
        <v>951.72</v>
      </c>
      <c r="I467" s="11">
        <v>670.06370249843246</v>
      </c>
      <c r="J467" s="11">
        <v>281.65629750156762</v>
      </c>
      <c r="K467" s="8">
        <v>2.04</v>
      </c>
      <c r="L467" s="8"/>
      <c r="M467" s="12">
        <f t="shared" si="14"/>
        <v>2521.44</v>
      </c>
      <c r="N467" s="12">
        <f t="shared" si="14"/>
        <v>0</v>
      </c>
      <c r="O467" s="12">
        <f t="shared" si="15"/>
        <v>2521.44</v>
      </c>
    </row>
    <row r="468" spans="1:15" x14ac:dyDescent="0.25">
      <c r="A468" s="8"/>
      <c r="B468" s="8"/>
      <c r="C468" s="9"/>
      <c r="D468" s="8"/>
      <c r="E468" s="8" t="s">
        <v>802</v>
      </c>
      <c r="F468" s="8">
        <v>0.71999999999999986</v>
      </c>
      <c r="G468" s="10">
        <v>2702</v>
      </c>
      <c r="H468" s="11">
        <v>1945.4400000000003</v>
      </c>
      <c r="I468" s="11">
        <v>1527.8141734062476</v>
      </c>
      <c r="J468" s="11">
        <v>417.62582659375227</v>
      </c>
      <c r="K468" s="8">
        <v>1.81</v>
      </c>
      <c r="L468" s="8"/>
      <c r="M468" s="12">
        <f t="shared" si="14"/>
        <v>4890.62</v>
      </c>
      <c r="N468" s="12">
        <f t="shared" si="14"/>
        <v>0</v>
      </c>
      <c r="O468" s="12">
        <f t="shared" si="15"/>
        <v>4890.62</v>
      </c>
    </row>
    <row r="469" spans="1:15" x14ac:dyDescent="0.25">
      <c r="A469" s="8"/>
      <c r="B469" s="8"/>
      <c r="C469" s="9"/>
      <c r="D469" s="8"/>
      <c r="E469" s="8" t="s">
        <v>803</v>
      </c>
      <c r="F469" s="8">
        <v>0.69</v>
      </c>
      <c r="G469" s="10">
        <v>153</v>
      </c>
      <c r="H469" s="11">
        <v>105.57000000000001</v>
      </c>
      <c r="I469" s="11">
        <v>81.463390614064423</v>
      </c>
      <c r="J469" s="11">
        <v>24.106609385935581</v>
      </c>
      <c r="K469" s="8">
        <v>1.94</v>
      </c>
      <c r="L469" s="8"/>
      <c r="M469" s="12">
        <f t="shared" si="14"/>
        <v>296.82</v>
      </c>
      <c r="N469" s="12">
        <f t="shared" si="14"/>
        <v>0</v>
      </c>
      <c r="O469" s="12">
        <f t="shared" si="15"/>
        <v>296.82</v>
      </c>
    </row>
    <row r="470" spans="1:15" x14ac:dyDescent="0.25">
      <c r="A470" s="8"/>
      <c r="B470" s="8"/>
      <c r="C470" s="9" t="s">
        <v>210</v>
      </c>
      <c r="D470" s="8" t="s">
        <v>174</v>
      </c>
      <c r="E470" s="8" t="s">
        <v>804</v>
      </c>
      <c r="F470" s="8">
        <v>0.79</v>
      </c>
      <c r="G470" s="10">
        <v>115</v>
      </c>
      <c r="H470" s="11">
        <v>90.85</v>
      </c>
      <c r="I470" s="11">
        <v>89.100566572237952</v>
      </c>
      <c r="J470" s="11">
        <v>1.7494334277620425</v>
      </c>
      <c r="K470" s="8">
        <v>1.86</v>
      </c>
      <c r="L470" s="8"/>
      <c r="M470" s="12">
        <f t="shared" si="14"/>
        <v>213.9</v>
      </c>
      <c r="N470" s="12">
        <f t="shared" si="14"/>
        <v>0</v>
      </c>
      <c r="O470" s="12">
        <f t="shared" si="15"/>
        <v>213.9</v>
      </c>
    </row>
    <row r="471" spans="1:15" x14ac:dyDescent="0.25">
      <c r="A471" s="8"/>
      <c r="B471" s="8"/>
      <c r="C471" s="9"/>
      <c r="D471" s="8"/>
      <c r="E471" s="8" t="s">
        <v>775</v>
      </c>
      <c r="F471" s="8">
        <v>0.79</v>
      </c>
      <c r="G471" s="10">
        <v>59</v>
      </c>
      <c r="H471" s="11">
        <v>46.61</v>
      </c>
      <c r="I471" s="11">
        <v>41.322663252240723</v>
      </c>
      <c r="J471" s="11">
        <v>5.2873367477592765</v>
      </c>
      <c r="K471" s="8">
        <v>1.86</v>
      </c>
      <c r="L471" s="8"/>
      <c r="M471" s="12">
        <f t="shared" si="14"/>
        <v>109.74000000000001</v>
      </c>
      <c r="N471" s="12">
        <f t="shared" si="14"/>
        <v>0</v>
      </c>
      <c r="O471" s="12">
        <f t="shared" si="15"/>
        <v>109.74000000000001</v>
      </c>
    </row>
    <row r="472" spans="1:15" x14ac:dyDescent="0.25">
      <c r="A472" s="8"/>
      <c r="B472" s="8"/>
      <c r="C472" s="9"/>
      <c r="D472" s="8"/>
      <c r="E472" s="8" t="s">
        <v>808</v>
      </c>
      <c r="F472" s="8">
        <v>0.79</v>
      </c>
      <c r="G472" s="10">
        <v>163</v>
      </c>
      <c r="H472" s="11">
        <v>128.77000000000001</v>
      </c>
      <c r="I472" s="11">
        <v>126.29036827195468</v>
      </c>
      <c r="J472" s="11">
        <v>2.4796317280453337</v>
      </c>
      <c r="K472" s="8">
        <v>1.86</v>
      </c>
      <c r="L472" s="8"/>
      <c r="M472" s="12">
        <f t="shared" si="14"/>
        <v>303.18</v>
      </c>
      <c r="N472" s="12">
        <f t="shared" si="14"/>
        <v>0</v>
      </c>
      <c r="O472" s="12">
        <f t="shared" si="15"/>
        <v>303.18</v>
      </c>
    </row>
    <row r="473" spans="1:15" x14ac:dyDescent="0.25">
      <c r="A473" s="8"/>
      <c r="B473" s="8"/>
      <c r="C473" s="9"/>
      <c r="D473" s="8"/>
      <c r="E473" s="8" t="s">
        <v>817</v>
      </c>
      <c r="F473" s="8">
        <v>0.68</v>
      </c>
      <c r="G473" s="10">
        <v>3</v>
      </c>
      <c r="H473" s="11">
        <v>2.04</v>
      </c>
      <c r="I473" s="11">
        <v>2.4167893961708393</v>
      </c>
      <c r="J473" s="11">
        <v>-0.37678939617083929</v>
      </c>
      <c r="K473" s="8">
        <v>1.69</v>
      </c>
      <c r="L473" s="8"/>
      <c r="M473" s="12">
        <f t="shared" si="14"/>
        <v>5.07</v>
      </c>
      <c r="N473" s="12">
        <f t="shared" si="14"/>
        <v>0</v>
      </c>
      <c r="O473" s="12">
        <f t="shared" si="15"/>
        <v>5.07</v>
      </c>
    </row>
    <row r="474" spans="1:15" x14ac:dyDescent="0.25">
      <c r="A474" s="8"/>
      <c r="B474" s="8"/>
      <c r="C474" s="9"/>
      <c r="D474" s="8"/>
      <c r="E474" s="8" t="s">
        <v>818</v>
      </c>
      <c r="F474" s="8">
        <v>0.65</v>
      </c>
      <c r="G474" s="10">
        <v>6</v>
      </c>
      <c r="H474" s="11">
        <v>3.9</v>
      </c>
      <c r="I474" s="11">
        <v>4.8335787923416786</v>
      </c>
      <c r="J474" s="11">
        <v>-0.93357879234167873</v>
      </c>
      <c r="K474" s="8">
        <v>1.81</v>
      </c>
      <c r="L474" s="8"/>
      <c r="M474" s="12">
        <f t="shared" si="14"/>
        <v>10.86</v>
      </c>
      <c r="N474" s="12">
        <f t="shared" si="14"/>
        <v>0</v>
      </c>
      <c r="O474" s="12">
        <f t="shared" si="15"/>
        <v>10.86</v>
      </c>
    </row>
    <row r="475" spans="1:15" x14ac:dyDescent="0.25">
      <c r="A475" s="8"/>
      <c r="B475" s="8"/>
      <c r="C475" s="9"/>
      <c r="D475" s="8"/>
      <c r="E475" s="8" t="s">
        <v>761</v>
      </c>
      <c r="F475" s="8">
        <v>0.67999999999999994</v>
      </c>
      <c r="G475" s="10">
        <v>798</v>
      </c>
      <c r="H475" s="11">
        <v>542.63999999999987</v>
      </c>
      <c r="I475" s="11">
        <v>596.72348932851366</v>
      </c>
      <c r="J475" s="11">
        <v>-54.083489328513622</v>
      </c>
      <c r="K475" s="8">
        <v>1.61</v>
      </c>
      <c r="L475" s="8"/>
      <c r="M475" s="12">
        <f t="shared" si="14"/>
        <v>1284.78</v>
      </c>
      <c r="N475" s="12">
        <f t="shared" si="14"/>
        <v>0</v>
      </c>
      <c r="O475" s="12">
        <f t="shared" si="15"/>
        <v>1284.78</v>
      </c>
    </row>
    <row r="476" spans="1:15" x14ac:dyDescent="0.25">
      <c r="A476" s="8"/>
      <c r="B476" s="8"/>
      <c r="C476" s="9"/>
      <c r="D476" s="8"/>
      <c r="E476" s="8" t="s">
        <v>1086</v>
      </c>
      <c r="F476" s="8">
        <v>0.67999999999999994</v>
      </c>
      <c r="G476" s="10">
        <v>4988</v>
      </c>
      <c r="H476" s="11">
        <v>3391.8399999999997</v>
      </c>
      <c r="I476" s="11">
        <v>3401.0735144936248</v>
      </c>
      <c r="J476" s="11">
        <v>-9.2335144936244973</v>
      </c>
      <c r="K476" s="8">
        <v>1.61</v>
      </c>
      <c r="L476" s="8"/>
      <c r="M476" s="12">
        <f t="shared" si="14"/>
        <v>8030.68</v>
      </c>
      <c r="N476" s="12">
        <f t="shared" si="14"/>
        <v>0</v>
      </c>
      <c r="O476" s="12">
        <f t="shared" si="15"/>
        <v>8030.68</v>
      </c>
    </row>
    <row r="477" spans="1:15" x14ac:dyDescent="0.25">
      <c r="A477" s="8"/>
      <c r="B477" s="8"/>
      <c r="C477" s="9"/>
      <c r="D477" s="8"/>
      <c r="E477" s="8" t="s">
        <v>809</v>
      </c>
      <c r="F477" s="8">
        <v>0.68</v>
      </c>
      <c r="G477" s="10">
        <v>58</v>
      </c>
      <c r="H477" s="11">
        <v>39.44</v>
      </c>
      <c r="I477" s="11">
        <v>42.184750791641434</v>
      </c>
      <c r="J477" s="11">
        <v>-2.7447507916414313</v>
      </c>
      <c r="K477" s="8">
        <v>1.7</v>
      </c>
      <c r="L477" s="8"/>
      <c r="M477" s="12">
        <f t="shared" si="14"/>
        <v>98.6</v>
      </c>
      <c r="N477" s="12">
        <f t="shared" si="14"/>
        <v>0</v>
      </c>
      <c r="O477" s="12">
        <f t="shared" si="15"/>
        <v>98.6</v>
      </c>
    </row>
    <row r="478" spans="1:15" x14ac:dyDescent="0.25">
      <c r="A478" s="8"/>
      <c r="B478" s="8"/>
      <c r="C478" s="9"/>
      <c r="D478" s="8"/>
      <c r="E478" s="8" t="s">
        <v>810</v>
      </c>
      <c r="F478" s="8">
        <v>0.73</v>
      </c>
      <c r="G478" s="10">
        <v>38</v>
      </c>
      <c r="H478" s="11">
        <v>27.74</v>
      </c>
      <c r="I478" s="11">
        <v>26.614596670934702</v>
      </c>
      <c r="J478" s="11">
        <v>1.1254033290652963</v>
      </c>
      <c r="K478" s="8">
        <v>1.33</v>
      </c>
      <c r="L478" s="8"/>
      <c r="M478" s="12">
        <f t="shared" si="14"/>
        <v>50.540000000000006</v>
      </c>
      <c r="N478" s="12">
        <f t="shared" si="14"/>
        <v>0</v>
      </c>
      <c r="O478" s="12">
        <f t="shared" si="15"/>
        <v>50.540000000000006</v>
      </c>
    </row>
    <row r="479" spans="1:15" x14ac:dyDescent="0.25">
      <c r="A479" s="8"/>
      <c r="B479" s="8"/>
      <c r="C479" s="9"/>
      <c r="D479" s="8"/>
      <c r="E479" s="8" t="s">
        <v>944</v>
      </c>
      <c r="F479" s="8">
        <v>0.83</v>
      </c>
      <c r="G479" s="10">
        <v>3208</v>
      </c>
      <c r="H479" s="11">
        <v>2662.6400000000003</v>
      </c>
      <c r="I479" s="11">
        <v>2016.9434940356011</v>
      </c>
      <c r="J479" s="11">
        <v>645.69650596439908</v>
      </c>
      <c r="K479" s="8">
        <v>2.13</v>
      </c>
      <c r="L479" s="8"/>
      <c r="M479" s="12">
        <f t="shared" si="14"/>
        <v>6833.04</v>
      </c>
      <c r="N479" s="12">
        <f t="shared" si="14"/>
        <v>0</v>
      </c>
      <c r="O479" s="12">
        <f t="shared" si="15"/>
        <v>6833.04</v>
      </c>
    </row>
    <row r="480" spans="1:15" x14ac:dyDescent="0.25">
      <c r="A480" s="8"/>
      <c r="B480" s="8"/>
      <c r="C480" s="9"/>
      <c r="D480" s="8"/>
      <c r="E480" s="8" t="s">
        <v>1085</v>
      </c>
      <c r="F480" s="8">
        <v>0.78</v>
      </c>
      <c r="G480" s="10">
        <v>57</v>
      </c>
      <c r="H480" s="11">
        <v>44.46</v>
      </c>
      <c r="I480" s="11">
        <v>39.966926036199993</v>
      </c>
      <c r="J480" s="11">
        <v>4.4930739638000059</v>
      </c>
      <c r="K480" s="8">
        <v>2.29</v>
      </c>
      <c r="L480" s="8"/>
      <c r="M480" s="12">
        <f t="shared" si="14"/>
        <v>130.53</v>
      </c>
      <c r="N480" s="12">
        <f t="shared" si="14"/>
        <v>0</v>
      </c>
      <c r="O480" s="12">
        <f t="shared" si="15"/>
        <v>130.53</v>
      </c>
    </row>
    <row r="481" spans="1:15" x14ac:dyDescent="0.25">
      <c r="A481" s="8"/>
      <c r="B481" s="8"/>
      <c r="C481" s="9"/>
      <c r="D481" s="8"/>
      <c r="E481" s="8" t="s">
        <v>811</v>
      </c>
      <c r="F481" s="8">
        <v>0.76</v>
      </c>
      <c r="G481" s="10">
        <v>14</v>
      </c>
      <c r="H481" s="11">
        <v>10.64</v>
      </c>
      <c r="I481" s="11">
        <v>9.8053777208706787</v>
      </c>
      <c r="J481" s="11">
        <v>0.83462227912932185</v>
      </c>
      <c r="K481" s="8">
        <v>1.94</v>
      </c>
      <c r="L481" s="8"/>
      <c r="M481" s="12">
        <f t="shared" si="14"/>
        <v>27.16</v>
      </c>
      <c r="N481" s="12">
        <f t="shared" si="14"/>
        <v>0</v>
      </c>
      <c r="O481" s="12">
        <f t="shared" si="15"/>
        <v>27.16</v>
      </c>
    </row>
    <row r="482" spans="1:15" x14ac:dyDescent="0.25">
      <c r="A482" s="8"/>
      <c r="B482" s="8"/>
      <c r="C482" s="9"/>
      <c r="D482" s="8"/>
      <c r="E482" s="8" t="s">
        <v>978</v>
      </c>
      <c r="F482" s="8">
        <v>0.83</v>
      </c>
      <c r="G482" s="10">
        <v>1552</v>
      </c>
      <c r="H482" s="11">
        <v>1288.1600000000001</v>
      </c>
      <c r="I482" s="11">
        <v>1061.18</v>
      </c>
      <c r="J482" s="11">
        <v>226.98000000000002</v>
      </c>
      <c r="K482" s="8">
        <v>2.13</v>
      </c>
      <c r="L482" s="8"/>
      <c r="M482" s="12">
        <f t="shared" si="14"/>
        <v>3305.7599999999998</v>
      </c>
      <c r="N482" s="12">
        <f t="shared" si="14"/>
        <v>0</v>
      </c>
      <c r="O482" s="12">
        <f t="shared" si="15"/>
        <v>3305.7599999999998</v>
      </c>
    </row>
    <row r="483" spans="1:15" x14ac:dyDescent="0.25">
      <c r="A483" s="8"/>
      <c r="B483" s="8"/>
      <c r="C483" s="9"/>
      <c r="D483" s="8"/>
      <c r="E483" s="8" t="s">
        <v>987</v>
      </c>
      <c r="F483" s="8">
        <v>0.65</v>
      </c>
      <c r="G483" s="10">
        <v>118</v>
      </c>
      <c r="H483" s="11">
        <v>76.7</v>
      </c>
      <c r="I483" s="11">
        <v>61.036406619385339</v>
      </c>
      <c r="J483" s="11">
        <v>15.663593380614664</v>
      </c>
      <c r="K483" s="8">
        <v>1.66</v>
      </c>
      <c r="L483" s="8"/>
      <c r="M483" s="12">
        <f t="shared" si="14"/>
        <v>195.88</v>
      </c>
      <c r="N483" s="12">
        <f t="shared" si="14"/>
        <v>0</v>
      </c>
      <c r="O483" s="12">
        <f t="shared" si="15"/>
        <v>195.88</v>
      </c>
    </row>
    <row r="484" spans="1:15" x14ac:dyDescent="0.25">
      <c r="A484" s="8"/>
      <c r="B484" s="8"/>
      <c r="C484" s="9"/>
      <c r="D484" s="8"/>
      <c r="E484" s="8" t="s">
        <v>970</v>
      </c>
      <c r="F484" s="8">
        <v>0.65</v>
      </c>
      <c r="G484" s="10">
        <v>5539</v>
      </c>
      <c r="H484" s="11">
        <v>3600.35</v>
      </c>
      <c r="I484" s="11">
        <v>3481.7495342063094</v>
      </c>
      <c r="J484" s="11">
        <v>118.60046579369069</v>
      </c>
      <c r="K484" s="8">
        <v>1.66</v>
      </c>
      <c r="L484" s="8"/>
      <c r="M484" s="12">
        <f t="shared" si="14"/>
        <v>9194.74</v>
      </c>
      <c r="N484" s="12">
        <f t="shared" si="14"/>
        <v>0</v>
      </c>
      <c r="O484" s="12">
        <f t="shared" si="15"/>
        <v>9194.74</v>
      </c>
    </row>
    <row r="485" spans="1:15" x14ac:dyDescent="0.25">
      <c r="A485" s="8"/>
      <c r="B485" s="8"/>
      <c r="C485" s="9"/>
      <c r="D485" s="8"/>
      <c r="E485" s="8" t="s">
        <v>768</v>
      </c>
      <c r="F485" s="8">
        <v>0.70000000000000007</v>
      </c>
      <c r="G485" s="10">
        <v>2751</v>
      </c>
      <c r="H485" s="11">
        <v>1925.6999999999998</v>
      </c>
      <c r="I485" s="11">
        <v>1786.325780823187</v>
      </c>
      <c r="J485" s="11">
        <v>139.37421917681323</v>
      </c>
      <c r="K485" s="8">
        <v>1.66</v>
      </c>
      <c r="L485" s="8"/>
      <c r="M485" s="12">
        <f t="shared" si="14"/>
        <v>4566.66</v>
      </c>
      <c r="N485" s="12">
        <f t="shared" si="14"/>
        <v>0</v>
      </c>
      <c r="O485" s="12">
        <f t="shared" si="15"/>
        <v>4566.66</v>
      </c>
    </row>
    <row r="486" spans="1:15" x14ac:dyDescent="0.25">
      <c r="A486" s="8"/>
      <c r="B486" s="8"/>
      <c r="C486" s="9"/>
      <c r="D486" s="8"/>
      <c r="E486" s="8" t="s">
        <v>769</v>
      </c>
      <c r="F486" s="8">
        <v>0.65</v>
      </c>
      <c r="G486" s="10">
        <v>381</v>
      </c>
      <c r="H486" s="11">
        <v>247.64999999999998</v>
      </c>
      <c r="I486" s="11">
        <v>229.75218741662644</v>
      </c>
      <c r="J486" s="11">
        <v>17.897812583373558</v>
      </c>
      <c r="K486" s="8">
        <v>1.76</v>
      </c>
      <c r="L486" s="8"/>
      <c r="M486" s="12">
        <f t="shared" si="14"/>
        <v>670.56000000000006</v>
      </c>
      <c r="N486" s="12">
        <f t="shared" si="14"/>
        <v>0</v>
      </c>
      <c r="O486" s="12">
        <f t="shared" si="15"/>
        <v>670.56000000000006</v>
      </c>
    </row>
    <row r="487" spans="1:15" x14ac:dyDescent="0.25">
      <c r="A487" s="8"/>
      <c r="B487" s="8"/>
      <c r="C487" s="9"/>
      <c r="D487" s="8"/>
      <c r="E487" s="8" t="s">
        <v>828</v>
      </c>
      <c r="F487" s="8">
        <v>0.81000000000000016</v>
      </c>
      <c r="G487" s="10">
        <v>1280</v>
      </c>
      <c r="H487" s="11">
        <v>1036.8</v>
      </c>
      <c r="I487" s="11">
        <v>912.76435199177081</v>
      </c>
      <c r="J487" s="11">
        <v>124.03564800822924</v>
      </c>
      <c r="K487" s="8">
        <v>1.9</v>
      </c>
      <c r="L487" s="8"/>
      <c r="M487" s="12">
        <f t="shared" si="14"/>
        <v>2432</v>
      </c>
      <c r="N487" s="12">
        <f t="shared" si="14"/>
        <v>0</v>
      </c>
      <c r="O487" s="12">
        <f t="shared" si="15"/>
        <v>2432</v>
      </c>
    </row>
    <row r="488" spans="1:15" x14ac:dyDescent="0.25">
      <c r="A488" s="8"/>
      <c r="B488" s="8"/>
      <c r="C488" s="9"/>
      <c r="D488" s="8"/>
      <c r="E488" s="8" t="s">
        <v>988</v>
      </c>
      <c r="F488" s="8">
        <v>0.77</v>
      </c>
      <c r="G488" s="10">
        <v>5</v>
      </c>
      <c r="H488" s="11">
        <v>3.85</v>
      </c>
      <c r="I488" s="11">
        <v>3.4187500000000002</v>
      </c>
      <c r="J488" s="11">
        <v>0.43124999999999991</v>
      </c>
      <c r="K488" s="8">
        <v>2.04</v>
      </c>
      <c r="L488" s="8"/>
      <c r="M488" s="12">
        <f t="shared" si="14"/>
        <v>10.199999999999999</v>
      </c>
      <c r="N488" s="12">
        <f t="shared" si="14"/>
        <v>0</v>
      </c>
      <c r="O488" s="12">
        <f t="shared" si="15"/>
        <v>10.199999999999999</v>
      </c>
    </row>
    <row r="489" spans="1:15" x14ac:dyDescent="0.25">
      <c r="A489" s="8"/>
      <c r="B489" s="8"/>
      <c r="C489" s="9"/>
      <c r="D489" s="8"/>
      <c r="E489" s="8" t="s">
        <v>951</v>
      </c>
      <c r="F489" s="8">
        <v>0.70000000000000007</v>
      </c>
      <c r="G489" s="10">
        <v>3485</v>
      </c>
      <c r="H489" s="11">
        <v>2439.5</v>
      </c>
      <c r="I489" s="11">
        <v>2116.5371753478898</v>
      </c>
      <c r="J489" s="11">
        <v>322.9628246521101</v>
      </c>
      <c r="K489" s="8">
        <v>1.66</v>
      </c>
      <c r="L489" s="8"/>
      <c r="M489" s="12">
        <f t="shared" si="14"/>
        <v>5785.0999999999995</v>
      </c>
      <c r="N489" s="12">
        <f t="shared" si="14"/>
        <v>0</v>
      </c>
      <c r="O489" s="12">
        <f t="shared" si="15"/>
        <v>5785.0999999999995</v>
      </c>
    </row>
    <row r="490" spans="1:15" x14ac:dyDescent="0.25">
      <c r="A490" s="8"/>
      <c r="B490" s="8"/>
      <c r="C490" s="9"/>
      <c r="D490" s="8"/>
      <c r="E490" s="8" t="s">
        <v>952</v>
      </c>
      <c r="F490" s="8">
        <v>0.65</v>
      </c>
      <c r="G490" s="10">
        <v>262</v>
      </c>
      <c r="H490" s="11">
        <v>170.3</v>
      </c>
      <c r="I490" s="11">
        <v>163.04971792795141</v>
      </c>
      <c r="J490" s="11">
        <v>7.2502820720485941</v>
      </c>
      <c r="K490" s="8">
        <v>1.76</v>
      </c>
      <c r="L490" s="8"/>
      <c r="M490" s="12">
        <f t="shared" si="14"/>
        <v>461.12</v>
      </c>
      <c r="N490" s="12">
        <f t="shared" si="14"/>
        <v>0</v>
      </c>
      <c r="O490" s="12">
        <f t="shared" si="15"/>
        <v>461.12</v>
      </c>
    </row>
    <row r="491" spans="1:15" x14ac:dyDescent="0.25">
      <c r="A491" s="8"/>
      <c r="B491" s="8"/>
      <c r="C491" s="9"/>
      <c r="D491" s="8"/>
      <c r="E491" s="8" t="s">
        <v>971</v>
      </c>
      <c r="F491" s="8">
        <v>0.69999999999999984</v>
      </c>
      <c r="G491" s="10">
        <v>3215</v>
      </c>
      <c r="H491" s="11">
        <v>2250.5</v>
      </c>
      <c r="I491" s="11">
        <v>1989.1616268415987</v>
      </c>
      <c r="J491" s="11">
        <v>261.33837315840128</v>
      </c>
      <c r="K491" s="8">
        <v>1.73</v>
      </c>
      <c r="L491" s="8"/>
      <c r="M491" s="12">
        <f t="shared" si="14"/>
        <v>5561.95</v>
      </c>
      <c r="N491" s="12">
        <f t="shared" si="14"/>
        <v>0</v>
      </c>
      <c r="O491" s="12">
        <f t="shared" si="15"/>
        <v>5561.95</v>
      </c>
    </row>
    <row r="492" spans="1:15" x14ac:dyDescent="0.25">
      <c r="A492" s="8"/>
      <c r="B492" s="8"/>
      <c r="C492" s="9"/>
      <c r="D492" s="8"/>
      <c r="E492" s="8" t="s">
        <v>972</v>
      </c>
      <c r="F492" s="8">
        <v>0.67</v>
      </c>
      <c r="G492" s="10">
        <v>403</v>
      </c>
      <c r="H492" s="11">
        <v>270.01</v>
      </c>
      <c r="I492" s="11">
        <v>295.92798119357161</v>
      </c>
      <c r="J492" s="11">
        <v>-25.917981193571592</v>
      </c>
      <c r="K492" s="8">
        <v>1.86</v>
      </c>
      <c r="L492" s="8"/>
      <c r="M492" s="12">
        <f t="shared" si="14"/>
        <v>749.58</v>
      </c>
      <c r="N492" s="12">
        <f t="shared" si="14"/>
        <v>0</v>
      </c>
      <c r="O492" s="12">
        <f t="shared" si="15"/>
        <v>749.58</v>
      </c>
    </row>
    <row r="493" spans="1:15" x14ac:dyDescent="0.25">
      <c r="A493" s="8"/>
      <c r="B493" s="8"/>
      <c r="C493" s="9"/>
      <c r="D493" s="8"/>
      <c r="E493" s="8" t="s">
        <v>802</v>
      </c>
      <c r="F493" s="8">
        <v>0.72</v>
      </c>
      <c r="G493" s="10">
        <v>2078</v>
      </c>
      <c r="H493" s="11">
        <v>1496.1599999999999</v>
      </c>
      <c r="I493" s="11">
        <v>1319.8589602664324</v>
      </c>
      <c r="J493" s="11">
        <v>176.30103973356751</v>
      </c>
      <c r="K493" s="8">
        <v>1.81</v>
      </c>
      <c r="L493" s="8"/>
      <c r="M493" s="12">
        <f t="shared" si="14"/>
        <v>3761.1800000000003</v>
      </c>
      <c r="N493" s="12">
        <f t="shared" si="14"/>
        <v>0</v>
      </c>
      <c r="O493" s="12">
        <f t="shared" si="15"/>
        <v>3761.1800000000003</v>
      </c>
    </row>
    <row r="494" spans="1:15" x14ac:dyDescent="0.25">
      <c r="A494" s="8"/>
      <c r="B494" s="8"/>
      <c r="C494" s="9"/>
      <c r="D494" s="8"/>
      <c r="E494" s="8" t="s">
        <v>979</v>
      </c>
      <c r="F494" s="8">
        <v>0.72</v>
      </c>
      <c r="G494" s="10">
        <v>804</v>
      </c>
      <c r="H494" s="11">
        <v>578.88</v>
      </c>
      <c r="I494" s="11">
        <v>647.33401877761412</v>
      </c>
      <c r="J494" s="11">
        <v>-68.45401877761411</v>
      </c>
      <c r="K494" s="8">
        <v>1.81</v>
      </c>
      <c r="L494" s="8"/>
      <c r="M494" s="12">
        <f t="shared" si="14"/>
        <v>1455.24</v>
      </c>
      <c r="N494" s="12">
        <f t="shared" si="14"/>
        <v>0</v>
      </c>
      <c r="O494" s="12">
        <f t="shared" si="15"/>
        <v>1455.24</v>
      </c>
    </row>
    <row r="495" spans="1:15" x14ac:dyDescent="0.25">
      <c r="A495" s="8"/>
      <c r="B495" s="8"/>
      <c r="C495" s="9"/>
      <c r="D495" s="8"/>
      <c r="E495" s="8" t="s">
        <v>980</v>
      </c>
      <c r="F495" s="8">
        <v>0.69</v>
      </c>
      <c r="G495" s="10">
        <v>398</v>
      </c>
      <c r="H495" s="11">
        <v>274.62</v>
      </c>
      <c r="I495" s="11">
        <v>320.62739322533139</v>
      </c>
      <c r="J495" s="11">
        <v>-46.007393225331384</v>
      </c>
      <c r="K495" s="8">
        <v>1.94</v>
      </c>
      <c r="L495" s="8"/>
      <c r="M495" s="12">
        <f t="shared" si="14"/>
        <v>772.12</v>
      </c>
      <c r="N495" s="12">
        <f t="shared" si="14"/>
        <v>0</v>
      </c>
      <c r="O495" s="12">
        <f t="shared" si="15"/>
        <v>772.12</v>
      </c>
    </row>
    <row r="496" spans="1:15" x14ac:dyDescent="0.25">
      <c r="A496" s="8"/>
      <c r="B496" s="8"/>
      <c r="C496" s="9" t="s">
        <v>270</v>
      </c>
      <c r="D496" s="8" t="s">
        <v>174</v>
      </c>
      <c r="E496" s="8" t="s">
        <v>804</v>
      </c>
      <c r="F496" s="8">
        <v>0.79</v>
      </c>
      <c r="G496" s="10">
        <v>114</v>
      </c>
      <c r="H496" s="11">
        <v>90.06</v>
      </c>
      <c r="I496" s="11">
        <v>88.325779036827186</v>
      </c>
      <c r="J496" s="11">
        <v>1.7342209631728167</v>
      </c>
      <c r="K496" s="8">
        <v>1.86</v>
      </c>
      <c r="L496" s="8"/>
      <c r="M496" s="12">
        <f t="shared" si="14"/>
        <v>212.04000000000002</v>
      </c>
      <c r="N496" s="12">
        <f t="shared" si="14"/>
        <v>0</v>
      </c>
      <c r="O496" s="12">
        <f t="shared" si="15"/>
        <v>212.04000000000002</v>
      </c>
    </row>
    <row r="497" spans="1:15" x14ac:dyDescent="0.25">
      <c r="A497" s="8"/>
      <c r="B497" s="8"/>
      <c r="C497" s="9"/>
      <c r="D497" s="8"/>
      <c r="E497" s="8" t="s">
        <v>775</v>
      </c>
      <c r="F497" s="8">
        <v>0.79</v>
      </c>
      <c r="G497" s="10">
        <v>59</v>
      </c>
      <c r="H497" s="11">
        <v>46.61</v>
      </c>
      <c r="I497" s="11">
        <v>41.29622520793346</v>
      </c>
      <c r="J497" s="11">
        <v>5.313774792066539</v>
      </c>
      <c r="K497" s="8">
        <v>1.86</v>
      </c>
      <c r="L497" s="8"/>
      <c r="M497" s="12">
        <f t="shared" si="14"/>
        <v>109.74000000000001</v>
      </c>
      <c r="N497" s="12">
        <f t="shared" si="14"/>
        <v>0</v>
      </c>
      <c r="O497" s="12">
        <f t="shared" si="15"/>
        <v>109.74000000000001</v>
      </c>
    </row>
    <row r="498" spans="1:15" x14ac:dyDescent="0.25">
      <c r="A498" s="8"/>
      <c r="B498" s="8"/>
      <c r="C498" s="9"/>
      <c r="D498" s="8"/>
      <c r="E498" s="8" t="s">
        <v>808</v>
      </c>
      <c r="F498" s="8">
        <v>0.79</v>
      </c>
      <c r="G498" s="10">
        <v>164</v>
      </c>
      <c r="H498" s="11">
        <v>129.56</v>
      </c>
      <c r="I498" s="11">
        <v>127.06515580736543</v>
      </c>
      <c r="J498" s="11">
        <v>2.4948441926345737</v>
      </c>
      <c r="K498" s="8">
        <v>1.86</v>
      </c>
      <c r="L498" s="8"/>
      <c r="M498" s="12">
        <f t="shared" si="14"/>
        <v>305.04000000000002</v>
      </c>
      <c r="N498" s="12">
        <f t="shared" si="14"/>
        <v>0</v>
      </c>
      <c r="O498" s="12">
        <f t="shared" si="15"/>
        <v>305.04000000000002</v>
      </c>
    </row>
    <row r="499" spans="1:15" x14ac:dyDescent="0.25">
      <c r="A499" s="8"/>
      <c r="B499" s="8"/>
      <c r="C499" s="9"/>
      <c r="D499" s="8"/>
      <c r="E499" s="8" t="s">
        <v>817</v>
      </c>
      <c r="F499" s="8">
        <v>0.68</v>
      </c>
      <c r="G499" s="10">
        <v>2</v>
      </c>
      <c r="H499" s="11">
        <v>1.36</v>
      </c>
      <c r="I499" s="11">
        <v>1.6111929307805597</v>
      </c>
      <c r="J499" s="11">
        <v>-0.2511929307805596</v>
      </c>
      <c r="K499" s="8">
        <v>1.69</v>
      </c>
      <c r="L499" s="8"/>
      <c r="M499" s="12">
        <f t="shared" si="14"/>
        <v>3.38</v>
      </c>
      <c r="N499" s="12">
        <f t="shared" si="14"/>
        <v>0</v>
      </c>
      <c r="O499" s="12">
        <f t="shared" si="15"/>
        <v>3.38</v>
      </c>
    </row>
    <row r="500" spans="1:15" x14ac:dyDescent="0.25">
      <c r="A500" s="8"/>
      <c r="B500" s="8"/>
      <c r="C500" s="9"/>
      <c r="D500" s="8"/>
      <c r="E500" s="8" t="s">
        <v>818</v>
      </c>
      <c r="F500" s="8">
        <v>0.65</v>
      </c>
      <c r="G500" s="10">
        <v>7</v>
      </c>
      <c r="H500" s="11">
        <v>4.55</v>
      </c>
      <c r="I500" s="11">
        <v>5.6391752577319583</v>
      </c>
      <c r="J500" s="11">
        <v>-1.0891752577319584</v>
      </c>
      <c r="K500" s="8">
        <v>1.81</v>
      </c>
      <c r="L500" s="8"/>
      <c r="M500" s="12">
        <f t="shared" si="14"/>
        <v>12.67</v>
      </c>
      <c r="N500" s="12">
        <f t="shared" si="14"/>
        <v>0</v>
      </c>
      <c r="O500" s="12">
        <f t="shared" si="15"/>
        <v>12.67</v>
      </c>
    </row>
    <row r="501" spans="1:15" x14ac:dyDescent="0.25">
      <c r="A501" s="8"/>
      <c r="B501" s="8"/>
      <c r="C501" s="9"/>
      <c r="D501" s="8"/>
      <c r="E501" s="8" t="s">
        <v>761</v>
      </c>
      <c r="F501" s="8">
        <v>0.67999999999999994</v>
      </c>
      <c r="G501" s="10">
        <v>797</v>
      </c>
      <c r="H501" s="11">
        <v>541.95999999999992</v>
      </c>
      <c r="I501" s="11">
        <v>596.07761009596095</v>
      </c>
      <c r="J501" s="11">
        <v>-54.117610095960906</v>
      </c>
      <c r="K501" s="8">
        <v>1.61</v>
      </c>
      <c r="L501" s="8"/>
      <c r="M501" s="12">
        <f t="shared" si="14"/>
        <v>1283.17</v>
      </c>
      <c r="N501" s="12">
        <f t="shared" si="14"/>
        <v>0</v>
      </c>
      <c r="O501" s="12">
        <f t="shared" si="15"/>
        <v>1283.17</v>
      </c>
    </row>
    <row r="502" spans="1:15" x14ac:dyDescent="0.25">
      <c r="A502" s="8"/>
      <c r="B502" s="8"/>
      <c r="C502" s="9"/>
      <c r="D502" s="8"/>
      <c r="E502" s="8" t="s">
        <v>1086</v>
      </c>
      <c r="F502" s="8">
        <v>0.67999999999999994</v>
      </c>
      <c r="G502" s="10">
        <v>4990</v>
      </c>
      <c r="H502" s="11">
        <v>3393.2</v>
      </c>
      <c r="I502" s="11">
        <v>3401.5360925876721</v>
      </c>
      <c r="J502" s="11">
        <v>-8.3360925876721197</v>
      </c>
      <c r="K502" s="8">
        <v>1.61</v>
      </c>
      <c r="L502" s="8"/>
      <c r="M502" s="12">
        <f t="shared" si="14"/>
        <v>8033.9000000000005</v>
      </c>
      <c r="N502" s="12">
        <f t="shared" si="14"/>
        <v>0</v>
      </c>
      <c r="O502" s="12">
        <f t="shared" si="15"/>
        <v>8033.9000000000005</v>
      </c>
    </row>
    <row r="503" spans="1:15" x14ac:dyDescent="0.25">
      <c r="A503" s="8"/>
      <c r="B503" s="8"/>
      <c r="C503" s="9"/>
      <c r="D503" s="8"/>
      <c r="E503" s="8" t="s">
        <v>809</v>
      </c>
      <c r="F503" s="8">
        <v>0.68</v>
      </c>
      <c r="G503" s="10">
        <v>57</v>
      </c>
      <c r="H503" s="11">
        <v>38.76</v>
      </c>
      <c r="I503" s="11">
        <v>41.468234980670211</v>
      </c>
      <c r="J503" s="11">
        <v>-2.7082349806702108</v>
      </c>
      <c r="K503" s="8">
        <v>1.7</v>
      </c>
      <c r="L503" s="8"/>
      <c r="M503" s="12">
        <f t="shared" si="14"/>
        <v>96.899999999999991</v>
      </c>
      <c r="N503" s="12">
        <f t="shared" si="14"/>
        <v>0</v>
      </c>
      <c r="O503" s="12">
        <f t="shared" si="15"/>
        <v>96.899999999999991</v>
      </c>
    </row>
    <row r="504" spans="1:15" x14ac:dyDescent="0.25">
      <c r="A504" s="8"/>
      <c r="B504" s="8"/>
      <c r="C504" s="9"/>
      <c r="D504" s="8"/>
      <c r="E504" s="8" t="s">
        <v>810</v>
      </c>
      <c r="F504" s="8">
        <v>0.73</v>
      </c>
      <c r="G504" s="10">
        <v>38</v>
      </c>
      <c r="H504" s="11">
        <v>27.74</v>
      </c>
      <c r="I504" s="11">
        <v>26.597568777991043</v>
      </c>
      <c r="J504" s="11">
        <v>1.1424312220089554</v>
      </c>
      <c r="K504" s="8">
        <v>1.33</v>
      </c>
      <c r="L504" s="8"/>
      <c r="M504" s="12">
        <f t="shared" si="14"/>
        <v>50.540000000000006</v>
      </c>
      <c r="N504" s="12">
        <f t="shared" si="14"/>
        <v>0</v>
      </c>
      <c r="O504" s="12">
        <f t="shared" si="15"/>
        <v>50.540000000000006</v>
      </c>
    </row>
    <row r="505" spans="1:15" x14ac:dyDescent="0.25">
      <c r="A505" s="8"/>
      <c r="B505" s="8"/>
      <c r="C505" s="9"/>
      <c r="D505" s="8"/>
      <c r="E505" s="8" t="s">
        <v>944</v>
      </c>
      <c r="F505" s="8">
        <v>0.83</v>
      </c>
      <c r="G505" s="10">
        <v>3211</v>
      </c>
      <c r="H505" s="11">
        <v>2665.13</v>
      </c>
      <c r="I505" s="11">
        <v>2018.7402743422438</v>
      </c>
      <c r="J505" s="11">
        <v>646.38972565775612</v>
      </c>
      <c r="K505" s="8">
        <v>2.13</v>
      </c>
      <c r="L505" s="8"/>
      <c r="M505" s="12">
        <f t="shared" si="14"/>
        <v>6839.4299999999994</v>
      </c>
      <c r="N505" s="12">
        <f t="shared" si="14"/>
        <v>0</v>
      </c>
      <c r="O505" s="12">
        <f t="shared" si="15"/>
        <v>6839.4299999999994</v>
      </c>
    </row>
    <row r="506" spans="1:15" x14ac:dyDescent="0.25">
      <c r="A506" s="8"/>
      <c r="B506" s="8"/>
      <c r="C506" s="9"/>
      <c r="D506" s="8"/>
      <c r="E506" s="8" t="s">
        <v>1085</v>
      </c>
      <c r="F506" s="8">
        <v>0.78</v>
      </c>
      <c r="G506" s="10">
        <v>57</v>
      </c>
      <c r="H506" s="11">
        <v>44.46</v>
      </c>
      <c r="I506" s="11">
        <v>39.958417767722722</v>
      </c>
      <c r="J506" s="11">
        <v>4.5015822322772792</v>
      </c>
      <c r="K506" s="8">
        <v>2.29</v>
      </c>
      <c r="L506" s="8"/>
      <c r="M506" s="12">
        <f t="shared" si="14"/>
        <v>130.53</v>
      </c>
      <c r="N506" s="12">
        <f t="shared" si="14"/>
        <v>0</v>
      </c>
      <c r="O506" s="12">
        <f t="shared" si="15"/>
        <v>130.53</v>
      </c>
    </row>
    <row r="507" spans="1:15" x14ac:dyDescent="0.25">
      <c r="A507" s="8"/>
      <c r="B507" s="8"/>
      <c r="C507" s="9"/>
      <c r="D507" s="8"/>
      <c r="E507" s="8" t="s">
        <v>811</v>
      </c>
      <c r="F507" s="8">
        <v>0.76</v>
      </c>
      <c r="G507" s="10">
        <v>14</v>
      </c>
      <c r="H507" s="11">
        <v>10.64</v>
      </c>
      <c r="I507" s="11">
        <v>9.79910428662828</v>
      </c>
      <c r="J507" s="11">
        <v>0.84089571337172053</v>
      </c>
      <c r="K507" s="8">
        <v>1.94</v>
      </c>
      <c r="L507" s="8"/>
      <c r="M507" s="12">
        <f t="shared" si="14"/>
        <v>27.16</v>
      </c>
      <c r="N507" s="12">
        <f t="shared" si="14"/>
        <v>0</v>
      </c>
      <c r="O507" s="12">
        <f t="shared" si="15"/>
        <v>27.16</v>
      </c>
    </row>
    <row r="508" spans="1:15" x14ac:dyDescent="0.25">
      <c r="A508" s="8"/>
      <c r="B508" s="8"/>
      <c r="C508" s="9"/>
      <c r="D508" s="8"/>
      <c r="E508" s="8" t="s">
        <v>978</v>
      </c>
      <c r="F508" s="8">
        <v>0.83</v>
      </c>
      <c r="G508" s="10">
        <v>1553</v>
      </c>
      <c r="H508" s="11">
        <v>1288.99</v>
      </c>
      <c r="I508" s="11">
        <v>1061.86375</v>
      </c>
      <c r="J508" s="11">
        <v>227.12625000000003</v>
      </c>
      <c r="K508" s="8">
        <v>2.13</v>
      </c>
      <c r="L508" s="8"/>
      <c r="M508" s="12">
        <f t="shared" si="14"/>
        <v>3307.89</v>
      </c>
      <c r="N508" s="12">
        <f t="shared" si="14"/>
        <v>0</v>
      </c>
      <c r="O508" s="12">
        <f t="shared" si="15"/>
        <v>3307.89</v>
      </c>
    </row>
    <row r="509" spans="1:15" x14ac:dyDescent="0.25">
      <c r="A509" s="8"/>
      <c r="B509" s="8"/>
      <c r="C509" s="9"/>
      <c r="D509" s="8"/>
      <c r="E509" s="8" t="s">
        <v>987</v>
      </c>
      <c r="F509" s="8">
        <v>0.65</v>
      </c>
      <c r="G509" s="10">
        <v>117</v>
      </c>
      <c r="H509" s="11">
        <v>76.05</v>
      </c>
      <c r="I509" s="11">
        <v>60.547776726584679</v>
      </c>
      <c r="J509" s="11">
        <v>15.502223273415318</v>
      </c>
      <c r="K509" s="8">
        <v>1.66</v>
      </c>
      <c r="L509" s="8"/>
      <c r="M509" s="12">
        <f t="shared" si="14"/>
        <v>194.22</v>
      </c>
      <c r="N509" s="12">
        <f t="shared" si="14"/>
        <v>0</v>
      </c>
      <c r="O509" s="12">
        <f t="shared" si="15"/>
        <v>194.22</v>
      </c>
    </row>
    <row r="510" spans="1:15" x14ac:dyDescent="0.25">
      <c r="A510" s="8"/>
      <c r="B510" s="8"/>
      <c r="C510" s="9"/>
      <c r="D510" s="8"/>
      <c r="E510" s="8" t="s">
        <v>970</v>
      </c>
      <c r="F510" s="8">
        <v>0.65</v>
      </c>
      <c r="G510" s="10">
        <v>5536</v>
      </c>
      <c r="H510" s="11">
        <v>3598.4000000000005</v>
      </c>
      <c r="I510" s="11">
        <v>3480.2318806351</v>
      </c>
      <c r="J510" s="11">
        <v>118.16811936490049</v>
      </c>
      <c r="K510" s="8">
        <v>1.66</v>
      </c>
      <c r="L510" s="8"/>
      <c r="M510" s="12">
        <f t="shared" si="14"/>
        <v>9189.76</v>
      </c>
      <c r="N510" s="12">
        <f t="shared" si="14"/>
        <v>0</v>
      </c>
      <c r="O510" s="12">
        <f t="shared" si="15"/>
        <v>9189.76</v>
      </c>
    </row>
    <row r="511" spans="1:15" x14ac:dyDescent="0.25">
      <c r="A511" s="8"/>
      <c r="B511" s="8"/>
      <c r="C511" s="9"/>
      <c r="D511" s="8"/>
      <c r="E511" s="8" t="s">
        <v>768</v>
      </c>
      <c r="F511" s="8">
        <v>0.70000000000000007</v>
      </c>
      <c r="G511" s="10">
        <v>2750</v>
      </c>
      <c r="H511" s="11">
        <v>1925</v>
      </c>
      <c r="I511" s="11">
        <v>1785.5997917825487</v>
      </c>
      <c r="J511" s="11">
        <v>139.40020821745125</v>
      </c>
      <c r="K511" s="8">
        <v>1.66</v>
      </c>
      <c r="L511" s="8"/>
      <c r="M511" s="12">
        <f t="shared" si="14"/>
        <v>4565</v>
      </c>
      <c r="N511" s="12">
        <f t="shared" si="14"/>
        <v>0</v>
      </c>
      <c r="O511" s="12">
        <f t="shared" si="15"/>
        <v>4565</v>
      </c>
    </row>
    <row r="512" spans="1:15" x14ac:dyDescent="0.25">
      <c r="A512" s="8"/>
      <c r="B512" s="8"/>
      <c r="C512" s="9"/>
      <c r="D512" s="8"/>
      <c r="E512" s="8" t="s">
        <v>769</v>
      </c>
      <c r="F512" s="8">
        <v>0.65</v>
      </c>
      <c r="G512" s="10">
        <v>379</v>
      </c>
      <c r="H512" s="11">
        <v>246.35000000000002</v>
      </c>
      <c r="I512" s="11">
        <v>228.4744025107278</v>
      </c>
      <c r="J512" s="11">
        <v>17.875597489272174</v>
      </c>
      <c r="K512" s="8">
        <v>1.76</v>
      </c>
      <c r="L512" s="8"/>
      <c r="M512" s="12">
        <f t="shared" si="14"/>
        <v>667.04</v>
      </c>
      <c r="N512" s="12">
        <f t="shared" si="14"/>
        <v>0</v>
      </c>
      <c r="O512" s="12">
        <f t="shared" si="15"/>
        <v>667.04</v>
      </c>
    </row>
    <row r="513" spans="1:15" x14ac:dyDescent="0.25">
      <c r="A513" s="8"/>
      <c r="B513" s="8"/>
      <c r="C513" s="9"/>
      <c r="D513" s="8"/>
      <c r="E513" s="8" t="s">
        <v>828</v>
      </c>
      <c r="F513" s="8">
        <v>0.81000000000000016</v>
      </c>
      <c r="G513" s="10">
        <v>1280</v>
      </c>
      <c r="H513" s="11">
        <v>1036.8</v>
      </c>
      <c r="I513" s="11">
        <v>912.76435199177081</v>
      </c>
      <c r="J513" s="11">
        <v>124.03564800822924</v>
      </c>
      <c r="K513" s="8">
        <v>1.9</v>
      </c>
      <c r="L513" s="8"/>
      <c r="M513" s="12">
        <f t="shared" si="14"/>
        <v>2432</v>
      </c>
      <c r="N513" s="12">
        <f t="shared" si="14"/>
        <v>0</v>
      </c>
      <c r="O513" s="12">
        <f t="shared" si="15"/>
        <v>2432</v>
      </c>
    </row>
    <row r="514" spans="1:15" x14ac:dyDescent="0.25">
      <c r="A514" s="8"/>
      <c r="B514" s="8"/>
      <c r="C514" s="9"/>
      <c r="D514" s="8"/>
      <c r="E514" s="8" t="s">
        <v>988</v>
      </c>
      <c r="F514" s="8">
        <v>0.77</v>
      </c>
      <c r="G514" s="10">
        <v>5</v>
      </c>
      <c r="H514" s="11">
        <v>3.85</v>
      </c>
      <c r="I514" s="11">
        <v>3.4187500000000002</v>
      </c>
      <c r="J514" s="11">
        <v>0.43124999999999991</v>
      </c>
      <c r="K514" s="8">
        <v>2.04</v>
      </c>
      <c r="L514" s="8"/>
      <c r="M514" s="12">
        <f t="shared" si="14"/>
        <v>10.199999999999999</v>
      </c>
      <c r="N514" s="12">
        <f t="shared" si="14"/>
        <v>0</v>
      </c>
      <c r="O514" s="12">
        <f t="shared" si="15"/>
        <v>10.199999999999999</v>
      </c>
    </row>
    <row r="515" spans="1:15" x14ac:dyDescent="0.25">
      <c r="A515" s="8"/>
      <c r="B515" s="8"/>
      <c r="C515" s="9"/>
      <c r="D515" s="8"/>
      <c r="E515" s="8" t="s">
        <v>951</v>
      </c>
      <c r="F515" s="8">
        <v>0.70000000000000007</v>
      </c>
      <c r="G515" s="10">
        <v>3489</v>
      </c>
      <c r="H515" s="11">
        <v>2442.3000000000002</v>
      </c>
      <c r="I515" s="11">
        <v>2119.0028624413258</v>
      </c>
      <c r="J515" s="11">
        <v>323.29713755867419</v>
      </c>
      <c r="K515" s="8">
        <v>1.66</v>
      </c>
      <c r="L515" s="8"/>
      <c r="M515" s="12">
        <f t="shared" si="14"/>
        <v>5791.74</v>
      </c>
      <c r="N515" s="12">
        <f t="shared" si="14"/>
        <v>0</v>
      </c>
      <c r="O515" s="12">
        <f t="shared" si="15"/>
        <v>5791.74</v>
      </c>
    </row>
    <row r="516" spans="1:15" x14ac:dyDescent="0.25">
      <c r="A516" s="8"/>
      <c r="B516" s="8"/>
      <c r="C516" s="9"/>
      <c r="D516" s="8"/>
      <c r="E516" s="8" t="s">
        <v>952</v>
      </c>
      <c r="F516" s="8">
        <v>0.65</v>
      </c>
      <c r="G516" s="10">
        <v>263</v>
      </c>
      <c r="H516" s="11">
        <v>170.95</v>
      </c>
      <c r="I516" s="11">
        <v>163.65964565113671</v>
      </c>
      <c r="J516" s="11">
        <v>7.2903543488632705</v>
      </c>
      <c r="K516" s="8">
        <v>1.76</v>
      </c>
      <c r="L516" s="8"/>
      <c r="M516" s="12">
        <f t="shared" si="14"/>
        <v>462.88</v>
      </c>
      <c r="N516" s="12">
        <f t="shared" si="14"/>
        <v>0</v>
      </c>
      <c r="O516" s="12">
        <f t="shared" si="15"/>
        <v>462.88</v>
      </c>
    </row>
    <row r="517" spans="1:15" x14ac:dyDescent="0.25">
      <c r="A517" s="8"/>
      <c r="B517" s="8"/>
      <c r="C517" s="9"/>
      <c r="D517" s="8"/>
      <c r="E517" s="8" t="s">
        <v>971</v>
      </c>
      <c r="F517" s="8">
        <v>0.69999999999999984</v>
      </c>
      <c r="G517" s="10">
        <v>3215</v>
      </c>
      <c r="H517" s="11">
        <v>2250.5</v>
      </c>
      <c r="I517" s="11">
        <v>1989.4759310539571</v>
      </c>
      <c r="J517" s="11">
        <v>261.02406894604303</v>
      </c>
      <c r="K517" s="8">
        <v>1.73</v>
      </c>
      <c r="L517" s="8"/>
      <c r="M517" s="12">
        <f t="shared" ref="M517:N580" si="16">$G517*K517</f>
        <v>5561.95</v>
      </c>
      <c r="N517" s="12">
        <f t="shared" si="16"/>
        <v>0</v>
      </c>
      <c r="O517" s="12">
        <f t="shared" ref="O517:O580" si="17">M517+N517</f>
        <v>5561.95</v>
      </c>
    </row>
    <row r="518" spans="1:15" x14ac:dyDescent="0.25">
      <c r="A518" s="8"/>
      <c r="B518" s="8"/>
      <c r="C518" s="9"/>
      <c r="D518" s="8"/>
      <c r="E518" s="8" t="s">
        <v>972</v>
      </c>
      <c r="F518" s="8">
        <v>0.67</v>
      </c>
      <c r="G518" s="10">
        <v>402</v>
      </c>
      <c r="H518" s="11">
        <v>269.34000000000003</v>
      </c>
      <c r="I518" s="11">
        <v>295.23528066303402</v>
      </c>
      <c r="J518" s="11">
        <v>-25.895280663033986</v>
      </c>
      <c r="K518" s="8">
        <v>1.86</v>
      </c>
      <c r="L518" s="8"/>
      <c r="M518" s="12">
        <f t="shared" si="16"/>
        <v>747.72</v>
      </c>
      <c r="N518" s="12">
        <f t="shared" si="16"/>
        <v>0</v>
      </c>
      <c r="O518" s="12">
        <f t="shared" si="17"/>
        <v>747.72</v>
      </c>
    </row>
    <row r="519" spans="1:15" x14ac:dyDescent="0.25">
      <c r="A519" s="8"/>
      <c r="B519" s="8"/>
      <c r="C519" s="9"/>
      <c r="D519" s="8"/>
      <c r="E519" s="8" t="s">
        <v>802</v>
      </c>
      <c r="F519" s="8">
        <v>0.72</v>
      </c>
      <c r="G519" s="10">
        <v>2078</v>
      </c>
      <c r="H519" s="11">
        <v>1496.1599999999999</v>
      </c>
      <c r="I519" s="11">
        <v>1320.3330834613416</v>
      </c>
      <c r="J519" s="11">
        <v>175.82691653865839</v>
      </c>
      <c r="K519" s="8">
        <v>1.81</v>
      </c>
      <c r="L519" s="8"/>
      <c r="M519" s="12">
        <f t="shared" si="16"/>
        <v>3761.1800000000003</v>
      </c>
      <c r="N519" s="12">
        <f t="shared" si="16"/>
        <v>0</v>
      </c>
      <c r="O519" s="12">
        <f t="shared" si="17"/>
        <v>3761.1800000000003</v>
      </c>
    </row>
    <row r="520" spans="1:15" x14ac:dyDescent="0.25">
      <c r="A520" s="8"/>
      <c r="B520" s="8"/>
      <c r="C520" s="9"/>
      <c r="D520" s="8"/>
      <c r="E520" s="8" t="s">
        <v>979</v>
      </c>
      <c r="F520" s="8">
        <v>0.72</v>
      </c>
      <c r="G520" s="10">
        <v>804</v>
      </c>
      <c r="H520" s="11">
        <v>578.88000000000011</v>
      </c>
      <c r="I520" s="11">
        <v>647.45586524300438</v>
      </c>
      <c r="J520" s="11">
        <v>-68.575865243004372</v>
      </c>
      <c r="K520" s="8">
        <v>1.81</v>
      </c>
      <c r="L520" s="8"/>
      <c r="M520" s="12">
        <f t="shared" si="16"/>
        <v>1455.24</v>
      </c>
      <c r="N520" s="12">
        <f t="shared" si="16"/>
        <v>0</v>
      </c>
      <c r="O520" s="12">
        <f t="shared" si="17"/>
        <v>1455.24</v>
      </c>
    </row>
    <row r="521" spans="1:15" x14ac:dyDescent="0.25">
      <c r="A521" s="8"/>
      <c r="B521" s="8"/>
      <c r="C521" s="9"/>
      <c r="D521" s="8"/>
      <c r="E521" s="8" t="s">
        <v>980</v>
      </c>
      <c r="F521" s="8">
        <v>0.69</v>
      </c>
      <c r="G521" s="10">
        <v>397</v>
      </c>
      <c r="H521" s="11">
        <v>273.93</v>
      </c>
      <c r="I521" s="11">
        <v>319.82179675994109</v>
      </c>
      <c r="J521" s="11">
        <v>-45.891796759941087</v>
      </c>
      <c r="K521" s="8">
        <v>1.94</v>
      </c>
      <c r="L521" s="8"/>
      <c r="M521" s="12">
        <f t="shared" si="16"/>
        <v>770.18</v>
      </c>
      <c r="N521" s="12">
        <f t="shared" si="16"/>
        <v>0</v>
      </c>
      <c r="O521" s="12">
        <f t="shared" si="17"/>
        <v>770.18</v>
      </c>
    </row>
    <row r="522" spans="1:15" x14ac:dyDescent="0.25">
      <c r="A522" s="8"/>
      <c r="B522" s="8"/>
      <c r="C522" s="9" t="s">
        <v>26</v>
      </c>
      <c r="D522" s="8" t="s">
        <v>174</v>
      </c>
      <c r="E522" s="8" t="s">
        <v>817</v>
      </c>
      <c r="F522" s="8">
        <v>0.68</v>
      </c>
      <c r="G522" s="10">
        <v>3001</v>
      </c>
      <c r="H522" s="11">
        <v>2040.68</v>
      </c>
      <c r="I522" s="11">
        <v>1584.3596164795388</v>
      </c>
      <c r="J522" s="11">
        <v>456.32038352046135</v>
      </c>
      <c r="K522" s="8">
        <v>1.69</v>
      </c>
      <c r="L522" s="8"/>
      <c r="M522" s="12">
        <f t="shared" si="16"/>
        <v>5071.6899999999996</v>
      </c>
      <c r="N522" s="12">
        <f t="shared" si="16"/>
        <v>0</v>
      </c>
      <c r="O522" s="12">
        <f t="shared" si="17"/>
        <v>5071.6899999999996</v>
      </c>
    </row>
    <row r="523" spans="1:15" x14ac:dyDescent="0.25">
      <c r="A523" s="8"/>
      <c r="B523" s="8"/>
      <c r="C523" s="9"/>
      <c r="D523" s="8"/>
      <c r="E523" s="8" t="s">
        <v>818</v>
      </c>
      <c r="F523" s="8">
        <v>0.65</v>
      </c>
      <c r="G523" s="10">
        <v>307</v>
      </c>
      <c r="H523" s="11">
        <v>199.55</v>
      </c>
      <c r="I523" s="11">
        <v>161.64689407507132</v>
      </c>
      <c r="J523" s="11">
        <v>37.903105924928674</v>
      </c>
      <c r="K523" s="8">
        <v>1.81</v>
      </c>
      <c r="L523" s="8"/>
      <c r="M523" s="12">
        <f t="shared" si="16"/>
        <v>555.67000000000007</v>
      </c>
      <c r="N523" s="12">
        <f t="shared" si="16"/>
        <v>0</v>
      </c>
      <c r="O523" s="12">
        <f t="shared" si="17"/>
        <v>555.67000000000007</v>
      </c>
    </row>
    <row r="524" spans="1:15" x14ac:dyDescent="0.25">
      <c r="A524" s="8"/>
      <c r="B524" s="8"/>
      <c r="C524" s="9"/>
      <c r="D524" s="8"/>
      <c r="E524" s="8" t="s">
        <v>821</v>
      </c>
      <c r="F524" s="8">
        <v>0.71</v>
      </c>
      <c r="G524" s="10">
        <v>112</v>
      </c>
      <c r="H524" s="11">
        <v>79.52</v>
      </c>
      <c r="I524" s="11">
        <v>64.321841321463836</v>
      </c>
      <c r="J524" s="11">
        <v>15.198158678536158</v>
      </c>
      <c r="K524" s="8">
        <v>1.29</v>
      </c>
      <c r="L524" s="8"/>
      <c r="M524" s="12">
        <f t="shared" si="16"/>
        <v>144.48000000000002</v>
      </c>
      <c r="N524" s="12">
        <f t="shared" si="16"/>
        <v>0</v>
      </c>
      <c r="O524" s="12">
        <f t="shared" si="17"/>
        <v>144.48000000000002</v>
      </c>
    </row>
    <row r="525" spans="1:15" x14ac:dyDescent="0.25">
      <c r="A525" s="8"/>
      <c r="B525" s="8"/>
      <c r="C525" s="9"/>
      <c r="D525" s="8"/>
      <c r="E525" s="8" t="s">
        <v>822</v>
      </c>
      <c r="F525" s="8">
        <v>0.73</v>
      </c>
      <c r="G525" s="10">
        <v>165</v>
      </c>
      <c r="H525" s="11">
        <v>120.45</v>
      </c>
      <c r="I525" s="11">
        <v>96.220682302771849</v>
      </c>
      <c r="J525" s="11">
        <v>24.229317697228154</v>
      </c>
      <c r="K525" s="8">
        <v>1.33</v>
      </c>
      <c r="L525" s="8"/>
      <c r="M525" s="12">
        <f t="shared" si="16"/>
        <v>219.45000000000002</v>
      </c>
      <c r="N525" s="12">
        <f t="shared" si="16"/>
        <v>0</v>
      </c>
      <c r="O525" s="12">
        <f t="shared" si="17"/>
        <v>219.45000000000002</v>
      </c>
    </row>
    <row r="526" spans="1:15" x14ac:dyDescent="0.25">
      <c r="A526" s="8"/>
      <c r="B526" s="8"/>
      <c r="C526" s="9"/>
      <c r="D526" s="8"/>
      <c r="E526" s="8" t="s">
        <v>944</v>
      </c>
      <c r="F526" s="8">
        <v>0.83</v>
      </c>
      <c r="G526" s="10">
        <v>1797</v>
      </c>
      <c r="H526" s="11">
        <v>1491.51</v>
      </c>
      <c r="I526" s="11">
        <v>885.68125457609267</v>
      </c>
      <c r="J526" s="11">
        <v>605.82874542390732</v>
      </c>
      <c r="K526" s="8">
        <v>2.13</v>
      </c>
      <c r="L526" s="8"/>
      <c r="M526" s="12">
        <f t="shared" si="16"/>
        <v>3827.6099999999997</v>
      </c>
      <c r="N526" s="12">
        <f t="shared" si="16"/>
        <v>0</v>
      </c>
      <c r="O526" s="12">
        <f t="shared" si="17"/>
        <v>3827.6099999999997</v>
      </c>
    </row>
    <row r="527" spans="1:15" x14ac:dyDescent="0.25">
      <c r="A527" s="8"/>
      <c r="B527" s="8"/>
      <c r="C527" s="9"/>
      <c r="D527" s="8"/>
      <c r="E527" s="8" t="s">
        <v>975</v>
      </c>
      <c r="F527" s="8">
        <v>0.75</v>
      </c>
      <c r="G527" s="10">
        <v>3066</v>
      </c>
      <c r="H527" s="11">
        <v>2299.5</v>
      </c>
      <c r="I527" s="11">
        <v>1453.7431846287873</v>
      </c>
      <c r="J527" s="11">
        <v>845.75681537121272</v>
      </c>
      <c r="K527" s="8">
        <v>1.94</v>
      </c>
      <c r="L527" s="8"/>
      <c r="M527" s="12">
        <f t="shared" si="16"/>
        <v>5948.04</v>
      </c>
      <c r="N527" s="12">
        <f t="shared" si="16"/>
        <v>0</v>
      </c>
      <c r="O527" s="12">
        <f t="shared" si="17"/>
        <v>5948.04</v>
      </c>
    </row>
    <row r="528" spans="1:15" x14ac:dyDescent="0.25">
      <c r="A528" s="8"/>
      <c r="B528" s="8"/>
      <c r="C528" s="9"/>
      <c r="D528" s="8"/>
      <c r="E528" s="8" t="s">
        <v>976</v>
      </c>
      <c r="F528" s="8">
        <v>0.69</v>
      </c>
      <c r="G528" s="10">
        <v>555</v>
      </c>
      <c r="H528" s="11">
        <v>382.94999999999993</v>
      </c>
      <c r="I528" s="11">
        <v>253.94773504557924</v>
      </c>
      <c r="J528" s="11">
        <v>129.00226495442075</v>
      </c>
      <c r="K528" s="8">
        <v>2.0699999999999998</v>
      </c>
      <c r="L528" s="8"/>
      <c r="M528" s="12">
        <f t="shared" si="16"/>
        <v>1148.8499999999999</v>
      </c>
      <c r="N528" s="12">
        <f t="shared" si="16"/>
        <v>0</v>
      </c>
      <c r="O528" s="12">
        <f t="shared" si="17"/>
        <v>1148.8499999999999</v>
      </c>
    </row>
    <row r="529" spans="1:15" x14ac:dyDescent="0.25">
      <c r="A529" s="8"/>
      <c r="B529" s="8"/>
      <c r="C529" s="9"/>
      <c r="D529" s="8"/>
      <c r="E529" s="8" t="s">
        <v>978</v>
      </c>
      <c r="F529" s="8">
        <v>0.83</v>
      </c>
      <c r="G529" s="10">
        <v>3014</v>
      </c>
      <c r="H529" s="11">
        <v>2501.62</v>
      </c>
      <c r="I529" s="11">
        <v>1838.2975427810286</v>
      </c>
      <c r="J529" s="11">
        <v>663.32245721897129</v>
      </c>
      <c r="K529" s="8">
        <v>2.13</v>
      </c>
      <c r="L529" s="8"/>
      <c r="M529" s="12">
        <f t="shared" si="16"/>
        <v>6419.82</v>
      </c>
      <c r="N529" s="12">
        <f t="shared" si="16"/>
        <v>0</v>
      </c>
      <c r="O529" s="12">
        <f t="shared" si="17"/>
        <v>6419.82</v>
      </c>
    </row>
    <row r="530" spans="1:15" x14ac:dyDescent="0.25">
      <c r="A530" s="8"/>
      <c r="B530" s="8"/>
      <c r="C530" s="9"/>
      <c r="D530" s="8"/>
      <c r="E530" s="8" t="s">
        <v>947</v>
      </c>
      <c r="F530" s="8">
        <v>0.7</v>
      </c>
      <c r="G530" s="10">
        <v>4633</v>
      </c>
      <c r="H530" s="11">
        <v>3243.1</v>
      </c>
      <c r="I530" s="11">
        <v>2395.8844398055817</v>
      </c>
      <c r="J530" s="11">
        <v>847.21556019441846</v>
      </c>
      <c r="K530" s="8">
        <v>1.73</v>
      </c>
      <c r="L530" s="8"/>
      <c r="M530" s="12">
        <f t="shared" si="16"/>
        <v>8015.09</v>
      </c>
      <c r="N530" s="12">
        <f t="shared" si="16"/>
        <v>0</v>
      </c>
      <c r="O530" s="12">
        <f t="shared" si="17"/>
        <v>8015.09</v>
      </c>
    </row>
    <row r="531" spans="1:15" x14ac:dyDescent="0.25">
      <c r="A531" s="8"/>
      <c r="B531" s="8"/>
      <c r="C531" s="9"/>
      <c r="D531" s="8"/>
      <c r="E531" s="8" t="s">
        <v>948</v>
      </c>
      <c r="F531" s="8">
        <v>0.67</v>
      </c>
      <c r="G531" s="10">
        <v>80</v>
      </c>
      <c r="H531" s="11">
        <v>53.6</v>
      </c>
      <c r="I531" s="11">
        <v>37.337883959044369</v>
      </c>
      <c r="J531" s="11">
        <v>16.262116040955632</v>
      </c>
      <c r="K531" s="8">
        <v>1.86</v>
      </c>
      <c r="L531" s="8"/>
      <c r="M531" s="12">
        <f t="shared" si="16"/>
        <v>148.80000000000001</v>
      </c>
      <c r="N531" s="12">
        <f t="shared" si="16"/>
        <v>0</v>
      </c>
      <c r="O531" s="12">
        <f t="shared" si="17"/>
        <v>148.80000000000001</v>
      </c>
    </row>
    <row r="532" spans="1:15" x14ac:dyDescent="0.25">
      <c r="A532" s="8"/>
      <c r="B532" s="8"/>
      <c r="C532" s="9"/>
      <c r="D532" s="8"/>
      <c r="E532" s="8" t="s">
        <v>828</v>
      </c>
      <c r="F532" s="8">
        <v>0.81000000000000028</v>
      </c>
      <c r="G532" s="10">
        <v>5157</v>
      </c>
      <c r="H532" s="11">
        <v>4177.17</v>
      </c>
      <c r="I532" s="11">
        <v>2212.8513716906782</v>
      </c>
      <c r="J532" s="11">
        <v>1964.3186283093221</v>
      </c>
      <c r="K532" s="8">
        <v>1.9</v>
      </c>
      <c r="L532" s="8"/>
      <c r="M532" s="12">
        <f t="shared" si="16"/>
        <v>9798.2999999999993</v>
      </c>
      <c r="N532" s="12">
        <f t="shared" si="16"/>
        <v>0</v>
      </c>
      <c r="O532" s="12">
        <f t="shared" si="17"/>
        <v>9798.2999999999993</v>
      </c>
    </row>
    <row r="533" spans="1:15" x14ac:dyDescent="0.25">
      <c r="A533" s="8"/>
      <c r="B533" s="8"/>
      <c r="C533" s="9"/>
      <c r="D533" s="8"/>
      <c r="E533" s="8" t="s">
        <v>988</v>
      </c>
      <c r="F533" s="8">
        <v>0.77000000000000013</v>
      </c>
      <c r="G533" s="10">
        <v>1261</v>
      </c>
      <c r="H533" s="11">
        <v>970.97</v>
      </c>
      <c r="I533" s="11">
        <v>623.75959145047932</v>
      </c>
      <c r="J533" s="11">
        <v>347.21040854952071</v>
      </c>
      <c r="K533" s="8">
        <v>2.04</v>
      </c>
      <c r="L533" s="8"/>
      <c r="M533" s="12">
        <f t="shared" si="16"/>
        <v>2572.44</v>
      </c>
      <c r="N533" s="12">
        <f t="shared" si="16"/>
        <v>0</v>
      </c>
      <c r="O533" s="12">
        <f t="shared" si="17"/>
        <v>2572.44</v>
      </c>
    </row>
    <row r="534" spans="1:15" x14ac:dyDescent="0.25">
      <c r="A534" s="8"/>
      <c r="B534" s="8"/>
      <c r="C534" s="9"/>
      <c r="D534" s="8"/>
      <c r="E534" s="8" t="s">
        <v>949</v>
      </c>
      <c r="F534" s="8">
        <v>0.78</v>
      </c>
      <c r="G534" s="10">
        <v>26</v>
      </c>
      <c r="H534" s="11">
        <v>20.28</v>
      </c>
      <c r="I534" s="11">
        <v>15.628571428571428</v>
      </c>
      <c r="J534" s="11">
        <v>4.651428571428573</v>
      </c>
      <c r="K534" s="8">
        <v>1.44</v>
      </c>
      <c r="L534" s="8"/>
      <c r="M534" s="12">
        <f t="shared" si="16"/>
        <v>37.44</v>
      </c>
      <c r="N534" s="12">
        <f t="shared" si="16"/>
        <v>0</v>
      </c>
      <c r="O534" s="12">
        <f t="shared" si="17"/>
        <v>37.44</v>
      </c>
    </row>
    <row r="535" spans="1:15" x14ac:dyDescent="0.25">
      <c r="A535" s="8"/>
      <c r="B535" s="8"/>
      <c r="C535" s="9"/>
      <c r="D535" s="8"/>
      <c r="E535" s="8" t="s">
        <v>951</v>
      </c>
      <c r="F535" s="8">
        <v>0.7</v>
      </c>
      <c r="G535" s="10">
        <v>1663</v>
      </c>
      <c r="H535" s="11">
        <v>1164.0999999999999</v>
      </c>
      <c r="I535" s="11">
        <v>982.84463243273899</v>
      </c>
      <c r="J535" s="11">
        <v>181.25536756726103</v>
      </c>
      <c r="K535" s="8">
        <v>1.66</v>
      </c>
      <c r="L535" s="8"/>
      <c r="M535" s="12">
        <f t="shared" si="16"/>
        <v>2760.58</v>
      </c>
      <c r="N535" s="12">
        <f t="shared" si="16"/>
        <v>0</v>
      </c>
      <c r="O535" s="12">
        <f t="shared" si="17"/>
        <v>2760.58</v>
      </c>
    </row>
    <row r="536" spans="1:15" x14ac:dyDescent="0.25">
      <c r="A536" s="8"/>
      <c r="B536" s="8"/>
      <c r="C536" s="9"/>
      <c r="D536" s="8"/>
      <c r="E536" s="8" t="s">
        <v>952</v>
      </c>
      <c r="F536" s="8">
        <v>0.65</v>
      </c>
      <c r="G536" s="10">
        <v>1</v>
      </c>
      <c r="H536" s="11">
        <v>0.65</v>
      </c>
      <c r="I536" s="11">
        <v>0.90939318370739819</v>
      </c>
      <c r="J536" s="11">
        <v>-0.25939318370739817</v>
      </c>
      <c r="K536" s="8">
        <v>1.76</v>
      </c>
      <c r="L536" s="8"/>
      <c r="M536" s="12">
        <f t="shared" si="16"/>
        <v>1.76</v>
      </c>
      <c r="N536" s="12">
        <f t="shared" si="16"/>
        <v>0</v>
      </c>
      <c r="O536" s="12">
        <f t="shared" si="17"/>
        <v>1.76</v>
      </c>
    </row>
    <row r="537" spans="1:15" x14ac:dyDescent="0.25">
      <c r="A537" s="8"/>
      <c r="B537" s="8"/>
      <c r="C537" s="9"/>
      <c r="D537" s="8"/>
      <c r="E537" s="8" t="s">
        <v>962</v>
      </c>
      <c r="F537" s="8">
        <v>0.81000000000000016</v>
      </c>
      <c r="G537" s="10">
        <v>3110</v>
      </c>
      <c r="H537" s="11">
        <v>2519.1000000000004</v>
      </c>
      <c r="I537" s="11">
        <v>1820.75159255684</v>
      </c>
      <c r="J537" s="11">
        <v>698.34840744315966</v>
      </c>
      <c r="K537" s="8">
        <v>1.9</v>
      </c>
      <c r="L537" s="8"/>
      <c r="M537" s="12">
        <f t="shared" si="16"/>
        <v>5909</v>
      </c>
      <c r="N537" s="12">
        <f t="shared" si="16"/>
        <v>0</v>
      </c>
      <c r="O537" s="12">
        <f t="shared" si="17"/>
        <v>5909</v>
      </c>
    </row>
    <row r="538" spans="1:15" x14ac:dyDescent="0.25">
      <c r="A538" s="8"/>
      <c r="B538" s="8"/>
      <c r="C538" s="9"/>
      <c r="D538" s="8"/>
      <c r="E538" s="8" t="s">
        <v>802</v>
      </c>
      <c r="F538" s="8">
        <v>0.72</v>
      </c>
      <c r="G538" s="10">
        <v>205</v>
      </c>
      <c r="H538" s="11">
        <v>147.6</v>
      </c>
      <c r="I538" s="11">
        <v>88.996031746031747</v>
      </c>
      <c r="J538" s="11">
        <v>58.603968253968247</v>
      </c>
      <c r="K538" s="8">
        <v>1.81</v>
      </c>
      <c r="L538" s="8"/>
      <c r="M538" s="12">
        <f t="shared" si="16"/>
        <v>371.05</v>
      </c>
      <c r="N538" s="12">
        <f t="shared" si="16"/>
        <v>0</v>
      </c>
      <c r="O538" s="12">
        <f t="shared" si="17"/>
        <v>371.05</v>
      </c>
    </row>
    <row r="539" spans="1:15" x14ac:dyDescent="0.25">
      <c r="A539" s="8"/>
      <c r="B539" s="8"/>
      <c r="C539" s="9"/>
      <c r="D539" s="8"/>
      <c r="E539" s="8" t="s">
        <v>979</v>
      </c>
      <c r="F539" s="8">
        <v>0.71999999999999986</v>
      </c>
      <c r="G539" s="10">
        <v>9471</v>
      </c>
      <c r="H539" s="11">
        <v>6819.119999999999</v>
      </c>
      <c r="I539" s="11">
        <v>4404.7368827534974</v>
      </c>
      <c r="J539" s="11">
        <v>2414.3831172465029</v>
      </c>
      <c r="K539" s="8">
        <v>1.81</v>
      </c>
      <c r="L539" s="8"/>
      <c r="M539" s="12">
        <f t="shared" si="16"/>
        <v>17142.510000000002</v>
      </c>
      <c r="N539" s="12">
        <f t="shared" si="16"/>
        <v>0</v>
      </c>
      <c r="O539" s="12">
        <f t="shared" si="17"/>
        <v>17142.510000000002</v>
      </c>
    </row>
    <row r="540" spans="1:15" x14ac:dyDescent="0.25">
      <c r="A540" s="8"/>
      <c r="B540" s="8"/>
      <c r="C540" s="9"/>
      <c r="D540" s="8"/>
      <c r="E540" s="8" t="s">
        <v>980</v>
      </c>
      <c r="F540" s="8">
        <v>0.69</v>
      </c>
      <c r="G540" s="10">
        <v>1630</v>
      </c>
      <c r="H540" s="11">
        <v>1124.6999999999998</v>
      </c>
      <c r="I540" s="11">
        <v>810.85750423308093</v>
      </c>
      <c r="J540" s="11">
        <v>313.842495766919</v>
      </c>
      <c r="K540" s="8">
        <v>1.94</v>
      </c>
      <c r="L540" s="8"/>
      <c r="M540" s="12">
        <f t="shared" si="16"/>
        <v>3162.2</v>
      </c>
      <c r="N540" s="12">
        <f t="shared" si="16"/>
        <v>0</v>
      </c>
      <c r="O540" s="12">
        <f t="shared" si="17"/>
        <v>3162.2</v>
      </c>
    </row>
    <row r="541" spans="1:15" x14ac:dyDescent="0.25">
      <c r="A541" s="8"/>
      <c r="B541" s="8"/>
      <c r="C541" s="9"/>
      <c r="D541" s="8"/>
      <c r="E541" s="8" t="s">
        <v>981</v>
      </c>
      <c r="F541" s="8">
        <v>0.78</v>
      </c>
      <c r="G541" s="10">
        <v>2088</v>
      </c>
      <c r="H541" s="11">
        <v>1628.64</v>
      </c>
      <c r="I541" s="11">
        <v>1053.2233535494156</v>
      </c>
      <c r="J541" s="11">
        <v>575.41664645058449</v>
      </c>
      <c r="K541" s="8">
        <v>1.44</v>
      </c>
      <c r="L541" s="8"/>
      <c r="M541" s="12">
        <f t="shared" si="16"/>
        <v>3006.72</v>
      </c>
      <c r="N541" s="12">
        <f t="shared" si="16"/>
        <v>0</v>
      </c>
      <c r="O541" s="12">
        <f t="shared" si="17"/>
        <v>3006.72</v>
      </c>
    </row>
    <row r="542" spans="1:15" x14ac:dyDescent="0.25">
      <c r="A542" s="8"/>
      <c r="B542" s="8"/>
      <c r="C542" s="9" t="s">
        <v>18</v>
      </c>
      <c r="D542" s="8" t="s">
        <v>174</v>
      </c>
      <c r="E542" s="8" t="s">
        <v>817</v>
      </c>
      <c r="F542" s="8">
        <v>0.68</v>
      </c>
      <c r="G542" s="10">
        <v>3003</v>
      </c>
      <c r="H542" s="11">
        <v>2042.0399999999997</v>
      </c>
      <c r="I542" s="11">
        <v>1600.6910075447154</v>
      </c>
      <c r="J542" s="11">
        <v>441.34899245528476</v>
      </c>
      <c r="K542" s="8">
        <v>1.69</v>
      </c>
      <c r="L542" s="8"/>
      <c r="M542" s="12">
        <f t="shared" si="16"/>
        <v>5075.07</v>
      </c>
      <c r="N542" s="12">
        <f t="shared" si="16"/>
        <v>0</v>
      </c>
      <c r="O542" s="12">
        <f t="shared" si="17"/>
        <v>5075.07</v>
      </c>
    </row>
    <row r="543" spans="1:15" x14ac:dyDescent="0.25">
      <c r="A543" s="8"/>
      <c r="B543" s="8"/>
      <c r="C543" s="9"/>
      <c r="D543" s="8"/>
      <c r="E543" s="8" t="s">
        <v>818</v>
      </c>
      <c r="F543" s="8">
        <v>0.65</v>
      </c>
      <c r="G543" s="10">
        <v>306</v>
      </c>
      <c r="H543" s="11">
        <v>198.9</v>
      </c>
      <c r="I543" s="11">
        <v>162.65772401076177</v>
      </c>
      <c r="J543" s="11">
        <v>36.24227598923823</v>
      </c>
      <c r="K543" s="8">
        <v>1.81</v>
      </c>
      <c r="L543" s="8"/>
      <c r="M543" s="12">
        <f t="shared" si="16"/>
        <v>553.86</v>
      </c>
      <c r="N543" s="12">
        <f t="shared" si="16"/>
        <v>0</v>
      </c>
      <c r="O543" s="12">
        <f t="shared" si="17"/>
        <v>553.86</v>
      </c>
    </row>
    <row r="544" spans="1:15" x14ac:dyDescent="0.25">
      <c r="A544" s="8"/>
      <c r="B544" s="8"/>
      <c r="C544" s="9"/>
      <c r="D544" s="8"/>
      <c r="E544" s="8" t="s">
        <v>821</v>
      </c>
      <c r="F544" s="8">
        <v>0.71</v>
      </c>
      <c r="G544" s="10">
        <v>112</v>
      </c>
      <c r="H544" s="11">
        <v>79.52</v>
      </c>
      <c r="I544" s="11">
        <v>65.428693962163933</v>
      </c>
      <c r="J544" s="11">
        <v>14.091306037836063</v>
      </c>
      <c r="K544" s="8">
        <v>1.29</v>
      </c>
      <c r="L544" s="8"/>
      <c r="M544" s="12">
        <f t="shared" si="16"/>
        <v>144.48000000000002</v>
      </c>
      <c r="N544" s="12">
        <f t="shared" si="16"/>
        <v>0</v>
      </c>
      <c r="O544" s="12">
        <f t="shared" si="17"/>
        <v>144.48000000000002</v>
      </c>
    </row>
    <row r="545" spans="1:15" x14ac:dyDescent="0.25">
      <c r="A545" s="8"/>
      <c r="B545" s="8"/>
      <c r="C545" s="9"/>
      <c r="D545" s="8"/>
      <c r="E545" s="8" t="s">
        <v>822</v>
      </c>
      <c r="F545" s="8">
        <v>0.73</v>
      </c>
      <c r="G545" s="10">
        <v>165</v>
      </c>
      <c r="H545" s="11">
        <v>120.45</v>
      </c>
      <c r="I545" s="11">
        <v>97.99674267100977</v>
      </c>
      <c r="J545" s="11">
        <v>22.453257328990233</v>
      </c>
      <c r="K545" s="8">
        <v>1.33</v>
      </c>
      <c r="L545" s="8"/>
      <c r="M545" s="12">
        <f t="shared" si="16"/>
        <v>219.45000000000002</v>
      </c>
      <c r="N545" s="12">
        <f t="shared" si="16"/>
        <v>0</v>
      </c>
      <c r="O545" s="12">
        <f t="shared" si="17"/>
        <v>219.45000000000002</v>
      </c>
    </row>
    <row r="546" spans="1:15" x14ac:dyDescent="0.25">
      <c r="A546" s="8"/>
      <c r="B546" s="8"/>
      <c r="C546" s="9"/>
      <c r="D546" s="8"/>
      <c r="E546" s="8" t="s">
        <v>944</v>
      </c>
      <c r="F546" s="8">
        <v>0.83</v>
      </c>
      <c r="G546" s="10">
        <v>1798</v>
      </c>
      <c r="H546" s="11">
        <v>1492.34</v>
      </c>
      <c r="I546" s="11">
        <v>886.60048312701156</v>
      </c>
      <c r="J546" s="11">
        <v>605.73951687298836</v>
      </c>
      <c r="K546" s="8">
        <v>2.13</v>
      </c>
      <c r="L546" s="8"/>
      <c r="M546" s="12">
        <f t="shared" si="16"/>
        <v>3829.74</v>
      </c>
      <c r="N546" s="12">
        <f t="shared" si="16"/>
        <v>0</v>
      </c>
      <c r="O546" s="12">
        <f t="shared" si="17"/>
        <v>3829.74</v>
      </c>
    </row>
    <row r="547" spans="1:15" x14ac:dyDescent="0.25">
      <c r="A547" s="8"/>
      <c r="B547" s="8"/>
      <c r="C547" s="9"/>
      <c r="D547" s="8"/>
      <c r="E547" s="8" t="s">
        <v>975</v>
      </c>
      <c r="F547" s="8">
        <v>0.75</v>
      </c>
      <c r="G547" s="10">
        <v>3070</v>
      </c>
      <c r="H547" s="11">
        <v>2302.5</v>
      </c>
      <c r="I547" s="11">
        <v>1455.2683344032282</v>
      </c>
      <c r="J547" s="11">
        <v>847.23166559677179</v>
      </c>
      <c r="K547" s="8">
        <v>1.94</v>
      </c>
      <c r="L547" s="8"/>
      <c r="M547" s="12">
        <f t="shared" si="16"/>
        <v>5955.8</v>
      </c>
      <c r="N547" s="12">
        <f t="shared" si="16"/>
        <v>0</v>
      </c>
      <c r="O547" s="12">
        <f t="shared" si="17"/>
        <v>5955.8</v>
      </c>
    </row>
    <row r="548" spans="1:15" x14ac:dyDescent="0.25">
      <c r="A548" s="8"/>
      <c r="B548" s="8"/>
      <c r="C548" s="9"/>
      <c r="D548" s="8"/>
      <c r="E548" s="8" t="s">
        <v>976</v>
      </c>
      <c r="F548" s="8">
        <v>0.69</v>
      </c>
      <c r="G548" s="10">
        <v>554</v>
      </c>
      <c r="H548" s="11">
        <v>382.25999999999993</v>
      </c>
      <c r="I548" s="11">
        <v>253.4256385003458</v>
      </c>
      <c r="J548" s="11">
        <v>128.83436149965422</v>
      </c>
      <c r="K548" s="8">
        <v>2.0699999999999998</v>
      </c>
      <c r="L548" s="8"/>
      <c r="M548" s="12">
        <f t="shared" si="16"/>
        <v>1146.78</v>
      </c>
      <c r="N548" s="12">
        <f t="shared" si="16"/>
        <v>0</v>
      </c>
      <c r="O548" s="12">
        <f t="shared" si="17"/>
        <v>1146.78</v>
      </c>
    </row>
    <row r="549" spans="1:15" x14ac:dyDescent="0.25">
      <c r="A549" s="8"/>
      <c r="B549" s="8"/>
      <c r="C549" s="9"/>
      <c r="D549" s="8"/>
      <c r="E549" s="8" t="s">
        <v>978</v>
      </c>
      <c r="F549" s="8">
        <v>0.83</v>
      </c>
      <c r="G549" s="10">
        <v>3016</v>
      </c>
      <c r="H549" s="11">
        <v>2503.2799999999997</v>
      </c>
      <c r="I549" s="11">
        <v>1839.3497321788414</v>
      </c>
      <c r="J549" s="11">
        <v>663.93026782115851</v>
      </c>
      <c r="K549" s="8">
        <v>2.13</v>
      </c>
      <c r="L549" s="8"/>
      <c r="M549" s="12">
        <f t="shared" si="16"/>
        <v>6424.08</v>
      </c>
      <c r="N549" s="12">
        <f t="shared" si="16"/>
        <v>0</v>
      </c>
      <c r="O549" s="12">
        <f t="shared" si="17"/>
        <v>6424.08</v>
      </c>
    </row>
    <row r="550" spans="1:15" x14ac:dyDescent="0.25">
      <c r="A550" s="8"/>
      <c r="B550" s="8"/>
      <c r="C550" s="9"/>
      <c r="D550" s="8"/>
      <c r="E550" s="8" t="s">
        <v>947</v>
      </c>
      <c r="F550" s="8">
        <v>0.7</v>
      </c>
      <c r="G550" s="10">
        <v>4634</v>
      </c>
      <c r="H550" s="11">
        <v>3243.8</v>
      </c>
      <c r="I550" s="11">
        <v>2395.7972484996835</v>
      </c>
      <c r="J550" s="11">
        <v>848.00275150031666</v>
      </c>
      <c r="K550" s="8">
        <v>1.73</v>
      </c>
      <c r="L550" s="8"/>
      <c r="M550" s="12">
        <f t="shared" si="16"/>
        <v>8016.82</v>
      </c>
      <c r="N550" s="12">
        <f t="shared" si="16"/>
        <v>0</v>
      </c>
      <c r="O550" s="12">
        <f t="shared" si="17"/>
        <v>8016.82</v>
      </c>
    </row>
    <row r="551" spans="1:15" x14ac:dyDescent="0.25">
      <c r="A551" s="8"/>
      <c r="B551" s="8"/>
      <c r="C551" s="9"/>
      <c r="D551" s="8"/>
      <c r="E551" s="8" t="s">
        <v>948</v>
      </c>
      <c r="F551" s="8">
        <v>0.67</v>
      </c>
      <c r="G551" s="10">
        <v>80</v>
      </c>
      <c r="H551" s="11">
        <v>53.6</v>
      </c>
      <c r="I551" s="11">
        <v>37.337883959044369</v>
      </c>
      <c r="J551" s="11">
        <v>16.262116040955632</v>
      </c>
      <c r="K551" s="8">
        <v>1.86</v>
      </c>
      <c r="L551" s="8"/>
      <c r="M551" s="12">
        <f t="shared" si="16"/>
        <v>148.80000000000001</v>
      </c>
      <c r="N551" s="12">
        <f t="shared" si="16"/>
        <v>0</v>
      </c>
      <c r="O551" s="12">
        <f t="shared" si="17"/>
        <v>148.80000000000001</v>
      </c>
    </row>
    <row r="552" spans="1:15" x14ac:dyDescent="0.25">
      <c r="A552" s="8"/>
      <c r="B552" s="8"/>
      <c r="C552" s="9"/>
      <c r="D552" s="8"/>
      <c r="E552" s="8" t="s">
        <v>828</v>
      </c>
      <c r="F552" s="8">
        <v>0.81000000000000028</v>
      </c>
      <c r="G552" s="10">
        <v>5157</v>
      </c>
      <c r="H552" s="11">
        <v>4177.170000000001</v>
      </c>
      <c r="I552" s="11">
        <v>2212.5106577113743</v>
      </c>
      <c r="J552" s="11">
        <v>1964.6593422886258</v>
      </c>
      <c r="K552" s="8">
        <v>1.9</v>
      </c>
      <c r="L552" s="8"/>
      <c r="M552" s="12">
        <f t="shared" si="16"/>
        <v>9798.2999999999993</v>
      </c>
      <c r="N552" s="12">
        <f t="shared" si="16"/>
        <v>0</v>
      </c>
      <c r="O552" s="12">
        <f t="shared" si="17"/>
        <v>9798.2999999999993</v>
      </c>
    </row>
    <row r="553" spans="1:15" x14ac:dyDescent="0.25">
      <c r="A553" s="8"/>
      <c r="B553" s="8"/>
      <c r="C553" s="9"/>
      <c r="D553" s="8"/>
      <c r="E553" s="8" t="s">
        <v>988</v>
      </c>
      <c r="F553" s="8">
        <v>0.77</v>
      </c>
      <c r="G553" s="10">
        <v>1226</v>
      </c>
      <c r="H553" s="11">
        <v>944.02</v>
      </c>
      <c r="I553" s="11">
        <v>603.3200984749102</v>
      </c>
      <c r="J553" s="11">
        <v>340.69990152508996</v>
      </c>
      <c r="K553" s="8">
        <v>2.04</v>
      </c>
      <c r="L553" s="8"/>
      <c r="M553" s="12">
        <f t="shared" si="16"/>
        <v>2501.04</v>
      </c>
      <c r="N553" s="12">
        <f t="shared" si="16"/>
        <v>0</v>
      </c>
      <c r="O553" s="12">
        <f t="shared" si="17"/>
        <v>2501.04</v>
      </c>
    </row>
    <row r="554" spans="1:15" x14ac:dyDescent="0.25">
      <c r="A554" s="8"/>
      <c r="B554" s="8"/>
      <c r="C554" s="9"/>
      <c r="D554" s="8"/>
      <c r="E554" s="8" t="s">
        <v>949</v>
      </c>
      <c r="F554" s="8">
        <v>0.78</v>
      </c>
      <c r="G554" s="10">
        <v>26</v>
      </c>
      <c r="H554" s="11">
        <v>20.28</v>
      </c>
      <c r="I554" s="11">
        <v>15.628571428571428</v>
      </c>
      <c r="J554" s="11">
        <v>4.651428571428573</v>
      </c>
      <c r="K554" s="8">
        <v>1.44</v>
      </c>
      <c r="L554" s="8"/>
      <c r="M554" s="12">
        <f t="shared" si="16"/>
        <v>37.44</v>
      </c>
      <c r="N554" s="12">
        <f t="shared" si="16"/>
        <v>0</v>
      </c>
      <c r="O554" s="12">
        <f t="shared" si="17"/>
        <v>37.44</v>
      </c>
    </row>
    <row r="555" spans="1:15" x14ac:dyDescent="0.25">
      <c r="A555" s="8"/>
      <c r="B555" s="8"/>
      <c r="C555" s="9"/>
      <c r="D555" s="8"/>
      <c r="E555" s="8" t="s">
        <v>951</v>
      </c>
      <c r="F555" s="8">
        <v>0.7</v>
      </c>
      <c r="G555" s="10">
        <v>1661</v>
      </c>
      <c r="H555" s="11">
        <v>1162.6999999999998</v>
      </c>
      <c r="I555" s="11">
        <v>982.22332959113805</v>
      </c>
      <c r="J555" s="11">
        <v>180.47667040886188</v>
      </c>
      <c r="K555" s="8">
        <v>1.66</v>
      </c>
      <c r="L555" s="8"/>
      <c r="M555" s="12">
        <f t="shared" si="16"/>
        <v>2757.2599999999998</v>
      </c>
      <c r="N555" s="12">
        <f t="shared" si="16"/>
        <v>0</v>
      </c>
      <c r="O555" s="12">
        <f t="shared" si="17"/>
        <v>2757.2599999999998</v>
      </c>
    </row>
    <row r="556" spans="1:15" x14ac:dyDescent="0.25">
      <c r="A556" s="8"/>
      <c r="B556" s="8"/>
      <c r="C556" s="9"/>
      <c r="D556" s="8"/>
      <c r="E556" s="8" t="s">
        <v>952</v>
      </c>
      <c r="F556" s="8">
        <v>0.65</v>
      </c>
      <c r="G556" s="10">
        <v>0</v>
      </c>
      <c r="H556" s="11">
        <v>0</v>
      </c>
      <c r="I556" s="11">
        <v>0</v>
      </c>
      <c r="J556" s="11">
        <v>0</v>
      </c>
      <c r="K556" s="8">
        <v>1.76</v>
      </c>
      <c r="L556" s="8"/>
      <c r="M556" s="12">
        <f t="shared" si="16"/>
        <v>0</v>
      </c>
      <c r="N556" s="12">
        <f t="shared" si="16"/>
        <v>0</v>
      </c>
      <c r="O556" s="12">
        <f t="shared" si="17"/>
        <v>0</v>
      </c>
    </row>
    <row r="557" spans="1:15" x14ac:dyDescent="0.25">
      <c r="A557" s="8"/>
      <c r="B557" s="8"/>
      <c r="C557" s="9"/>
      <c r="D557" s="8"/>
      <c r="E557" s="8" t="s">
        <v>962</v>
      </c>
      <c r="F557" s="8">
        <v>0.81000000000000016</v>
      </c>
      <c r="G557" s="10">
        <v>3110</v>
      </c>
      <c r="H557" s="11">
        <v>2519.1000000000004</v>
      </c>
      <c r="I557" s="11">
        <v>1820.6978912248808</v>
      </c>
      <c r="J557" s="11">
        <v>698.4021087751189</v>
      </c>
      <c r="K557" s="8">
        <v>1.9</v>
      </c>
      <c r="L557" s="8"/>
      <c r="M557" s="12">
        <f t="shared" si="16"/>
        <v>5909</v>
      </c>
      <c r="N557" s="12">
        <f t="shared" si="16"/>
        <v>0</v>
      </c>
      <c r="O557" s="12">
        <f t="shared" si="17"/>
        <v>5909</v>
      </c>
    </row>
    <row r="558" spans="1:15" x14ac:dyDescent="0.25">
      <c r="A558" s="8"/>
      <c r="B558" s="8"/>
      <c r="C558" s="9"/>
      <c r="D558" s="8"/>
      <c r="E558" s="8" t="s">
        <v>802</v>
      </c>
      <c r="F558" s="8">
        <v>0.72</v>
      </c>
      <c r="G558" s="10">
        <v>205</v>
      </c>
      <c r="H558" s="11">
        <v>147.6</v>
      </c>
      <c r="I558" s="11">
        <v>88.960729869099566</v>
      </c>
      <c r="J558" s="11">
        <v>58.639270130900428</v>
      </c>
      <c r="K558" s="8">
        <v>1.81</v>
      </c>
      <c r="L558" s="8"/>
      <c r="M558" s="12">
        <f t="shared" si="16"/>
        <v>371.05</v>
      </c>
      <c r="N558" s="12">
        <f t="shared" si="16"/>
        <v>0</v>
      </c>
      <c r="O558" s="12">
        <f t="shared" si="17"/>
        <v>371.05</v>
      </c>
    </row>
    <row r="559" spans="1:15" x14ac:dyDescent="0.25">
      <c r="A559" s="8"/>
      <c r="B559" s="8"/>
      <c r="C559" s="9"/>
      <c r="D559" s="8"/>
      <c r="E559" s="8" t="s">
        <v>979</v>
      </c>
      <c r="F559" s="8">
        <v>0.71999999999999986</v>
      </c>
      <c r="G559" s="10">
        <v>9468</v>
      </c>
      <c r="H559" s="11">
        <v>6816.9599999999991</v>
      </c>
      <c r="I559" s="11">
        <v>4403.9955136966764</v>
      </c>
      <c r="J559" s="11">
        <v>2412.9644863033232</v>
      </c>
      <c r="K559" s="8">
        <v>1.81</v>
      </c>
      <c r="L559" s="8"/>
      <c r="M559" s="12">
        <f t="shared" si="16"/>
        <v>17137.080000000002</v>
      </c>
      <c r="N559" s="12">
        <f t="shared" si="16"/>
        <v>0</v>
      </c>
      <c r="O559" s="12">
        <f t="shared" si="17"/>
        <v>17137.080000000002</v>
      </c>
    </row>
    <row r="560" spans="1:15" x14ac:dyDescent="0.25">
      <c r="A560" s="8"/>
      <c r="B560" s="8"/>
      <c r="C560" s="9"/>
      <c r="D560" s="8"/>
      <c r="E560" s="8" t="s">
        <v>980</v>
      </c>
      <c r="F560" s="8">
        <v>0.69</v>
      </c>
      <c r="G560" s="10">
        <v>1630</v>
      </c>
      <c r="H560" s="11">
        <v>1124.6999999999998</v>
      </c>
      <c r="I560" s="11">
        <v>811.4070676700286</v>
      </c>
      <c r="J560" s="11">
        <v>313.29293232997139</v>
      </c>
      <c r="K560" s="8">
        <v>1.94</v>
      </c>
      <c r="L560" s="8"/>
      <c r="M560" s="12">
        <f t="shared" si="16"/>
        <v>3162.2</v>
      </c>
      <c r="N560" s="12">
        <f t="shared" si="16"/>
        <v>0</v>
      </c>
      <c r="O560" s="12">
        <f t="shared" si="17"/>
        <v>3162.2</v>
      </c>
    </row>
    <row r="561" spans="1:15" x14ac:dyDescent="0.25">
      <c r="A561" s="8"/>
      <c r="B561" s="8"/>
      <c r="C561" s="9"/>
      <c r="D561" s="8"/>
      <c r="E561" s="8" t="s">
        <v>981</v>
      </c>
      <c r="F561" s="8">
        <v>0.78</v>
      </c>
      <c r="G561" s="10">
        <v>2087</v>
      </c>
      <c r="H561" s="11">
        <v>1627.8600000000001</v>
      </c>
      <c r="I561" s="11">
        <v>1052.7026514765141</v>
      </c>
      <c r="J561" s="11">
        <v>575.15734852348578</v>
      </c>
      <c r="K561" s="8">
        <v>1.44</v>
      </c>
      <c r="L561" s="8"/>
      <c r="M561" s="12">
        <f t="shared" si="16"/>
        <v>3005.2799999999997</v>
      </c>
      <c r="N561" s="12">
        <f t="shared" si="16"/>
        <v>0</v>
      </c>
      <c r="O561" s="12">
        <f t="shared" si="17"/>
        <v>3005.2799999999997</v>
      </c>
    </row>
    <row r="562" spans="1:15" x14ac:dyDescent="0.25">
      <c r="A562" s="8"/>
      <c r="B562" s="8"/>
      <c r="C562" s="9" t="s">
        <v>73</v>
      </c>
      <c r="D562" s="8" t="s">
        <v>174</v>
      </c>
      <c r="E562" s="8" t="s">
        <v>829</v>
      </c>
      <c r="F562" s="8">
        <v>0.68</v>
      </c>
      <c r="G562" s="10">
        <v>362</v>
      </c>
      <c r="H562" s="11">
        <v>246.16</v>
      </c>
      <c r="I562" s="11">
        <v>239.11352656556986</v>
      </c>
      <c r="J562" s="11">
        <v>7.0464734344301432</v>
      </c>
      <c r="K562" s="8">
        <v>1.69</v>
      </c>
      <c r="L562" s="8"/>
      <c r="M562" s="12">
        <f t="shared" si="16"/>
        <v>611.78</v>
      </c>
      <c r="N562" s="12">
        <f t="shared" si="16"/>
        <v>0</v>
      </c>
      <c r="O562" s="12">
        <f t="shared" si="17"/>
        <v>611.78</v>
      </c>
    </row>
    <row r="563" spans="1:15" x14ac:dyDescent="0.25">
      <c r="A563" s="8"/>
      <c r="B563" s="8"/>
      <c r="C563" s="9"/>
      <c r="D563" s="8"/>
      <c r="E563" s="8" t="s">
        <v>830</v>
      </c>
      <c r="F563" s="8">
        <v>0.65</v>
      </c>
      <c r="G563" s="10">
        <v>13</v>
      </c>
      <c r="H563" s="11">
        <v>8.4499999999999993</v>
      </c>
      <c r="I563" s="11">
        <v>8.6825396825396819</v>
      </c>
      <c r="J563" s="11">
        <v>-0.2325396825396826</v>
      </c>
      <c r="K563" s="8">
        <v>1.81</v>
      </c>
      <c r="L563" s="8"/>
      <c r="M563" s="12">
        <f t="shared" si="16"/>
        <v>23.53</v>
      </c>
      <c r="N563" s="12">
        <f t="shared" si="16"/>
        <v>0</v>
      </c>
      <c r="O563" s="12">
        <f t="shared" si="17"/>
        <v>23.53</v>
      </c>
    </row>
    <row r="564" spans="1:15" x14ac:dyDescent="0.25">
      <c r="A564" s="8"/>
      <c r="B564" s="8"/>
      <c r="C564" s="9"/>
      <c r="D564" s="8"/>
      <c r="E564" s="8" t="s">
        <v>831</v>
      </c>
      <c r="F564" s="8">
        <v>0.68</v>
      </c>
      <c r="G564" s="10">
        <v>192</v>
      </c>
      <c r="H564" s="11">
        <v>130.56</v>
      </c>
      <c r="I564" s="11">
        <v>89.445780753733672</v>
      </c>
      <c r="J564" s="11">
        <v>41.114219246266316</v>
      </c>
      <c r="K564" s="8">
        <v>1.69</v>
      </c>
      <c r="L564" s="8"/>
      <c r="M564" s="12">
        <f t="shared" si="16"/>
        <v>324.48</v>
      </c>
      <c r="N564" s="12">
        <f t="shared" si="16"/>
        <v>0</v>
      </c>
      <c r="O564" s="12">
        <f t="shared" si="17"/>
        <v>324.48</v>
      </c>
    </row>
    <row r="565" spans="1:15" x14ac:dyDescent="0.25">
      <c r="A565" s="8"/>
      <c r="B565" s="8"/>
      <c r="C565" s="9"/>
      <c r="D565" s="8"/>
      <c r="E565" s="8" t="s">
        <v>1090</v>
      </c>
      <c r="F565" s="8">
        <v>0.65</v>
      </c>
      <c r="G565" s="10">
        <v>350</v>
      </c>
      <c r="H565" s="11">
        <v>227.5</v>
      </c>
      <c r="I565" s="11">
        <v>233.76068376068375</v>
      </c>
      <c r="J565" s="11">
        <v>-6.2606837606837473</v>
      </c>
      <c r="K565" s="8">
        <v>1.81</v>
      </c>
      <c r="L565" s="8"/>
      <c r="M565" s="12">
        <f t="shared" si="16"/>
        <v>633.5</v>
      </c>
      <c r="N565" s="12">
        <f t="shared" si="16"/>
        <v>0</v>
      </c>
      <c r="O565" s="12">
        <f t="shared" si="17"/>
        <v>633.5</v>
      </c>
    </row>
    <row r="566" spans="1:15" x14ac:dyDescent="0.25">
      <c r="A566" s="8"/>
      <c r="B566" s="8"/>
      <c r="C566" s="9"/>
      <c r="D566" s="8"/>
      <c r="E566" s="8" t="s">
        <v>766</v>
      </c>
      <c r="F566" s="8">
        <v>0.71</v>
      </c>
      <c r="G566" s="10">
        <v>63</v>
      </c>
      <c r="H566" s="11">
        <v>44.73</v>
      </c>
      <c r="I566" s="11">
        <v>41.222026862026866</v>
      </c>
      <c r="J566" s="11">
        <v>3.507973137973134</v>
      </c>
      <c r="K566" s="8">
        <v>1.29</v>
      </c>
      <c r="L566" s="8"/>
      <c r="M566" s="12">
        <f t="shared" si="16"/>
        <v>81.27</v>
      </c>
      <c r="N566" s="12">
        <f t="shared" si="16"/>
        <v>0</v>
      </c>
      <c r="O566" s="12">
        <f t="shared" si="17"/>
        <v>81.27</v>
      </c>
    </row>
    <row r="567" spans="1:15" x14ac:dyDescent="0.25">
      <c r="A567" s="8"/>
      <c r="B567" s="8"/>
      <c r="C567" s="9"/>
      <c r="D567" s="8"/>
      <c r="E567" s="8" t="s">
        <v>1091</v>
      </c>
      <c r="F567" s="8">
        <v>0.68</v>
      </c>
      <c r="G567" s="10">
        <v>3488</v>
      </c>
      <c r="H567" s="11">
        <v>2371.8399999999997</v>
      </c>
      <c r="I567" s="11">
        <v>2107.7102961202982</v>
      </c>
      <c r="J567" s="11">
        <v>264.12970387970205</v>
      </c>
      <c r="K567" s="8">
        <v>1.7</v>
      </c>
      <c r="L567" s="8"/>
      <c r="M567" s="12">
        <f t="shared" si="16"/>
        <v>5929.5999999999995</v>
      </c>
      <c r="N567" s="12">
        <f t="shared" si="16"/>
        <v>0</v>
      </c>
      <c r="O567" s="12">
        <f t="shared" si="17"/>
        <v>5929.5999999999995</v>
      </c>
    </row>
    <row r="568" spans="1:15" x14ac:dyDescent="0.25">
      <c r="A568" s="8"/>
      <c r="B568" s="8"/>
      <c r="C568" s="9"/>
      <c r="D568" s="8"/>
      <c r="E568" s="8" t="s">
        <v>810</v>
      </c>
      <c r="F568" s="8">
        <v>0.73</v>
      </c>
      <c r="G568" s="10">
        <v>21</v>
      </c>
      <c r="H568" s="11">
        <v>15.33</v>
      </c>
      <c r="I568" s="11">
        <v>11.78153846153846</v>
      </c>
      <c r="J568" s="11">
        <v>3.5484615384615399</v>
      </c>
      <c r="K568" s="8">
        <v>1.33</v>
      </c>
      <c r="L568" s="8"/>
      <c r="M568" s="12">
        <f t="shared" si="16"/>
        <v>27.93</v>
      </c>
      <c r="N568" s="12">
        <f t="shared" si="16"/>
        <v>0</v>
      </c>
      <c r="O568" s="12">
        <f t="shared" si="17"/>
        <v>27.93</v>
      </c>
    </row>
    <row r="569" spans="1:15" x14ac:dyDescent="0.25">
      <c r="A569" s="8"/>
      <c r="B569" s="8"/>
      <c r="C569" s="9"/>
      <c r="D569" s="8"/>
      <c r="E569" s="8" t="s">
        <v>840</v>
      </c>
      <c r="F569" s="8">
        <v>0.73</v>
      </c>
      <c r="G569" s="10">
        <v>163</v>
      </c>
      <c r="H569" s="11">
        <v>118.99</v>
      </c>
      <c r="I569" s="11">
        <v>91.447179487179497</v>
      </c>
      <c r="J569" s="11">
        <v>27.542820512820498</v>
      </c>
      <c r="K569" s="8">
        <v>1.33</v>
      </c>
      <c r="L569" s="8"/>
      <c r="M569" s="12">
        <f t="shared" si="16"/>
        <v>216.79000000000002</v>
      </c>
      <c r="N569" s="12">
        <f t="shared" si="16"/>
        <v>0</v>
      </c>
      <c r="O569" s="12">
        <f t="shared" si="17"/>
        <v>216.79000000000002</v>
      </c>
    </row>
    <row r="570" spans="1:15" x14ac:dyDescent="0.25">
      <c r="A570" s="8"/>
      <c r="B570" s="8"/>
      <c r="C570" s="9"/>
      <c r="D570" s="8"/>
      <c r="E570" s="8" t="s">
        <v>842</v>
      </c>
      <c r="F570" s="8">
        <v>0.73</v>
      </c>
      <c r="G570" s="10">
        <v>56</v>
      </c>
      <c r="H570" s="11">
        <v>40.879999999999995</v>
      </c>
      <c r="I570" s="11">
        <v>33.982124542124538</v>
      </c>
      <c r="J570" s="11">
        <v>6.8978754578754575</v>
      </c>
      <c r="K570" s="8">
        <v>1.33</v>
      </c>
      <c r="L570" s="8"/>
      <c r="M570" s="12">
        <f t="shared" si="16"/>
        <v>74.48</v>
      </c>
      <c r="N570" s="12">
        <f t="shared" si="16"/>
        <v>0</v>
      </c>
      <c r="O570" s="12">
        <f t="shared" si="17"/>
        <v>74.48</v>
      </c>
    </row>
    <row r="571" spans="1:15" x14ac:dyDescent="0.25">
      <c r="A571" s="8"/>
      <c r="B571" s="8"/>
      <c r="C571" s="9"/>
      <c r="D571" s="8"/>
      <c r="E571" s="8" t="s">
        <v>822</v>
      </c>
      <c r="F571" s="8">
        <v>0.73</v>
      </c>
      <c r="G571" s="10">
        <v>41</v>
      </c>
      <c r="H571" s="11">
        <v>29.93</v>
      </c>
      <c r="I571" s="11">
        <v>23.215775335775334</v>
      </c>
      <c r="J571" s="11">
        <v>6.7142246642246644</v>
      </c>
      <c r="K571" s="8">
        <v>1.33</v>
      </c>
      <c r="L571" s="8"/>
      <c r="M571" s="12">
        <f t="shared" si="16"/>
        <v>54.53</v>
      </c>
      <c r="N571" s="12">
        <f t="shared" si="16"/>
        <v>0</v>
      </c>
      <c r="O571" s="12">
        <f t="shared" si="17"/>
        <v>54.53</v>
      </c>
    </row>
    <row r="572" spans="1:15" x14ac:dyDescent="0.25">
      <c r="A572" s="8"/>
      <c r="B572" s="8"/>
      <c r="C572" s="9"/>
      <c r="D572" s="8"/>
      <c r="E572" s="8" t="s">
        <v>946</v>
      </c>
      <c r="F572" s="8">
        <v>0.65</v>
      </c>
      <c r="G572" s="10">
        <v>3259</v>
      </c>
      <c r="H572" s="11">
        <v>2118.35</v>
      </c>
      <c r="I572" s="11">
        <v>2036.6561846084912</v>
      </c>
      <c r="J572" s="11">
        <v>81.693815391508821</v>
      </c>
      <c r="K572" s="8">
        <v>1.64</v>
      </c>
      <c r="L572" s="8"/>
      <c r="M572" s="12">
        <f t="shared" si="16"/>
        <v>5344.7599999999993</v>
      </c>
      <c r="N572" s="12">
        <f t="shared" si="16"/>
        <v>0</v>
      </c>
      <c r="O572" s="12">
        <f t="shared" si="17"/>
        <v>5344.7599999999993</v>
      </c>
    </row>
    <row r="573" spans="1:15" x14ac:dyDescent="0.25">
      <c r="A573" s="8"/>
      <c r="B573" s="8"/>
      <c r="C573" s="9"/>
      <c r="D573" s="8"/>
      <c r="E573" s="8" t="s">
        <v>970</v>
      </c>
      <c r="F573" s="8">
        <v>0.65</v>
      </c>
      <c r="G573" s="10">
        <v>5945</v>
      </c>
      <c r="H573" s="11">
        <v>3864.2499999999995</v>
      </c>
      <c r="I573" s="11">
        <v>3449.3947319691083</v>
      </c>
      <c r="J573" s="11">
        <v>414.85526803089232</v>
      </c>
      <c r="K573" s="8">
        <v>1.66</v>
      </c>
      <c r="L573" s="8"/>
      <c r="M573" s="12">
        <f t="shared" si="16"/>
        <v>9868.6999999999989</v>
      </c>
      <c r="N573" s="12">
        <f t="shared" si="16"/>
        <v>0</v>
      </c>
      <c r="O573" s="12">
        <f t="shared" si="17"/>
        <v>9868.6999999999989</v>
      </c>
    </row>
    <row r="574" spans="1:15" x14ac:dyDescent="0.25">
      <c r="A574" s="8"/>
      <c r="B574" s="8"/>
      <c r="C574" s="9"/>
      <c r="D574" s="8"/>
      <c r="E574" s="8" t="s">
        <v>828</v>
      </c>
      <c r="F574" s="8">
        <v>0.81</v>
      </c>
      <c r="G574" s="10">
        <v>1895</v>
      </c>
      <c r="H574" s="11">
        <v>1534.95</v>
      </c>
      <c r="I574" s="11">
        <v>895.45109165393865</v>
      </c>
      <c r="J574" s="11">
        <v>639.4989083460614</v>
      </c>
      <c r="K574" s="8">
        <v>1.9</v>
      </c>
      <c r="L574" s="8"/>
      <c r="M574" s="12">
        <f t="shared" si="16"/>
        <v>3600.5</v>
      </c>
      <c r="N574" s="12">
        <f t="shared" si="16"/>
        <v>0</v>
      </c>
      <c r="O574" s="12">
        <f t="shared" si="17"/>
        <v>3600.5</v>
      </c>
    </row>
    <row r="575" spans="1:15" x14ac:dyDescent="0.25">
      <c r="A575" s="8"/>
      <c r="B575" s="8"/>
      <c r="C575" s="9"/>
      <c r="D575" s="8"/>
      <c r="E575" s="8" t="s">
        <v>988</v>
      </c>
      <c r="F575" s="8">
        <v>0.77</v>
      </c>
      <c r="G575" s="10">
        <v>1118</v>
      </c>
      <c r="H575" s="11">
        <v>860.86</v>
      </c>
      <c r="I575" s="11">
        <v>539.1755600350466</v>
      </c>
      <c r="J575" s="11">
        <v>321.68443996495341</v>
      </c>
      <c r="K575" s="8">
        <v>2.04</v>
      </c>
      <c r="L575" s="8"/>
      <c r="M575" s="12">
        <f t="shared" si="16"/>
        <v>2280.7200000000003</v>
      </c>
      <c r="N575" s="12">
        <f t="shared" si="16"/>
        <v>0</v>
      </c>
      <c r="O575" s="12">
        <f t="shared" si="17"/>
        <v>2280.7200000000003</v>
      </c>
    </row>
    <row r="576" spans="1:15" x14ac:dyDescent="0.25">
      <c r="A576" s="8"/>
      <c r="B576" s="8"/>
      <c r="C576" s="9"/>
      <c r="D576" s="8"/>
      <c r="E576" s="8" t="s">
        <v>1092</v>
      </c>
      <c r="F576" s="8">
        <v>0.79</v>
      </c>
      <c r="G576" s="10">
        <v>1876</v>
      </c>
      <c r="H576" s="11">
        <v>1482.04</v>
      </c>
      <c r="I576" s="11">
        <v>1006.544384502207</v>
      </c>
      <c r="J576" s="11">
        <v>475.49561549779298</v>
      </c>
      <c r="K576" s="8">
        <v>1.47</v>
      </c>
      <c r="L576" s="8"/>
      <c r="M576" s="12">
        <f t="shared" si="16"/>
        <v>2757.72</v>
      </c>
      <c r="N576" s="12">
        <f t="shared" si="16"/>
        <v>0</v>
      </c>
      <c r="O576" s="12">
        <f t="shared" si="17"/>
        <v>2757.72</v>
      </c>
    </row>
    <row r="577" spans="1:15" x14ac:dyDescent="0.25">
      <c r="A577" s="8"/>
      <c r="B577" s="8"/>
      <c r="C577" s="9"/>
      <c r="D577" s="8"/>
      <c r="E577" s="8" t="s">
        <v>949</v>
      </c>
      <c r="F577" s="8">
        <v>0.78</v>
      </c>
      <c r="G577" s="10">
        <v>2300</v>
      </c>
      <c r="H577" s="11">
        <v>1794</v>
      </c>
      <c r="I577" s="11">
        <v>1291.8607109144543</v>
      </c>
      <c r="J577" s="11">
        <v>502.13928908554573</v>
      </c>
      <c r="K577" s="8">
        <v>1.44</v>
      </c>
      <c r="L577" s="8"/>
      <c r="M577" s="12">
        <f t="shared" si="16"/>
        <v>3312</v>
      </c>
      <c r="N577" s="12">
        <f t="shared" si="16"/>
        <v>0</v>
      </c>
      <c r="O577" s="12">
        <f t="shared" si="17"/>
        <v>3312</v>
      </c>
    </row>
    <row r="578" spans="1:15" x14ac:dyDescent="0.25">
      <c r="A578" s="8"/>
      <c r="B578" s="8"/>
      <c r="C578" s="9"/>
      <c r="D578" s="8"/>
      <c r="E578" s="8" t="s">
        <v>951</v>
      </c>
      <c r="F578" s="8">
        <v>0.69999999999999984</v>
      </c>
      <c r="G578" s="10">
        <v>619</v>
      </c>
      <c r="H578" s="11">
        <v>433.29999999999995</v>
      </c>
      <c r="I578" s="11">
        <v>354.41939656997346</v>
      </c>
      <c r="J578" s="11">
        <v>78.88060343002654</v>
      </c>
      <c r="K578" s="8">
        <v>1.66</v>
      </c>
      <c r="L578" s="8"/>
      <c r="M578" s="12">
        <f t="shared" si="16"/>
        <v>1027.54</v>
      </c>
      <c r="N578" s="12">
        <f t="shared" si="16"/>
        <v>0</v>
      </c>
      <c r="O578" s="12">
        <f t="shared" si="17"/>
        <v>1027.54</v>
      </c>
    </row>
    <row r="579" spans="1:15" x14ac:dyDescent="0.25">
      <c r="A579" s="8"/>
      <c r="B579" s="8"/>
      <c r="C579" s="9"/>
      <c r="D579" s="8"/>
      <c r="E579" s="8" t="s">
        <v>952</v>
      </c>
      <c r="F579" s="8">
        <v>0.65</v>
      </c>
      <c r="G579" s="10">
        <v>163</v>
      </c>
      <c r="H579" s="11">
        <v>105.95</v>
      </c>
      <c r="I579" s="11">
        <v>87.455615497793033</v>
      </c>
      <c r="J579" s="11">
        <v>18.49438450220697</v>
      </c>
      <c r="K579" s="8">
        <v>1.76</v>
      </c>
      <c r="L579" s="8"/>
      <c r="M579" s="12">
        <f t="shared" si="16"/>
        <v>286.88</v>
      </c>
      <c r="N579" s="12">
        <f t="shared" si="16"/>
        <v>0</v>
      </c>
      <c r="O579" s="12">
        <f t="shared" si="17"/>
        <v>286.88</v>
      </c>
    </row>
    <row r="580" spans="1:15" x14ac:dyDescent="0.25">
      <c r="A580" s="8"/>
      <c r="B580" s="8"/>
      <c r="C580" s="9"/>
      <c r="D580" s="8"/>
      <c r="E580" s="8" t="s">
        <v>845</v>
      </c>
      <c r="F580" s="8">
        <v>1.05</v>
      </c>
      <c r="G580" s="10">
        <v>62</v>
      </c>
      <c r="H580" s="11">
        <v>65.099999999999994</v>
      </c>
      <c r="I580" s="11">
        <v>34.783589743589744</v>
      </c>
      <c r="J580" s="11">
        <v>30.316410256410251</v>
      </c>
      <c r="K580" s="8">
        <v>2.36</v>
      </c>
      <c r="L580" s="8"/>
      <c r="M580" s="12">
        <f t="shared" si="16"/>
        <v>146.32</v>
      </c>
      <c r="N580" s="12">
        <f t="shared" si="16"/>
        <v>0</v>
      </c>
      <c r="O580" s="12">
        <f t="shared" si="17"/>
        <v>146.32</v>
      </c>
    </row>
    <row r="581" spans="1:15" x14ac:dyDescent="0.25">
      <c r="A581" s="8"/>
      <c r="B581" s="8"/>
      <c r="C581" s="9"/>
      <c r="D581" s="8"/>
      <c r="E581" s="8" t="s">
        <v>971</v>
      </c>
      <c r="F581" s="8">
        <v>0.7</v>
      </c>
      <c r="G581" s="10">
        <v>10</v>
      </c>
      <c r="H581" s="11">
        <v>7</v>
      </c>
      <c r="I581" s="11">
        <v>6.4542772861356932</v>
      </c>
      <c r="J581" s="11">
        <v>0.54572271386430682</v>
      </c>
      <c r="K581" s="8">
        <v>1.73</v>
      </c>
      <c r="L581" s="8"/>
      <c r="M581" s="12">
        <f t="shared" ref="M581:N644" si="18">$G581*K581</f>
        <v>17.3</v>
      </c>
      <c r="N581" s="12">
        <f t="shared" si="18"/>
        <v>0</v>
      </c>
      <c r="O581" s="12">
        <f t="shared" ref="O581:O644" si="19">M581+N581</f>
        <v>17.3</v>
      </c>
    </row>
    <row r="582" spans="1:15" x14ac:dyDescent="0.25">
      <c r="A582" s="8"/>
      <c r="B582" s="8"/>
      <c r="C582" s="9"/>
      <c r="D582" s="8"/>
      <c r="E582" s="8" t="s">
        <v>962</v>
      </c>
      <c r="F582" s="8">
        <v>0.81</v>
      </c>
      <c r="G582" s="10">
        <v>1693</v>
      </c>
      <c r="H582" s="11">
        <v>1371.3300000000002</v>
      </c>
      <c r="I582" s="11">
        <v>937.83943508457503</v>
      </c>
      <c r="J582" s="11">
        <v>433.49056491542507</v>
      </c>
      <c r="K582" s="8">
        <v>1.9</v>
      </c>
      <c r="L582" s="8"/>
      <c r="M582" s="12">
        <f t="shared" si="18"/>
        <v>3216.7</v>
      </c>
      <c r="N582" s="12">
        <f t="shared" si="18"/>
        <v>0</v>
      </c>
      <c r="O582" s="12">
        <f t="shared" si="19"/>
        <v>3216.7</v>
      </c>
    </row>
    <row r="583" spans="1:15" x14ac:dyDescent="0.25">
      <c r="A583" s="8"/>
      <c r="B583" s="8"/>
      <c r="C583" s="9"/>
      <c r="D583" s="8"/>
      <c r="E583" s="8" t="s">
        <v>989</v>
      </c>
      <c r="F583" s="8">
        <v>0.79</v>
      </c>
      <c r="G583" s="10">
        <v>10540</v>
      </c>
      <c r="H583" s="11">
        <v>8326.6</v>
      </c>
      <c r="I583" s="11">
        <v>5637.3513472208106</v>
      </c>
      <c r="J583" s="11">
        <v>2689.2486527791898</v>
      </c>
      <c r="K583" s="8">
        <v>1.47</v>
      </c>
      <c r="L583" s="8"/>
      <c r="M583" s="12">
        <f t="shared" si="18"/>
        <v>15493.8</v>
      </c>
      <c r="N583" s="12">
        <f t="shared" si="18"/>
        <v>0</v>
      </c>
      <c r="O583" s="12">
        <f t="shared" si="19"/>
        <v>15493.8</v>
      </c>
    </row>
    <row r="584" spans="1:15" x14ac:dyDescent="0.25">
      <c r="A584" s="8"/>
      <c r="B584" s="8"/>
      <c r="C584" s="9"/>
      <c r="D584" s="8"/>
      <c r="E584" s="8" t="s">
        <v>802</v>
      </c>
      <c r="F584" s="8">
        <v>0.71999999999999986</v>
      </c>
      <c r="G584" s="10">
        <v>2744</v>
      </c>
      <c r="H584" s="11">
        <v>1975.6800000000003</v>
      </c>
      <c r="I584" s="11">
        <v>1516.2974112499637</v>
      </c>
      <c r="J584" s="11">
        <v>459.38258875003623</v>
      </c>
      <c r="K584" s="8">
        <v>1.81</v>
      </c>
      <c r="L584" s="8"/>
      <c r="M584" s="12">
        <f t="shared" si="18"/>
        <v>4966.6400000000003</v>
      </c>
      <c r="N584" s="12">
        <f t="shared" si="18"/>
        <v>0</v>
      </c>
      <c r="O584" s="12">
        <f t="shared" si="19"/>
        <v>4966.6400000000003</v>
      </c>
    </row>
    <row r="585" spans="1:15" x14ac:dyDescent="0.25">
      <c r="A585" s="8"/>
      <c r="B585" s="8"/>
      <c r="C585" s="9"/>
      <c r="D585" s="8"/>
      <c r="E585" s="8" t="s">
        <v>803</v>
      </c>
      <c r="F585" s="8">
        <v>0.69</v>
      </c>
      <c r="G585" s="10">
        <v>237</v>
      </c>
      <c r="H585" s="11">
        <v>163.52999999999997</v>
      </c>
      <c r="I585" s="11">
        <v>111.95479209244429</v>
      </c>
      <c r="J585" s="11">
        <v>51.575207907555694</v>
      </c>
      <c r="K585" s="8">
        <v>1.94</v>
      </c>
      <c r="L585" s="8"/>
      <c r="M585" s="12">
        <f t="shared" si="18"/>
        <v>459.78</v>
      </c>
      <c r="N585" s="12">
        <f t="shared" si="18"/>
        <v>0</v>
      </c>
      <c r="O585" s="12">
        <f t="shared" si="19"/>
        <v>459.78</v>
      </c>
    </row>
    <row r="586" spans="1:15" x14ac:dyDescent="0.25">
      <c r="A586" s="8"/>
      <c r="B586" s="8"/>
      <c r="C586" s="9" t="s">
        <v>107</v>
      </c>
      <c r="D586" s="8" t="s">
        <v>174</v>
      </c>
      <c r="E586" s="8" t="s">
        <v>829</v>
      </c>
      <c r="F586" s="8">
        <v>0.68</v>
      </c>
      <c r="G586" s="10">
        <v>361</v>
      </c>
      <c r="H586" s="11">
        <v>245.48000000000002</v>
      </c>
      <c r="I586" s="11">
        <v>238.48404644786882</v>
      </c>
      <c r="J586" s="11">
        <v>6.9959535521311906</v>
      </c>
      <c r="K586" s="8">
        <v>1.69</v>
      </c>
      <c r="L586" s="8"/>
      <c r="M586" s="12">
        <f t="shared" si="18"/>
        <v>610.09</v>
      </c>
      <c r="N586" s="12">
        <f t="shared" si="18"/>
        <v>0</v>
      </c>
      <c r="O586" s="12">
        <f t="shared" si="19"/>
        <v>610.09</v>
      </c>
    </row>
    <row r="587" spans="1:15" x14ac:dyDescent="0.25">
      <c r="A587" s="8"/>
      <c r="B587" s="8"/>
      <c r="C587" s="9"/>
      <c r="D587" s="8"/>
      <c r="E587" s="8" t="s">
        <v>830</v>
      </c>
      <c r="F587" s="8">
        <v>0.65</v>
      </c>
      <c r="G587" s="10">
        <v>12</v>
      </c>
      <c r="H587" s="11">
        <v>7.8</v>
      </c>
      <c r="I587" s="11">
        <v>8.0097620500305062</v>
      </c>
      <c r="J587" s="11">
        <v>-0.20976205003050641</v>
      </c>
      <c r="K587" s="8">
        <v>1.81</v>
      </c>
      <c r="L587" s="8"/>
      <c r="M587" s="12">
        <f t="shared" si="18"/>
        <v>21.72</v>
      </c>
      <c r="N587" s="12">
        <f t="shared" si="18"/>
        <v>0</v>
      </c>
      <c r="O587" s="12">
        <f t="shared" si="19"/>
        <v>21.72</v>
      </c>
    </row>
    <row r="588" spans="1:15" x14ac:dyDescent="0.25">
      <c r="A588" s="8"/>
      <c r="B588" s="8"/>
      <c r="C588" s="9"/>
      <c r="D588" s="8"/>
      <c r="E588" s="8" t="s">
        <v>831</v>
      </c>
      <c r="F588" s="8">
        <v>0.68</v>
      </c>
      <c r="G588" s="10">
        <v>193</v>
      </c>
      <c r="H588" s="11">
        <v>131.23999999999998</v>
      </c>
      <c r="I588" s="11">
        <v>89.822330445853595</v>
      </c>
      <c r="J588" s="11">
        <v>41.417669554146407</v>
      </c>
      <c r="K588" s="8">
        <v>1.69</v>
      </c>
      <c r="L588" s="8"/>
      <c r="M588" s="12">
        <f t="shared" si="18"/>
        <v>326.17</v>
      </c>
      <c r="N588" s="12">
        <f t="shared" si="18"/>
        <v>0</v>
      </c>
      <c r="O588" s="12">
        <f t="shared" si="19"/>
        <v>326.17</v>
      </c>
    </row>
    <row r="589" spans="1:15" x14ac:dyDescent="0.25">
      <c r="A589" s="8"/>
      <c r="B589" s="8"/>
      <c r="C589" s="9"/>
      <c r="D589" s="8"/>
      <c r="E589" s="8" t="s">
        <v>1090</v>
      </c>
      <c r="F589" s="8">
        <v>0.65</v>
      </c>
      <c r="G589" s="10">
        <v>350</v>
      </c>
      <c r="H589" s="11">
        <v>227.5</v>
      </c>
      <c r="I589" s="11">
        <v>233.61805979255644</v>
      </c>
      <c r="J589" s="11">
        <v>-6.1180597925564371</v>
      </c>
      <c r="K589" s="8">
        <v>1.81</v>
      </c>
      <c r="L589" s="8"/>
      <c r="M589" s="12">
        <f t="shared" si="18"/>
        <v>633.5</v>
      </c>
      <c r="N589" s="12">
        <f t="shared" si="18"/>
        <v>0</v>
      </c>
      <c r="O589" s="12">
        <f t="shared" si="19"/>
        <v>633.5</v>
      </c>
    </row>
    <row r="590" spans="1:15" x14ac:dyDescent="0.25">
      <c r="A590" s="8"/>
      <c r="B590" s="8"/>
      <c r="C590" s="9"/>
      <c r="D590" s="8"/>
      <c r="E590" s="8" t="s">
        <v>766</v>
      </c>
      <c r="F590" s="8">
        <v>0.71</v>
      </c>
      <c r="G590" s="10">
        <v>64</v>
      </c>
      <c r="H590" s="11">
        <v>45.44</v>
      </c>
      <c r="I590" s="11">
        <v>41.758052143282228</v>
      </c>
      <c r="J590" s="11">
        <v>3.6819478567177679</v>
      </c>
      <c r="K590" s="8">
        <v>1.29</v>
      </c>
      <c r="L590" s="8"/>
      <c r="M590" s="12">
        <f t="shared" si="18"/>
        <v>82.56</v>
      </c>
      <c r="N590" s="12">
        <f t="shared" si="18"/>
        <v>0</v>
      </c>
      <c r="O590" s="12">
        <f t="shared" si="19"/>
        <v>82.56</v>
      </c>
    </row>
    <row r="591" spans="1:15" x14ac:dyDescent="0.25">
      <c r="A591" s="8"/>
      <c r="B591" s="8"/>
      <c r="C591" s="9"/>
      <c r="D591" s="8"/>
      <c r="E591" s="8" t="s">
        <v>1091</v>
      </c>
      <c r="F591" s="8">
        <v>0.68</v>
      </c>
      <c r="G591" s="10">
        <v>3487</v>
      </c>
      <c r="H591" s="11">
        <v>2371.16</v>
      </c>
      <c r="I591" s="11">
        <v>2106.7495839195653</v>
      </c>
      <c r="J591" s="11">
        <v>264.41041608043452</v>
      </c>
      <c r="K591" s="8">
        <v>1.7</v>
      </c>
      <c r="L591" s="8"/>
      <c r="M591" s="12">
        <f t="shared" si="18"/>
        <v>5927.9</v>
      </c>
      <c r="N591" s="12">
        <f t="shared" si="18"/>
        <v>0</v>
      </c>
      <c r="O591" s="12">
        <f t="shared" si="19"/>
        <v>5927.9</v>
      </c>
    </row>
    <row r="592" spans="1:15" x14ac:dyDescent="0.25">
      <c r="A592" s="8"/>
      <c r="B592" s="8"/>
      <c r="C592" s="9"/>
      <c r="D592" s="8"/>
      <c r="E592" s="8" t="s">
        <v>810</v>
      </c>
      <c r="F592" s="8">
        <v>0.73</v>
      </c>
      <c r="G592" s="10">
        <v>20</v>
      </c>
      <c r="H592" s="11">
        <v>14.6</v>
      </c>
      <c r="I592" s="11">
        <v>11.214761660686827</v>
      </c>
      <c r="J592" s="11">
        <v>3.3852383393131724</v>
      </c>
      <c r="K592" s="8">
        <v>1.33</v>
      </c>
      <c r="L592" s="8"/>
      <c r="M592" s="12">
        <f t="shared" si="18"/>
        <v>26.6</v>
      </c>
      <c r="N592" s="12">
        <f t="shared" si="18"/>
        <v>0</v>
      </c>
      <c r="O592" s="12">
        <f t="shared" si="19"/>
        <v>26.6</v>
      </c>
    </row>
    <row r="593" spans="1:15" x14ac:dyDescent="0.25">
      <c r="A593" s="8"/>
      <c r="B593" s="8"/>
      <c r="C593" s="9"/>
      <c r="D593" s="8"/>
      <c r="E593" s="8" t="s">
        <v>840</v>
      </c>
      <c r="F593" s="8">
        <v>0.73</v>
      </c>
      <c r="G593" s="10">
        <v>164</v>
      </c>
      <c r="H593" s="11">
        <v>119.72</v>
      </c>
      <c r="I593" s="11">
        <v>91.961045617631981</v>
      </c>
      <c r="J593" s="11">
        <v>27.758954382368017</v>
      </c>
      <c r="K593" s="8">
        <v>1.33</v>
      </c>
      <c r="L593" s="8"/>
      <c r="M593" s="12">
        <f t="shared" si="18"/>
        <v>218.12</v>
      </c>
      <c r="N593" s="12">
        <f t="shared" si="18"/>
        <v>0</v>
      </c>
      <c r="O593" s="12">
        <f t="shared" si="19"/>
        <v>218.12</v>
      </c>
    </row>
    <row r="594" spans="1:15" x14ac:dyDescent="0.25">
      <c r="A594" s="8"/>
      <c r="B594" s="8"/>
      <c r="C594" s="9"/>
      <c r="D594" s="8"/>
      <c r="E594" s="8" t="s">
        <v>842</v>
      </c>
      <c r="F594" s="8">
        <v>0.73</v>
      </c>
      <c r="G594" s="10">
        <v>58</v>
      </c>
      <c r="H594" s="11">
        <v>42.34</v>
      </c>
      <c r="I594" s="11">
        <v>35.191361011030153</v>
      </c>
      <c r="J594" s="11">
        <v>7.148638988969843</v>
      </c>
      <c r="K594" s="8">
        <v>1.33</v>
      </c>
      <c r="L594" s="8"/>
      <c r="M594" s="12">
        <f t="shared" si="18"/>
        <v>77.14</v>
      </c>
      <c r="N594" s="12">
        <f t="shared" si="18"/>
        <v>0</v>
      </c>
      <c r="O594" s="12">
        <f t="shared" si="19"/>
        <v>77.14</v>
      </c>
    </row>
    <row r="595" spans="1:15" x14ac:dyDescent="0.25">
      <c r="A595" s="8"/>
      <c r="B595" s="8"/>
      <c r="C595" s="9"/>
      <c r="D595" s="8"/>
      <c r="E595" s="8" t="s">
        <v>822</v>
      </c>
      <c r="F595" s="8">
        <v>0.73</v>
      </c>
      <c r="G595" s="10">
        <v>41</v>
      </c>
      <c r="H595" s="11">
        <v>29.93</v>
      </c>
      <c r="I595" s="11">
        <v>23.310487667812598</v>
      </c>
      <c r="J595" s="11">
        <v>6.6195123321873997</v>
      </c>
      <c r="K595" s="8">
        <v>1.33</v>
      </c>
      <c r="L595" s="8"/>
      <c r="M595" s="12">
        <f t="shared" si="18"/>
        <v>54.53</v>
      </c>
      <c r="N595" s="12">
        <f t="shared" si="18"/>
        <v>0</v>
      </c>
      <c r="O595" s="12">
        <f t="shared" si="19"/>
        <v>54.53</v>
      </c>
    </row>
    <row r="596" spans="1:15" x14ac:dyDescent="0.25">
      <c r="A596" s="8"/>
      <c r="B596" s="8"/>
      <c r="C596" s="9"/>
      <c r="D596" s="8"/>
      <c r="E596" s="8" t="s">
        <v>946</v>
      </c>
      <c r="F596" s="8">
        <v>0.65</v>
      </c>
      <c r="G596" s="10">
        <v>3261</v>
      </c>
      <c r="H596" s="11">
        <v>2119.65</v>
      </c>
      <c r="I596" s="11">
        <v>2037.8555363877376</v>
      </c>
      <c r="J596" s="11">
        <v>81.794463612262462</v>
      </c>
      <c r="K596" s="8">
        <v>1.64</v>
      </c>
      <c r="L596" s="8"/>
      <c r="M596" s="12">
        <f t="shared" si="18"/>
        <v>5348.04</v>
      </c>
      <c r="N596" s="12">
        <f t="shared" si="18"/>
        <v>0</v>
      </c>
      <c r="O596" s="12">
        <f t="shared" si="19"/>
        <v>5348.04</v>
      </c>
    </row>
    <row r="597" spans="1:15" x14ac:dyDescent="0.25">
      <c r="A597" s="8"/>
      <c r="B597" s="8"/>
      <c r="C597" s="9"/>
      <c r="D597" s="8"/>
      <c r="E597" s="8" t="s">
        <v>970</v>
      </c>
      <c r="F597" s="8">
        <v>0.65</v>
      </c>
      <c r="G597" s="10">
        <v>5941</v>
      </c>
      <c r="H597" s="11">
        <v>3861.6500000000005</v>
      </c>
      <c r="I597" s="11">
        <v>3448.3141913289764</v>
      </c>
      <c r="J597" s="11">
        <v>413.33580867102381</v>
      </c>
      <c r="K597" s="8">
        <v>1.66</v>
      </c>
      <c r="L597" s="8"/>
      <c r="M597" s="12">
        <f t="shared" si="18"/>
        <v>9862.06</v>
      </c>
      <c r="N597" s="12">
        <f t="shared" si="18"/>
        <v>0</v>
      </c>
      <c r="O597" s="12">
        <f t="shared" si="19"/>
        <v>9862.06</v>
      </c>
    </row>
    <row r="598" spans="1:15" x14ac:dyDescent="0.25">
      <c r="A598" s="8"/>
      <c r="B598" s="8"/>
      <c r="C598" s="9"/>
      <c r="D598" s="8"/>
      <c r="E598" s="8" t="s">
        <v>828</v>
      </c>
      <c r="F598" s="8">
        <v>0.81</v>
      </c>
      <c r="G598" s="10">
        <v>1896</v>
      </c>
      <c r="H598" s="11">
        <v>1535.76</v>
      </c>
      <c r="I598" s="11">
        <v>895.54885713181943</v>
      </c>
      <c r="J598" s="11">
        <v>640.21114286818056</v>
      </c>
      <c r="K598" s="8">
        <v>1.9</v>
      </c>
      <c r="L598" s="8"/>
      <c r="M598" s="12">
        <f t="shared" si="18"/>
        <v>3602.3999999999996</v>
      </c>
      <c r="N598" s="12">
        <f t="shared" si="18"/>
        <v>0</v>
      </c>
      <c r="O598" s="12">
        <f t="shared" si="19"/>
        <v>3602.3999999999996</v>
      </c>
    </row>
    <row r="599" spans="1:15" x14ac:dyDescent="0.25">
      <c r="A599" s="8"/>
      <c r="B599" s="8"/>
      <c r="C599" s="9"/>
      <c r="D599" s="8"/>
      <c r="E599" s="8" t="s">
        <v>988</v>
      </c>
      <c r="F599" s="8">
        <v>0.77</v>
      </c>
      <c r="G599" s="10">
        <v>1117</v>
      </c>
      <c r="H599" s="11">
        <v>860.09</v>
      </c>
      <c r="I599" s="11">
        <v>538.45319609192484</v>
      </c>
      <c r="J599" s="11">
        <v>321.63680390807514</v>
      </c>
      <c r="K599" s="8">
        <v>2.04</v>
      </c>
      <c r="L599" s="8"/>
      <c r="M599" s="12">
        <f t="shared" si="18"/>
        <v>2278.6799999999998</v>
      </c>
      <c r="N599" s="12">
        <f t="shared" si="18"/>
        <v>0</v>
      </c>
      <c r="O599" s="12">
        <f t="shared" si="19"/>
        <v>2278.6799999999998</v>
      </c>
    </row>
    <row r="600" spans="1:15" x14ac:dyDescent="0.25">
      <c r="A600" s="8"/>
      <c r="B600" s="8"/>
      <c r="C600" s="9"/>
      <c r="D600" s="8"/>
      <c r="E600" s="8" t="s">
        <v>1092</v>
      </c>
      <c r="F600" s="8">
        <v>0.79</v>
      </c>
      <c r="G600" s="10">
        <v>1876</v>
      </c>
      <c r="H600" s="11">
        <v>1482.04</v>
      </c>
      <c r="I600" s="11">
        <v>1007.0382728164868</v>
      </c>
      <c r="J600" s="11">
        <v>475.00172718351314</v>
      </c>
      <c r="K600" s="8">
        <v>1.47</v>
      </c>
      <c r="L600" s="8"/>
      <c r="M600" s="12">
        <f t="shared" si="18"/>
        <v>2757.72</v>
      </c>
      <c r="N600" s="12">
        <f t="shared" si="18"/>
        <v>0</v>
      </c>
      <c r="O600" s="12">
        <f t="shared" si="19"/>
        <v>2757.72</v>
      </c>
    </row>
    <row r="601" spans="1:15" x14ac:dyDescent="0.25">
      <c r="A601" s="8"/>
      <c r="B601" s="8"/>
      <c r="C601" s="9"/>
      <c r="D601" s="8"/>
      <c r="E601" s="8" t="s">
        <v>949</v>
      </c>
      <c r="F601" s="8">
        <v>0.78</v>
      </c>
      <c r="G601" s="10">
        <v>2300</v>
      </c>
      <c r="H601" s="11">
        <v>1794</v>
      </c>
      <c r="I601" s="11">
        <v>1291.7622831858407</v>
      </c>
      <c r="J601" s="11">
        <v>502.23771681415923</v>
      </c>
      <c r="K601" s="8">
        <v>1.44</v>
      </c>
      <c r="L601" s="8"/>
      <c r="M601" s="12">
        <f t="shared" si="18"/>
        <v>3312</v>
      </c>
      <c r="N601" s="12">
        <f t="shared" si="18"/>
        <v>0</v>
      </c>
      <c r="O601" s="12">
        <f t="shared" si="19"/>
        <v>3312</v>
      </c>
    </row>
    <row r="602" spans="1:15" x14ac:dyDescent="0.25">
      <c r="A602" s="8"/>
      <c r="B602" s="8"/>
      <c r="C602" s="9"/>
      <c r="D602" s="8"/>
      <c r="E602" s="8" t="s">
        <v>951</v>
      </c>
      <c r="F602" s="8">
        <v>0.69999999999999984</v>
      </c>
      <c r="G602" s="10">
        <v>620</v>
      </c>
      <c r="H602" s="11">
        <v>434</v>
      </c>
      <c r="I602" s="11">
        <v>354.87909413651079</v>
      </c>
      <c r="J602" s="11">
        <v>79.120905863489199</v>
      </c>
      <c r="K602" s="8">
        <v>1.66</v>
      </c>
      <c r="L602" s="8"/>
      <c r="M602" s="12">
        <f t="shared" si="18"/>
        <v>1029.2</v>
      </c>
      <c r="N602" s="12">
        <f t="shared" si="18"/>
        <v>0</v>
      </c>
      <c r="O602" s="12">
        <f t="shared" si="19"/>
        <v>1029.2</v>
      </c>
    </row>
    <row r="603" spans="1:15" x14ac:dyDescent="0.25">
      <c r="A603" s="8"/>
      <c r="B603" s="8"/>
      <c r="C603" s="9"/>
      <c r="D603" s="8"/>
      <c r="E603" s="8" t="s">
        <v>952</v>
      </c>
      <c r="F603" s="8">
        <v>0.65</v>
      </c>
      <c r="G603" s="10">
        <v>162</v>
      </c>
      <c r="H603" s="11">
        <v>105.3</v>
      </c>
      <c r="I603" s="11">
        <v>86.961727183513247</v>
      </c>
      <c r="J603" s="11">
        <v>18.33827281648675</v>
      </c>
      <c r="K603" s="8">
        <v>1.76</v>
      </c>
      <c r="L603" s="8"/>
      <c r="M603" s="12">
        <f t="shared" si="18"/>
        <v>285.12</v>
      </c>
      <c r="N603" s="12">
        <f t="shared" si="18"/>
        <v>0</v>
      </c>
      <c r="O603" s="12">
        <f t="shared" si="19"/>
        <v>285.12</v>
      </c>
    </row>
    <row r="604" spans="1:15" x14ac:dyDescent="0.25">
      <c r="A604" s="8"/>
      <c r="B604" s="8"/>
      <c r="C604" s="9"/>
      <c r="D604" s="8"/>
      <c r="E604" s="8" t="s">
        <v>845</v>
      </c>
      <c r="F604" s="8">
        <v>1.05</v>
      </c>
      <c r="G604" s="10">
        <v>62</v>
      </c>
      <c r="H604" s="11">
        <v>65.099999999999994</v>
      </c>
      <c r="I604" s="11">
        <v>34.765761148129165</v>
      </c>
      <c r="J604" s="11">
        <v>30.334238851870829</v>
      </c>
      <c r="K604" s="8">
        <v>2.36</v>
      </c>
      <c r="L604" s="8"/>
      <c r="M604" s="12">
        <f t="shared" si="18"/>
        <v>146.32</v>
      </c>
      <c r="N604" s="12">
        <f t="shared" si="18"/>
        <v>0</v>
      </c>
      <c r="O604" s="12">
        <f t="shared" si="19"/>
        <v>146.32</v>
      </c>
    </row>
    <row r="605" spans="1:15" x14ac:dyDescent="0.25">
      <c r="A605" s="8"/>
      <c r="B605" s="8"/>
      <c r="C605" s="9"/>
      <c r="D605" s="8"/>
      <c r="E605" s="8" t="s">
        <v>971</v>
      </c>
      <c r="F605" s="8">
        <v>0.7</v>
      </c>
      <c r="G605" s="10">
        <v>10</v>
      </c>
      <c r="H605" s="11">
        <v>7</v>
      </c>
      <c r="I605" s="11">
        <v>6.4542772861356932</v>
      </c>
      <c r="J605" s="11">
        <v>0.54572271386430682</v>
      </c>
      <c r="K605" s="8">
        <v>1.73</v>
      </c>
      <c r="L605" s="8"/>
      <c r="M605" s="12">
        <f t="shared" si="18"/>
        <v>17.3</v>
      </c>
      <c r="N605" s="12">
        <f t="shared" si="18"/>
        <v>0</v>
      </c>
      <c r="O605" s="12">
        <f t="shared" si="19"/>
        <v>17.3</v>
      </c>
    </row>
    <row r="606" spans="1:15" x14ac:dyDescent="0.25">
      <c r="A606" s="8"/>
      <c r="B606" s="8"/>
      <c r="C606" s="9"/>
      <c r="D606" s="8"/>
      <c r="E606" s="8" t="s">
        <v>962</v>
      </c>
      <c r="F606" s="8">
        <v>0.81</v>
      </c>
      <c r="G606" s="10">
        <v>1693</v>
      </c>
      <c r="H606" s="11">
        <v>1371.3300000000002</v>
      </c>
      <c r="I606" s="11">
        <v>937.84635913520788</v>
      </c>
      <c r="J606" s="11">
        <v>433.48364086479216</v>
      </c>
      <c r="K606" s="8">
        <v>1.9</v>
      </c>
      <c r="L606" s="8"/>
      <c r="M606" s="12">
        <f t="shared" si="18"/>
        <v>3216.7</v>
      </c>
      <c r="N606" s="12">
        <f t="shared" si="18"/>
        <v>0</v>
      </c>
      <c r="O606" s="12">
        <f t="shared" si="19"/>
        <v>3216.7</v>
      </c>
    </row>
    <row r="607" spans="1:15" x14ac:dyDescent="0.25">
      <c r="A607" s="8"/>
      <c r="B607" s="8"/>
      <c r="C607" s="9"/>
      <c r="D607" s="8"/>
      <c r="E607" s="8" t="s">
        <v>989</v>
      </c>
      <c r="F607" s="8">
        <v>0.79</v>
      </c>
      <c r="G607" s="10">
        <v>10538</v>
      </c>
      <c r="H607" s="11">
        <v>8325.0199999999986</v>
      </c>
      <c r="I607" s="11">
        <v>5636.6622612799183</v>
      </c>
      <c r="J607" s="11">
        <v>2688.3577387200817</v>
      </c>
      <c r="K607" s="8">
        <v>1.47</v>
      </c>
      <c r="L607" s="8"/>
      <c r="M607" s="12">
        <f t="shared" si="18"/>
        <v>15490.86</v>
      </c>
      <c r="N607" s="12">
        <f t="shared" si="18"/>
        <v>0</v>
      </c>
      <c r="O607" s="12">
        <f t="shared" si="19"/>
        <v>15490.86</v>
      </c>
    </row>
    <row r="608" spans="1:15" x14ac:dyDescent="0.25">
      <c r="A608" s="8"/>
      <c r="B608" s="8"/>
      <c r="C608" s="9"/>
      <c r="D608" s="8"/>
      <c r="E608" s="8" t="s">
        <v>802</v>
      </c>
      <c r="F608" s="8">
        <v>0.71999999999999986</v>
      </c>
      <c r="G608" s="10">
        <v>2746</v>
      </c>
      <c r="H608" s="11">
        <v>1977.12</v>
      </c>
      <c r="I608" s="11">
        <v>1516.929378433678</v>
      </c>
      <c r="J608" s="11">
        <v>460.19062156632219</v>
      </c>
      <c r="K608" s="8">
        <v>1.81</v>
      </c>
      <c r="L608" s="8"/>
      <c r="M608" s="12">
        <f t="shared" si="18"/>
        <v>4970.26</v>
      </c>
      <c r="N608" s="12">
        <f t="shared" si="18"/>
        <v>0</v>
      </c>
      <c r="O608" s="12">
        <f t="shared" si="19"/>
        <v>4970.26</v>
      </c>
    </row>
    <row r="609" spans="1:15" x14ac:dyDescent="0.25">
      <c r="A609" s="8"/>
      <c r="B609" s="8"/>
      <c r="C609" s="9"/>
      <c r="D609" s="8"/>
      <c r="E609" s="8" t="s">
        <v>803</v>
      </c>
      <c r="F609" s="8">
        <v>0.69</v>
      </c>
      <c r="G609" s="10">
        <v>238</v>
      </c>
      <c r="H609" s="11">
        <v>164.21999999999997</v>
      </c>
      <c r="I609" s="11">
        <v>112.40931369780414</v>
      </c>
      <c r="J609" s="11">
        <v>51.810686302195847</v>
      </c>
      <c r="K609" s="8">
        <v>1.94</v>
      </c>
      <c r="L609" s="8"/>
      <c r="M609" s="12">
        <f t="shared" si="18"/>
        <v>461.71999999999997</v>
      </c>
      <c r="N609" s="12">
        <f t="shared" si="18"/>
        <v>0</v>
      </c>
      <c r="O609" s="12">
        <f t="shared" si="19"/>
        <v>461.71999999999997</v>
      </c>
    </row>
    <row r="610" spans="1:15" x14ac:dyDescent="0.25">
      <c r="A610" s="8"/>
      <c r="B610" s="8"/>
      <c r="C610" s="9" t="s">
        <v>104</v>
      </c>
      <c r="D610" s="8" t="s">
        <v>174</v>
      </c>
      <c r="E610" s="8" t="s">
        <v>829</v>
      </c>
      <c r="F610" s="8">
        <v>0.68</v>
      </c>
      <c r="G610" s="10">
        <v>162</v>
      </c>
      <c r="H610" s="11">
        <v>110.16</v>
      </c>
      <c r="I610" s="11">
        <v>97.052918443141806</v>
      </c>
      <c r="J610" s="11">
        <v>13.107081556858198</v>
      </c>
      <c r="K610" s="8">
        <v>1.69</v>
      </c>
      <c r="L610" s="8"/>
      <c r="M610" s="12">
        <f t="shared" si="18"/>
        <v>273.77999999999997</v>
      </c>
      <c r="N610" s="12">
        <f t="shared" si="18"/>
        <v>0</v>
      </c>
      <c r="O610" s="12">
        <f t="shared" si="19"/>
        <v>273.77999999999997</v>
      </c>
    </row>
    <row r="611" spans="1:15" x14ac:dyDescent="0.25">
      <c r="A611" s="8"/>
      <c r="B611" s="8"/>
      <c r="C611" s="9"/>
      <c r="D611" s="8"/>
      <c r="E611" s="8" t="s">
        <v>830</v>
      </c>
      <c r="F611" s="8">
        <v>0.65</v>
      </c>
      <c r="G611" s="10">
        <v>52</v>
      </c>
      <c r="H611" s="11">
        <v>33.799999999999997</v>
      </c>
      <c r="I611" s="11">
        <v>19.134088784455002</v>
      </c>
      <c r="J611" s="11">
        <v>14.665911215544996</v>
      </c>
      <c r="K611" s="8">
        <v>1.81</v>
      </c>
      <c r="L611" s="8"/>
      <c r="M611" s="12">
        <f t="shared" si="18"/>
        <v>94.12</v>
      </c>
      <c r="N611" s="12">
        <f t="shared" si="18"/>
        <v>0</v>
      </c>
      <c r="O611" s="12">
        <f t="shared" si="19"/>
        <v>94.12</v>
      </c>
    </row>
    <row r="612" spans="1:15" x14ac:dyDescent="0.25">
      <c r="A612" s="8"/>
      <c r="B612" s="8"/>
      <c r="C612" s="9"/>
      <c r="D612" s="8"/>
      <c r="E612" s="8" t="s">
        <v>831</v>
      </c>
      <c r="F612" s="8">
        <v>0.68</v>
      </c>
      <c r="G612" s="10">
        <v>3340</v>
      </c>
      <c r="H612" s="11">
        <v>2271.1999999999998</v>
      </c>
      <c r="I612" s="11">
        <v>2014.2118655686443</v>
      </c>
      <c r="J612" s="11">
        <v>256.98813443135589</v>
      </c>
      <c r="K612" s="8">
        <v>1.69</v>
      </c>
      <c r="L612" s="8"/>
      <c r="M612" s="12">
        <f t="shared" si="18"/>
        <v>5644.5999999999995</v>
      </c>
      <c r="N612" s="12">
        <f t="shared" si="18"/>
        <v>0</v>
      </c>
      <c r="O612" s="12">
        <f t="shared" si="19"/>
        <v>5644.5999999999995</v>
      </c>
    </row>
    <row r="613" spans="1:15" x14ac:dyDescent="0.25">
      <c r="A613" s="8"/>
      <c r="B613" s="8"/>
      <c r="C613" s="9"/>
      <c r="D613" s="8"/>
      <c r="E613" s="8" t="s">
        <v>1090</v>
      </c>
      <c r="F613" s="8">
        <v>0.65</v>
      </c>
      <c r="G613" s="10">
        <v>68</v>
      </c>
      <c r="H613" s="11">
        <v>44.2</v>
      </c>
      <c r="I613" s="11">
        <v>34.265229668827018</v>
      </c>
      <c r="J613" s="11">
        <v>9.9347703311729809</v>
      </c>
      <c r="K613" s="8">
        <v>1.81</v>
      </c>
      <c r="L613" s="8"/>
      <c r="M613" s="12">
        <f t="shared" si="18"/>
        <v>123.08</v>
      </c>
      <c r="N613" s="12">
        <f t="shared" si="18"/>
        <v>0</v>
      </c>
      <c r="O613" s="12">
        <f t="shared" si="19"/>
        <v>123.08</v>
      </c>
    </row>
    <row r="614" spans="1:15" x14ac:dyDescent="0.25">
      <c r="A614" s="8"/>
      <c r="B614" s="8"/>
      <c r="C614" s="9"/>
      <c r="D614" s="8"/>
      <c r="E614" s="8" t="s">
        <v>766</v>
      </c>
      <c r="F614" s="8">
        <v>0.71</v>
      </c>
      <c r="G614" s="10">
        <v>33</v>
      </c>
      <c r="H614" s="11">
        <v>23.43</v>
      </c>
      <c r="I614" s="11">
        <v>18.513846153846153</v>
      </c>
      <c r="J614" s="11">
        <v>4.916153846153847</v>
      </c>
      <c r="K614" s="8">
        <v>1.29</v>
      </c>
      <c r="L614" s="8"/>
      <c r="M614" s="12">
        <f t="shared" si="18"/>
        <v>42.57</v>
      </c>
      <c r="N614" s="12">
        <f t="shared" si="18"/>
        <v>0</v>
      </c>
      <c r="O614" s="12">
        <f t="shared" si="19"/>
        <v>42.57</v>
      </c>
    </row>
    <row r="615" spans="1:15" x14ac:dyDescent="0.25">
      <c r="A615" s="8"/>
      <c r="B615" s="8"/>
      <c r="C615" s="9"/>
      <c r="D615" s="8"/>
      <c r="E615" s="8" t="s">
        <v>1091</v>
      </c>
      <c r="F615" s="8">
        <v>0.68</v>
      </c>
      <c r="G615" s="10">
        <v>1526</v>
      </c>
      <c r="H615" s="11">
        <v>1037.68</v>
      </c>
      <c r="I615" s="11">
        <v>802.9081956340716</v>
      </c>
      <c r="J615" s="11">
        <v>234.77180436592846</v>
      </c>
      <c r="K615" s="8">
        <v>1.7</v>
      </c>
      <c r="L615" s="8"/>
      <c r="M615" s="12">
        <f t="shared" si="18"/>
        <v>2594.1999999999998</v>
      </c>
      <c r="N615" s="12">
        <f t="shared" si="18"/>
        <v>0</v>
      </c>
      <c r="O615" s="12">
        <f t="shared" si="19"/>
        <v>2594.1999999999998</v>
      </c>
    </row>
    <row r="616" spans="1:15" x14ac:dyDescent="0.25">
      <c r="A616" s="8"/>
      <c r="B616" s="8"/>
      <c r="C616" s="9"/>
      <c r="D616" s="8"/>
      <c r="E616" s="8" t="s">
        <v>840</v>
      </c>
      <c r="F616" s="8">
        <v>0.73</v>
      </c>
      <c r="G616" s="10">
        <v>10</v>
      </c>
      <c r="H616" s="11">
        <v>7.3</v>
      </c>
      <c r="I616" s="11">
        <v>5.9945205479452053</v>
      </c>
      <c r="J616" s="11">
        <v>1.3054794520547945</v>
      </c>
      <c r="K616" s="8">
        <v>1.33</v>
      </c>
      <c r="L616" s="8"/>
      <c r="M616" s="12">
        <f t="shared" si="18"/>
        <v>13.3</v>
      </c>
      <c r="N616" s="12">
        <f t="shared" si="18"/>
        <v>0</v>
      </c>
      <c r="O616" s="12">
        <f t="shared" si="19"/>
        <v>13.3</v>
      </c>
    </row>
    <row r="617" spans="1:15" x14ac:dyDescent="0.25">
      <c r="A617" s="8"/>
      <c r="B617" s="8"/>
      <c r="C617" s="9"/>
      <c r="D617" s="8"/>
      <c r="E617" s="8" t="s">
        <v>946</v>
      </c>
      <c r="F617" s="8">
        <v>0.65</v>
      </c>
      <c r="G617" s="10">
        <v>3295</v>
      </c>
      <c r="H617" s="11">
        <v>2141.75</v>
      </c>
      <c r="I617" s="11">
        <v>1817.94803456523</v>
      </c>
      <c r="J617" s="11">
        <v>323.80196543476995</v>
      </c>
      <c r="K617" s="8">
        <v>1.64</v>
      </c>
      <c r="L617" s="8"/>
      <c r="M617" s="12">
        <f t="shared" si="18"/>
        <v>5403.7999999999993</v>
      </c>
      <c r="N617" s="12">
        <f t="shared" si="18"/>
        <v>0</v>
      </c>
      <c r="O617" s="12">
        <f t="shared" si="19"/>
        <v>5403.7999999999993</v>
      </c>
    </row>
    <row r="618" spans="1:15" x14ac:dyDescent="0.25">
      <c r="A618" s="8"/>
      <c r="B618" s="8"/>
      <c r="C618" s="9"/>
      <c r="D618" s="8"/>
      <c r="E618" s="8" t="s">
        <v>970</v>
      </c>
      <c r="F618" s="8">
        <v>0.65</v>
      </c>
      <c r="G618" s="10">
        <v>7007</v>
      </c>
      <c r="H618" s="11">
        <v>4554.55</v>
      </c>
      <c r="I618" s="11">
        <v>3948.7163399254041</v>
      </c>
      <c r="J618" s="11">
        <v>605.83366007459631</v>
      </c>
      <c r="K618" s="8">
        <v>1.66</v>
      </c>
      <c r="L618" s="8"/>
      <c r="M618" s="12">
        <f t="shared" si="18"/>
        <v>11631.619999999999</v>
      </c>
      <c r="N618" s="12">
        <f t="shared" si="18"/>
        <v>0</v>
      </c>
      <c r="O618" s="12">
        <f t="shared" si="19"/>
        <v>11631.619999999999</v>
      </c>
    </row>
    <row r="619" spans="1:15" x14ac:dyDescent="0.25">
      <c r="A619" s="8"/>
      <c r="B619" s="8"/>
      <c r="C619" s="9"/>
      <c r="D619" s="8"/>
      <c r="E619" s="8" t="s">
        <v>828</v>
      </c>
      <c r="F619" s="8">
        <v>0.81000000000000016</v>
      </c>
      <c r="G619" s="10">
        <v>1437</v>
      </c>
      <c r="H619" s="11">
        <v>1163.9699999999998</v>
      </c>
      <c r="I619" s="11">
        <v>706.69535837652268</v>
      </c>
      <c r="J619" s="11">
        <v>457.27464162347724</v>
      </c>
      <c r="K619" s="8">
        <v>1.9</v>
      </c>
      <c r="L619" s="8"/>
      <c r="M619" s="12">
        <f t="shared" si="18"/>
        <v>2730.2999999999997</v>
      </c>
      <c r="N619" s="12">
        <f t="shared" si="18"/>
        <v>0</v>
      </c>
      <c r="O619" s="12">
        <f t="shared" si="19"/>
        <v>2730.2999999999997</v>
      </c>
    </row>
    <row r="620" spans="1:15" x14ac:dyDescent="0.25">
      <c r="A620" s="8"/>
      <c r="B620" s="8"/>
      <c r="C620" s="9"/>
      <c r="D620" s="8"/>
      <c r="E620" s="8" t="s">
        <v>988</v>
      </c>
      <c r="F620" s="8">
        <v>0.77</v>
      </c>
      <c r="G620" s="10">
        <v>370</v>
      </c>
      <c r="H620" s="11">
        <v>284.90000000000003</v>
      </c>
      <c r="I620" s="11">
        <v>216.56784225451543</v>
      </c>
      <c r="J620" s="11">
        <v>68.332157745484565</v>
      </c>
      <c r="K620" s="8">
        <v>2.04</v>
      </c>
      <c r="L620" s="8"/>
      <c r="M620" s="12">
        <f t="shared" si="18"/>
        <v>754.80000000000007</v>
      </c>
      <c r="N620" s="12">
        <f t="shared" si="18"/>
        <v>0</v>
      </c>
      <c r="O620" s="12">
        <f t="shared" si="19"/>
        <v>754.80000000000007</v>
      </c>
    </row>
    <row r="621" spans="1:15" x14ac:dyDescent="0.25">
      <c r="A621" s="8"/>
      <c r="B621" s="8"/>
      <c r="C621" s="9"/>
      <c r="D621" s="8"/>
      <c r="E621" s="8" t="s">
        <v>1092</v>
      </c>
      <c r="F621" s="8">
        <v>0.79</v>
      </c>
      <c r="G621" s="10">
        <v>1099</v>
      </c>
      <c r="H621" s="11">
        <v>868.20999999999992</v>
      </c>
      <c r="I621" s="11">
        <v>566.83447401065348</v>
      </c>
      <c r="J621" s="11">
        <v>301.3755259893465</v>
      </c>
      <c r="K621" s="8">
        <v>1.47</v>
      </c>
      <c r="L621" s="8"/>
      <c r="M621" s="12">
        <f t="shared" si="18"/>
        <v>1615.53</v>
      </c>
      <c r="N621" s="12">
        <f t="shared" si="18"/>
        <v>0</v>
      </c>
      <c r="O621" s="12">
        <f t="shared" si="19"/>
        <v>1615.53</v>
      </c>
    </row>
    <row r="622" spans="1:15" x14ac:dyDescent="0.25">
      <c r="A622" s="8"/>
      <c r="B622" s="8"/>
      <c r="C622" s="9"/>
      <c r="D622" s="8"/>
      <c r="E622" s="8" t="s">
        <v>949</v>
      </c>
      <c r="F622" s="8">
        <v>0.78</v>
      </c>
      <c r="G622" s="10">
        <v>2155</v>
      </c>
      <c r="H622" s="11">
        <v>1680.9</v>
      </c>
      <c r="I622" s="11">
        <v>1138.6781371895777</v>
      </c>
      <c r="J622" s="11">
        <v>542.22186281042241</v>
      </c>
      <c r="K622" s="8">
        <v>1.44</v>
      </c>
      <c r="L622" s="8"/>
      <c r="M622" s="12">
        <f t="shared" si="18"/>
        <v>3103.2</v>
      </c>
      <c r="N622" s="12">
        <f t="shared" si="18"/>
        <v>0</v>
      </c>
      <c r="O622" s="12">
        <f t="shared" si="19"/>
        <v>3103.2</v>
      </c>
    </row>
    <row r="623" spans="1:15" x14ac:dyDescent="0.25">
      <c r="A623" s="8"/>
      <c r="B623" s="8"/>
      <c r="C623" s="9"/>
      <c r="D623" s="8"/>
      <c r="E623" s="8" t="s">
        <v>951</v>
      </c>
      <c r="F623" s="8">
        <v>0.69999999999999984</v>
      </c>
      <c r="G623" s="10">
        <v>812</v>
      </c>
      <c r="H623" s="11">
        <v>568.4</v>
      </c>
      <c r="I623" s="11">
        <v>441.94380308957949</v>
      </c>
      <c r="J623" s="11">
        <v>126.45619691042049</v>
      </c>
      <c r="K623" s="8">
        <v>1.66</v>
      </c>
      <c r="L623" s="8"/>
      <c r="M623" s="12">
        <f t="shared" si="18"/>
        <v>1347.9199999999998</v>
      </c>
      <c r="N623" s="12">
        <f t="shared" si="18"/>
        <v>0</v>
      </c>
      <c r="O623" s="12">
        <f t="shared" si="19"/>
        <v>1347.9199999999998</v>
      </c>
    </row>
    <row r="624" spans="1:15" x14ac:dyDescent="0.25">
      <c r="A624" s="8"/>
      <c r="B624" s="8"/>
      <c r="C624" s="9"/>
      <c r="D624" s="8"/>
      <c r="E624" s="8" t="s">
        <v>971</v>
      </c>
      <c r="F624" s="8">
        <v>0.7</v>
      </c>
      <c r="G624" s="10">
        <v>1445</v>
      </c>
      <c r="H624" s="11">
        <v>1011.5</v>
      </c>
      <c r="I624" s="11">
        <v>781.10828613669958</v>
      </c>
      <c r="J624" s="11">
        <v>230.39171386330034</v>
      </c>
      <c r="K624" s="8">
        <v>1.73</v>
      </c>
      <c r="L624" s="8"/>
      <c r="M624" s="12">
        <f t="shared" si="18"/>
        <v>2499.85</v>
      </c>
      <c r="N624" s="12">
        <f t="shared" si="18"/>
        <v>0</v>
      </c>
      <c r="O624" s="12">
        <f t="shared" si="19"/>
        <v>2499.85</v>
      </c>
    </row>
    <row r="625" spans="1:15" x14ac:dyDescent="0.25">
      <c r="A625" s="8"/>
      <c r="B625" s="8"/>
      <c r="C625" s="9"/>
      <c r="D625" s="8"/>
      <c r="E625" s="8" t="s">
        <v>972</v>
      </c>
      <c r="F625" s="8">
        <v>0.67</v>
      </c>
      <c r="G625" s="10">
        <v>40</v>
      </c>
      <c r="H625" s="11">
        <v>26.8</v>
      </c>
      <c r="I625" s="11">
        <v>21.609876543209875</v>
      </c>
      <c r="J625" s="11">
        <v>5.1901234567901255</v>
      </c>
      <c r="K625" s="8">
        <v>1.86</v>
      </c>
      <c r="L625" s="8"/>
      <c r="M625" s="12">
        <f t="shared" si="18"/>
        <v>74.400000000000006</v>
      </c>
      <c r="N625" s="12">
        <f t="shared" si="18"/>
        <v>0</v>
      </c>
      <c r="O625" s="12">
        <f t="shared" si="19"/>
        <v>74.400000000000006</v>
      </c>
    </row>
    <row r="626" spans="1:15" x14ac:dyDescent="0.25">
      <c r="A626" s="8"/>
      <c r="B626" s="8"/>
      <c r="C626" s="9"/>
      <c r="D626" s="8"/>
      <c r="E626" s="8" t="s">
        <v>962</v>
      </c>
      <c r="F626" s="8">
        <v>0.81</v>
      </c>
      <c r="G626" s="10">
        <v>2182</v>
      </c>
      <c r="H626" s="11">
        <v>1767.42</v>
      </c>
      <c r="I626" s="11">
        <v>1207.0152713311286</v>
      </c>
      <c r="J626" s="11">
        <v>560.4047286688716</v>
      </c>
      <c r="K626" s="8">
        <v>1.9</v>
      </c>
      <c r="L626" s="8"/>
      <c r="M626" s="12">
        <f t="shared" si="18"/>
        <v>4145.8</v>
      </c>
      <c r="N626" s="12">
        <f t="shared" si="18"/>
        <v>0</v>
      </c>
      <c r="O626" s="12">
        <f t="shared" si="19"/>
        <v>4145.8</v>
      </c>
    </row>
    <row r="627" spans="1:15" x14ac:dyDescent="0.25">
      <c r="A627" s="8"/>
      <c r="B627" s="8"/>
      <c r="C627" s="9"/>
      <c r="D627" s="8"/>
      <c r="E627" s="8" t="s">
        <v>989</v>
      </c>
      <c r="F627" s="8">
        <v>0.79</v>
      </c>
      <c r="G627" s="10">
        <v>5040</v>
      </c>
      <c r="H627" s="11">
        <v>3981.6000000000004</v>
      </c>
      <c r="I627" s="11">
        <v>2413.9369672359526</v>
      </c>
      <c r="J627" s="11">
        <v>1567.6630327640471</v>
      </c>
      <c r="K627" s="8">
        <v>1.47</v>
      </c>
      <c r="L627" s="8"/>
      <c r="M627" s="12">
        <f t="shared" si="18"/>
        <v>7408.8</v>
      </c>
      <c r="N627" s="12">
        <f t="shared" si="18"/>
        <v>0</v>
      </c>
      <c r="O627" s="12">
        <f t="shared" si="19"/>
        <v>7408.8</v>
      </c>
    </row>
    <row r="628" spans="1:15" x14ac:dyDescent="0.25">
      <c r="A628" s="8"/>
      <c r="B628" s="8"/>
      <c r="C628" s="9"/>
      <c r="D628" s="8"/>
      <c r="E628" s="8" t="s">
        <v>802</v>
      </c>
      <c r="F628" s="8">
        <v>0.71999999999999986</v>
      </c>
      <c r="G628" s="10">
        <v>8196</v>
      </c>
      <c r="H628" s="11">
        <v>5901.1200000000008</v>
      </c>
      <c r="I628" s="11">
        <v>3694.5660672003132</v>
      </c>
      <c r="J628" s="11">
        <v>2206.5539327996862</v>
      </c>
      <c r="K628" s="8">
        <v>1.81</v>
      </c>
      <c r="L628" s="8"/>
      <c r="M628" s="12">
        <f t="shared" si="18"/>
        <v>14834.76</v>
      </c>
      <c r="N628" s="12">
        <f t="shared" si="18"/>
        <v>0</v>
      </c>
      <c r="O628" s="12">
        <f t="shared" si="19"/>
        <v>14834.76</v>
      </c>
    </row>
    <row r="629" spans="1:15" x14ac:dyDescent="0.25">
      <c r="A629" s="8"/>
      <c r="B629" s="8"/>
      <c r="C629" s="9"/>
      <c r="D629" s="8"/>
      <c r="E629" s="8" t="s">
        <v>803</v>
      </c>
      <c r="F629" s="8">
        <v>0.69</v>
      </c>
      <c r="G629" s="10">
        <v>1032</v>
      </c>
      <c r="H629" s="11">
        <v>712.08</v>
      </c>
      <c r="I629" s="11">
        <v>465.48467009949331</v>
      </c>
      <c r="J629" s="11">
        <v>246.59532990050667</v>
      </c>
      <c r="K629" s="8">
        <v>1.94</v>
      </c>
      <c r="L629" s="8"/>
      <c r="M629" s="12">
        <f t="shared" si="18"/>
        <v>2002.08</v>
      </c>
      <c r="N629" s="12">
        <f t="shared" si="18"/>
        <v>0</v>
      </c>
      <c r="O629" s="12">
        <f t="shared" si="19"/>
        <v>2002.08</v>
      </c>
    </row>
    <row r="630" spans="1:15" x14ac:dyDescent="0.25">
      <c r="A630" s="8"/>
      <c r="B630" s="8"/>
      <c r="C630" s="9"/>
      <c r="D630" s="8"/>
      <c r="E630" s="8" t="s">
        <v>981</v>
      </c>
      <c r="F630" s="8">
        <v>0.78</v>
      </c>
      <c r="G630" s="10">
        <v>679</v>
      </c>
      <c r="H630" s="11">
        <v>529.62</v>
      </c>
      <c r="I630" s="11">
        <v>372.81420724078885</v>
      </c>
      <c r="J630" s="11">
        <v>156.80579275921116</v>
      </c>
      <c r="K630" s="8">
        <v>1.44</v>
      </c>
      <c r="L630" s="8"/>
      <c r="M630" s="12">
        <f t="shared" si="18"/>
        <v>977.76</v>
      </c>
      <c r="N630" s="12">
        <f t="shared" si="18"/>
        <v>0</v>
      </c>
      <c r="O630" s="12">
        <f t="shared" si="19"/>
        <v>977.76</v>
      </c>
    </row>
    <row r="631" spans="1:15" x14ac:dyDescent="0.25">
      <c r="A631" s="8"/>
      <c r="B631" s="8"/>
      <c r="C631" s="9" t="s">
        <v>140</v>
      </c>
      <c r="D631" s="8" t="s">
        <v>174</v>
      </c>
      <c r="E631" s="8" t="s">
        <v>829</v>
      </c>
      <c r="F631" s="8">
        <v>0.68</v>
      </c>
      <c r="G631" s="10">
        <v>162</v>
      </c>
      <c r="H631" s="11">
        <v>110.16</v>
      </c>
      <c r="I631" s="11">
        <v>97.052918443141806</v>
      </c>
      <c r="J631" s="11">
        <v>13.107081556858198</v>
      </c>
      <c r="K631" s="8">
        <v>1.69</v>
      </c>
      <c r="L631" s="8"/>
      <c r="M631" s="12">
        <f t="shared" si="18"/>
        <v>273.77999999999997</v>
      </c>
      <c r="N631" s="12">
        <f t="shared" si="18"/>
        <v>0</v>
      </c>
      <c r="O631" s="12">
        <f t="shared" si="19"/>
        <v>273.77999999999997</v>
      </c>
    </row>
    <row r="632" spans="1:15" x14ac:dyDescent="0.25">
      <c r="A632" s="8"/>
      <c r="B632" s="8"/>
      <c r="C632" s="9"/>
      <c r="D632" s="8"/>
      <c r="E632" s="8" t="s">
        <v>830</v>
      </c>
      <c r="F632" s="8">
        <v>0.65</v>
      </c>
      <c r="G632" s="10">
        <v>50</v>
      </c>
      <c r="H632" s="11">
        <v>32.5</v>
      </c>
      <c r="I632" s="11">
        <v>18.153100646180611</v>
      </c>
      <c r="J632" s="11">
        <v>14.346899353819389</v>
      </c>
      <c r="K632" s="8">
        <v>1.81</v>
      </c>
      <c r="L632" s="8"/>
      <c r="M632" s="12">
        <f t="shared" si="18"/>
        <v>90.5</v>
      </c>
      <c r="N632" s="12">
        <f t="shared" si="18"/>
        <v>0</v>
      </c>
      <c r="O632" s="12">
        <f t="shared" si="19"/>
        <v>90.5</v>
      </c>
    </row>
    <row r="633" spans="1:15" x14ac:dyDescent="0.25">
      <c r="A633" s="8"/>
      <c r="B633" s="8"/>
      <c r="C633" s="9"/>
      <c r="D633" s="8"/>
      <c r="E633" s="8" t="s">
        <v>831</v>
      </c>
      <c r="F633" s="8">
        <v>0.68</v>
      </c>
      <c r="G633" s="10">
        <v>3341</v>
      </c>
      <c r="H633" s="11">
        <v>2271.8799999999997</v>
      </c>
      <c r="I633" s="11">
        <v>2014.5604629737461</v>
      </c>
      <c r="J633" s="11">
        <v>257.31953702625407</v>
      </c>
      <c r="K633" s="8">
        <v>1.69</v>
      </c>
      <c r="L633" s="8"/>
      <c r="M633" s="12">
        <f t="shared" si="18"/>
        <v>5646.29</v>
      </c>
      <c r="N633" s="12">
        <f t="shared" si="18"/>
        <v>0</v>
      </c>
      <c r="O633" s="12">
        <f t="shared" si="19"/>
        <v>5646.29</v>
      </c>
    </row>
    <row r="634" spans="1:15" x14ac:dyDescent="0.25">
      <c r="A634" s="8"/>
      <c r="B634" s="8"/>
      <c r="C634" s="9"/>
      <c r="D634" s="8"/>
      <c r="E634" s="8" t="s">
        <v>1090</v>
      </c>
      <c r="F634" s="8">
        <v>0.65</v>
      </c>
      <c r="G634" s="10">
        <v>67</v>
      </c>
      <c r="H634" s="11">
        <v>43.55</v>
      </c>
      <c r="I634" s="11">
        <v>33.921862859362861</v>
      </c>
      <c r="J634" s="11">
        <v>9.6281371406371417</v>
      </c>
      <c r="K634" s="8">
        <v>1.81</v>
      </c>
      <c r="L634" s="8"/>
      <c r="M634" s="12">
        <f t="shared" si="18"/>
        <v>121.27000000000001</v>
      </c>
      <c r="N634" s="12">
        <f t="shared" si="18"/>
        <v>0</v>
      </c>
      <c r="O634" s="12">
        <f t="shared" si="19"/>
        <v>121.27000000000001</v>
      </c>
    </row>
    <row r="635" spans="1:15" x14ac:dyDescent="0.25">
      <c r="A635" s="8"/>
      <c r="B635" s="8"/>
      <c r="C635" s="9"/>
      <c r="D635" s="8"/>
      <c r="E635" s="8" t="s">
        <v>766</v>
      </c>
      <c r="F635" s="8">
        <v>0.71</v>
      </c>
      <c r="G635" s="10">
        <v>32</v>
      </c>
      <c r="H635" s="11">
        <v>22.72</v>
      </c>
      <c r="I635" s="11">
        <v>17.952820512820512</v>
      </c>
      <c r="J635" s="11">
        <v>4.7671794871794866</v>
      </c>
      <c r="K635" s="8">
        <v>1.29</v>
      </c>
      <c r="L635" s="8"/>
      <c r="M635" s="12">
        <f t="shared" si="18"/>
        <v>41.28</v>
      </c>
      <c r="N635" s="12">
        <f t="shared" si="18"/>
        <v>0</v>
      </c>
      <c r="O635" s="12">
        <f t="shared" si="19"/>
        <v>41.28</v>
      </c>
    </row>
    <row r="636" spans="1:15" x14ac:dyDescent="0.25">
      <c r="A636" s="8"/>
      <c r="B636" s="8"/>
      <c r="C636" s="9"/>
      <c r="D636" s="8"/>
      <c r="E636" s="8" t="s">
        <v>1091</v>
      </c>
      <c r="F636" s="8">
        <v>0.68</v>
      </c>
      <c r="G636" s="10">
        <v>1527</v>
      </c>
      <c r="H636" s="11">
        <v>1038.3600000000001</v>
      </c>
      <c r="I636" s="11">
        <v>803.3083385561639</v>
      </c>
      <c r="J636" s="11">
        <v>235.05166144383611</v>
      </c>
      <c r="K636" s="8">
        <v>1.7</v>
      </c>
      <c r="L636" s="8"/>
      <c r="M636" s="12">
        <f t="shared" si="18"/>
        <v>2595.9</v>
      </c>
      <c r="N636" s="12">
        <f t="shared" si="18"/>
        <v>0</v>
      </c>
      <c r="O636" s="12">
        <f t="shared" si="19"/>
        <v>2595.9</v>
      </c>
    </row>
    <row r="637" spans="1:15" x14ac:dyDescent="0.25">
      <c r="A637" s="8"/>
      <c r="B637" s="8"/>
      <c r="C637" s="9"/>
      <c r="D637" s="8"/>
      <c r="E637" s="8" t="s">
        <v>840</v>
      </c>
      <c r="F637" s="8">
        <v>0.73</v>
      </c>
      <c r="G637" s="10">
        <v>10</v>
      </c>
      <c r="H637" s="11">
        <v>7.3</v>
      </c>
      <c r="I637" s="11">
        <v>5.9945205479452053</v>
      </c>
      <c r="J637" s="11">
        <v>1.3054794520547945</v>
      </c>
      <c r="K637" s="8">
        <v>1.33</v>
      </c>
      <c r="L637" s="8"/>
      <c r="M637" s="12">
        <f t="shared" si="18"/>
        <v>13.3</v>
      </c>
      <c r="N637" s="12">
        <f t="shared" si="18"/>
        <v>0</v>
      </c>
      <c r="O637" s="12">
        <f t="shared" si="19"/>
        <v>13.3</v>
      </c>
    </row>
    <row r="638" spans="1:15" x14ac:dyDescent="0.25">
      <c r="A638" s="8"/>
      <c r="B638" s="8"/>
      <c r="C638" s="9"/>
      <c r="D638" s="8"/>
      <c r="E638" s="8" t="s">
        <v>946</v>
      </c>
      <c r="F638" s="8">
        <v>0.65</v>
      </c>
      <c r="G638" s="10">
        <v>3295</v>
      </c>
      <c r="H638" s="11">
        <v>2141.75</v>
      </c>
      <c r="I638" s="11">
        <v>1817.4023994714173</v>
      </c>
      <c r="J638" s="11">
        <v>324.34760052858269</v>
      </c>
      <c r="K638" s="8">
        <v>1.64</v>
      </c>
      <c r="L638" s="8"/>
      <c r="M638" s="12">
        <f t="shared" si="18"/>
        <v>5403.7999999999993</v>
      </c>
      <c r="N638" s="12">
        <f t="shared" si="18"/>
        <v>0</v>
      </c>
      <c r="O638" s="12">
        <f t="shared" si="19"/>
        <v>5403.7999999999993</v>
      </c>
    </row>
    <row r="639" spans="1:15" x14ac:dyDescent="0.25">
      <c r="A639" s="8"/>
      <c r="B639" s="8"/>
      <c r="C639" s="9"/>
      <c r="D639" s="8"/>
      <c r="E639" s="8" t="s">
        <v>970</v>
      </c>
      <c r="F639" s="8">
        <v>0.65</v>
      </c>
      <c r="G639" s="10">
        <v>7007</v>
      </c>
      <c r="H639" s="11">
        <v>4554.55</v>
      </c>
      <c r="I639" s="11">
        <v>3948.8611524678477</v>
      </c>
      <c r="J639" s="11">
        <v>605.68884753215195</v>
      </c>
      <c r="K639" s="8">
        <v>1.66</v>
      </c>
      <c r="L639" s="8"/>
      <c r="M639" s="12">
        <f t="shared" si="18"/>
        <v>11631.619999999999</v>
      </c>
      <c r="N639" s="12">
        <f t="shared" si="18"/>
        <v>0</v>
      </c>
      <c r="O639" s="12">
        <f t="shared" si="19"/>
        <v>11631.619999999999</v>
      </c>
    </row>
    <row r="640" spans="1:15" x14ac:dyDescent="0.25">
      <c r="A640" s="8"/>
      <c r="B640" s="8"/>
      <c r="C640" s="9"/>
      <c r="D640" s="8"/>
      <c r="E640" s="8" t="s">
        <v>828</v>
      </c>
      <c r="F640" s="8">
        <v>0.81000000000000016</v>
      </c>
      <c r="G640" s="10">
        <v>1438</v>
      </c>
      <c r="H640" s="11">
        <v>1164.78</v>
      </c>
      <c r="I640" s="11">
        <v>706.92953068582233</v>
      </c>
      <c r="J640" s="11">
        <v>457.85046931417764</v>
      </c>
      <c r="K640" s="8">
        <v>1.9</v>
      </c>
      <c r="L640" s="8"/>
      <c r="M640" s="12">
        <f t="shared" si="18"/>
        <v>2732.2</v>
      </c>
      <c r="N640" s="12">
        <f t="shared" si="18"/>
        <v>0</v>
      </c>
      <c r="O640" s="12">
        <f t="shared" si="19"/>
        <v>2732.2</v>
      </c>
    </row>
    <row r="641" spans="1:15" x14ac:dyDescent="0.25">
      <c r="A641" s="8"/>
      <c r="B641" s="8"/>
      <c r="C641" s="9"/>
      <c r="D641" s="8"/>
      <c r="E641" s="8" t="s">
        <v>988</v>
      </c>
      <c r="F641" s="8">
        <v>0.77</v>
      </c>
      <c r="G641" s="10">
        <v>370</v>
      </c>
      <c r="H641" s="11">
        <v>284.90000000000003</v>
      </c>
      <c r="I641" s="11">
        <v>216.63893718144851</v>
      </c>
      <c r="J641" s="11">
        <v>68.261062818551466</v>
      </c>
      <c r="K641" s="8">
        <v>2.04</v>
      </c>
      <c r="L641" s="8"/>
      <c r="M641" s="12">
        <f t="shared" si="18"/>
        <v>754.80000000000007</v>
      </c>
      <c r="N641" s="12">
        <f t="shared" si="18"/>
        <v>0</v>
      </c>
      <c r="O641" s="12">
        <f t="shared" si="19"/>
        <v>754.80000000000007</v>
      </c>
    </row>
    <row r="642" spans="1:15" x14ac:dyDescent="0.25">
      <c r="A642" s="8"/>
      <c r="B642" s="8"/>
      <c r="C642" s="9"/>
      <c r="D642" s="8"/>
      <c r="E642" s="8" t="s">
        <v>1092</v>
      </c>
      <c r="F642" s="8">
        <v>0.79</v>
      </c>
      <c r="G642" s="10">
        <v>1097</v>
      </c>
      <c r="H642" s="11">
        <v>866.63</v>
      </c>
      <c r="I642" s="11">
        <v>565.95255812430742</v>
      </c>
      <c r="J642" s="11">
        <v>300.67744187569252</v>
      </c>
      <c r="K642" s="8">
        <v>1.47</v>
      </c>
      <c r="L642" s="8"/>
      <c r="M642" s="12">
        <f t="shared" si="18"/>
        <v>1612.59</v>
      </c>
      <c r="N642" s="12">
        <f t="shared" si="18"/>
        <v>0</v>
      </c>
      <c r="O642" s="12">
        <f t="shared" si="19"/>
        <v>1612.59</v>
      </c>
    </row>
    <row r="643" spans="1:15" x14ac:dyDescent="0.25">
      <c r="A643" s="8"/>
      <c r="B643" s="8"/>
      <c r="C643" s="9"/>
      <c r="D643" s="8"/>
      <c r="E643" s="8" t="s">
        <v>949</v>
      </c>
      <c r="F643" s="8">
        <v>0.78</v>
      </c>
      <c r="G643" s="10">
        <v>2155</v>
      </c>
      <c r="H643" s="11">
        <v>1680.9</v>
      </c>
      <c r="I643" s="11">
        <v>1138.6663063962424</v>
      </c>
      <c r="J643" s="11">
        <v>542.23369360375762</v>
      </c>
      <c r="K643" s="8">
        <v>1.44</v>
      </c>
      <c r="L643" s="8"/>
      <c r="M643" s="12">
        <f t="shared" si="18"/>
        <v>3103.2</v>
      </c>
      <c r="N643" s="12">
        <f t="shared" si="18"/>
        <v>0</v>
      </c>
      <c r="O643" s="12">
        <f t="shared" si="19"/>
        <v>3103.2</v>
      </c>
    </row>
    <row r="644" spans="1:15" x14ac:dyDescent="0.25">
      <c r="A644" s="8"/>
      <c r="B644" s="8"/>
      <c r="C644" s="9"/>
      <c r="D644" s="8"/>
      <c r="E644" s="8" t="s">
        <v>951</v>
      </c>
      <c r="F644" s="8">
        <v>0.69999999999999984</v>
      </c>
      <c r="G644" s="10">
        <v>810</v>
      </c>
      <c r="H644" s="11">
        <v>567</v>
      </c>
      <c r="I644" s="11">
        <v>440.98857828251653</v>
      </c>
      <c r="J644" s="11">
        <v>126.01142171748347</v>
      </c>
      <c r="K644" s="8">
        <v>1.66</v>
      </c>
      <c r="L644" s="8"/>
      <c r="M644" s="12">
        <f t="shared" si="18"/>
        <v>1344.6</v>
      </c>
      <c r="N644" s="12">
        <f t="shared" si="18"/>
        <v>0</v>
      </c>
      <c r="O644" s="12">
        <f t="shared" si="19"/>
        <v>1344.6</v>
      </c>
    </row>
    <row r="645" spans="1:15" x14ac:dyDescent="0.25">
      <c r="A645" s="8"/>
      <c r="B645" s="8"/>
      <c r="C645" s="9"/>
      <c r="D645" s="8"/>
      <c r="E645" s="8" t="s">
        <v>971</v>
      </c>
      <c r="F645" s="8">
        <v>0.7</v>
      </c>
      <c r="G645" s="10">
        <v>1445</v>
      </c>
      <c r="H645" s="11">
        <v>1011.5</v>
      </c>
      <c r="I645" s="11">
        <v>781.08865587525429</v>
      </c>
      <c r="J645" s="11">
        <v>230.41134412474568</v>
      </c>
      <c r="K645" s="8">
        <v>1.73</v>
      </c>
      <c r="L645" s="8"/>
      <c r="M645" s="12">
        <f t="shared" ref="M645:N705" si="20">$G645*K645</f>
        <v>2499.85</v>
      </c>
      <c r="N645" s="12">
        <f t="shared" si="20"/>
        <v>0</v>
      </c>
      <c r="O645" s="12">
        <f t="shared" ref="O645:O705" si="21">M645+N645</f>
        <v>2499.85</v>
      </c>
    </row>
    <row r="646" spans="1:15" x14ac:dyDescent="0.25">
      <c r="A646" s="8"/>
      <c r="B646" s="8"/>
      <c r="C646" s="9"/>
      <c r="D646" s="8"/>
      <c r="E646" s="8" t="s">
        <v>972</v>
      </c>
      <c r="F646" s="8">
        <v>0.67</v>
      </c>
      <c r="G646" s="10">
        <v>40</v>
      </c>
      <c r="H646" s="11">
        <v>26.8</v>
      </c>
      <c r="I646" s="11">
        <v>21.609876543209875</v>
      </c>
      <c r="J646" s="11">
        <v>5.1901234567901255</v>
      </c>
      <c r="K646" s="8">
        <v>1.86</v>
      </c>
      <c r="L646" s="8"/>
      <c r="M646" s="12">
        <f t="shared" si="20"/>
        <v>74.400000000000006</v>
      </c>
      <c r="N646" s="12">
        <f t="shared" si="20"/>
        <v>0</v>
      </c>
      <c r="O646" s="12">
        <f t="shared" si="21"/>
        <v>74.400000000000006</v>
      </c>
    </row>
    <row r="647" spans="1:15" x14ac:dyDescent="0.25">
      <c r="A647" s="8"/>
      <c r="B647" s="8"/>
      <c r="C647" s="9"/>
      <c r="D647" s="8"/>
      <c r="E647" s="8" t="s">
        <v>962</v>
      </c>
      <c r="F647" s="8">
        <v>0.81</v>
      </c>
      <c r="G647" s="10">
        <v>2183</v>
      </c>
      <c r="H647" s="11">
        <v>1768.23</v>
      </c>
      <c r="I647" s="11">
        <v>1207.3377744482948</v>
      </c>
      <c r="J647" s="11">
        <v>560.89222555170522</v>
      </c>
      <c r="K647" s="8">
        <v>1.9</v>
      </c>
      <c r="L647" s="8"/>
      <c r="M647" s="12">
        <f t="shared" si="20"/>
        <v>4147.7</v>
      </c>
      <c r="N647" s="12">
        <f t="shared" si="20"/>
        <v>0</v>
      </c>
      <c r="O647" s="12">
        <f t="shared" si="21"/>
        <v>4147.7</v>
      </c>
    </row>
    <row r="648" spans="1:15" x14ac:dyDescent="0.25">
      <c r="A648" s="8"/>
      <c r="B648" s="8"/>
      <c r="C648" s="9"/>
      <c r="D648" s="8"/>
      <c r="E648" s="8" t="s">
        <v>989</v>
      </c>
      <c r="F648" s="8">
        <v>0.79</v>
      </c>
      <c r="G648" s="10">
        <v>5041</v>
      </c>
      <c r="H648" s="11">
        <v>3982.3900000000003</v>
      </c>
      <c r="I648" s="11">
        <v>2414.471415959878</v>
      </c>
      <c r="J648" s="11">
        <v>1567.9185840401224</v>
      </c>
      <c r="K648" s="8">
        <v>1.47</v>
      </c>
      <c r="L648" s="8"/>
      <c r="M648" s="12">
        <f t="shared" si="20"/>
        <v>7410.2699999999995</v>
      </c>
      <c r="N648" s="12">
        <f t="shared" si="20"/>
        <v>0</v>
      </c>
      <c r="O648" s="12">
        <f t="shared" si="21"/>
        <v>7410.2699999999995</v>
      </c>
    </row>
    <row r="649" spans="1:15" x14ac:dyDescent="0.25">
      <c r="A649" s="8"/>
      <c r="B649" s="8"/>
      <c r="C649" s="9"/>
      <c r="D649" s="8"/>
      <c r="E649" s="8" t="s">
        <v>802</v>
      </c>
      <c r="F649" s="8">
        <v>0.71999999999999986</v>
      </c>
      <c r="G649" s="10">
        <v>8198</v>
      </c>
      <c r="H649" s="11">
        <v>5902.56</v>
      </c>
      <c r="I649" s="11">
        <v>3695.6082653865087</v>
      </c>
      <c r="J649" s="11">
        <v>2206.9517346134917</v>
      </c>
      <c r="K649" s="8">
        <v>1.81</v>
      </c>
      <c r="L649" s="8"/>
      <c r="M649" s="12">
        <f t="shared" si="20"/>
        <v>14838.380000000001</v>
      </c>
      <c r="N649" s="12">
        <f t="shared" si="20"/>
        <v>0</v>
      </c>
      <c r="O649" s="12">
        <f t="shared" si="21"/>
        <v>14838.380000000001</v>
      </c>
    </row>
    <row r="650" spans="1:15" x14ac:dyDescent="0.25">
      <c r="A650" s="8"/>
      <c r="B650" s="8"/>
      <c r="C650" s="9"/>
      <c r="D650" s="8"/>
      <c r="E650" s="8" t="s">
        <v>803</v>
      </c>
      <c r="F650" s="8">
        <v>0.69</v>
      </c>
      <c r="G650" s="10">
        <v>1032</v>
      </c>
      <c r="H650" s="11">
        <v>712.08</v>
      </c>
      <c r="I650" s="11">
        <v>465.53806576329453</v>
      </c>
      <c r="J650" s="11">
        <v>246.54193423670552</v>
      </c>
      <c r="K650" s="8">
        <v>1.94</v>
      </c>
      <c r="L650" s="8"/>
      <c r="M650" s="12">
        <f t="shared" si="20"/>
        <v>2002.08</v>
      </c>
      <c r="N650" s="12">
        <f t="shared" si="20"/>
        <v>0</v>
      </c>
      <c r="O650" s="12">
        <f t="shared" si="21"/>
        <v>2002.08</v>
      </c>
    </row>
    <row r="651" spans="1:15" x14ac:dyDescent="0.25">
      <c r="A651" s="8"/>
      <c r="B651" s="8"/>
      <c r="C651" s="9"/>
      <c r="D651" s="8"/>
      <c r="E651" s="8" t="s">
        <v>981</v>
      </c>
      <c r="F651" s="8">
        <v>0.78</v>
      </c>
      <c r="G651" s="10">
        <v>681</v>
      </c>
      <c r="H651" s="11">
        <v>531.18000000000006</v>
      </c>
      <c r="I651" s="11">
        <v>373.96245887459651</v>
      </c>
      <c r="J651" s="11">
        <v>157.21754112540353</v>
      </c>
      <c r="K651" s="8">
        <v>1.44</v>
      </c>
      <c r="L651" s="8"/>
      <c r="M651" s="12">
        <f t="shared" si="20"/>
        <v>980.64</v>
      </c>
      <c r="N651" s="12">
        <f t="shared" si="20"/>
        <v>0</v>
      </c>
      <c r="O651" s="12">
        <f t="shared" si="21"/>
        <v>980.64</v>
      </c>
    </row>
    <row r="652" spans="1:15" x14ac:dyDescent="0.25">
      <c r="A652" s="8"/>
      <c r="B652" s="8"/>
      <c r="C652" s="9" t="s">
        <v>153</v>
      </c>
      <c r="D652" s="8" t="s">
        <v>174</v>
      </c>
      <c r="E652" s="8" t="s">
        <v>771</v>
      </c>
      <c r="F652" s="8">
        <v>0.79</v>
      </c>
      <c r="G652" s="10">
        <v>278</v>
      </c>
      <c r="H652" s="11">
        <v>219.62</v>
      </c>
      <c r="I652" s="11">
        <v>159.52832587501493</v>
      </c>
      <c r="J652" s="11">
        <v>60.091674124985055</v>
      </c>
      <c r="K652" s="8">
        <v>1.86</v>
      </c>
      <c r="L652" s="8"/>
      <c r="M652" s="12">
        <f t="shared" si="20"/>
        <v>517.08000000000004</v>
      </c>
      <c r="N652" s="12">
        <f t="shared" si="20"/>
        <v>0</v>
      </c>
      <c r="O652" s="12">
        <f t="shared" si="21"/>
        <v>517.08000000000004</v>
      </c>
    </row>
    <row r="653" spans="1:15" x14ac:dyDescent="0.25">
      <c r="A653" s="8"/>
      <c r="B653" s="8"/>
      <c r="C653" s="9"/>
      <c r="D653" s="8"/>
      <c r="E653" s="8" t="s">
        <v>772</v>
      </c>
      <c r="F653" s="8">
        <v>0.79</v>
      </c>
      <c r="G653" s="10">
        <v>3278</v>
      </c>
      <c r="H653" s="11">
        <v>2589.62</v>
      </c>
      <c r="I653" s="11">
        <v>1824.9004871372144</v>
      </c>
      <c r="J653" s="11">
        <v>764.71951286278534</v>
      </c>
      <c r="K653" s="8">
        <v>1.86</v>
      </c>
      <c r="L653" s="8"/>
      <c r="M653" s="12">
        <f t="shared" si="20"/>
        <v>6097.08</v>
      </c>
      <c r="N653" s="12">
        <f t="shared" si="20"/>
        <v>0</v>
      </c>
      <c r="O653" s="12">
        <f t="shared" si="21"/>
        <v>6097.08</v>
      </c>
    </row>
    <row r="654" spans="1:15" x14ac:dyDescent="0.25">
      <c r="A654" s="8"/>
      <c r="B654" s="8"/>
      <c r="C654" s="9"/>
      <c r="D654" s="8"/>
      <c r="E654" s="8" t="s">
        <v>774</v>
      </c>
      <c r="F654" s="8">
        <v>0.79</v>
      </c>
      <c r="G654" s="10">
        <v>9</v>
      </c>
      <c r="H654" s="11">
        <v>7.11</v>
      </c>
      <c r="I654" s="11">
        <v>4.9033864541832672</v>
      </c>
      <c r="J654" s="11">
        <v>2.2066135458167331</v>
      </c>
      <c r="K654" s="8">
        <v>1.86</v>
      </c>
      <c r="L654" s="8"/>
      <c r="M654" s="12">
        <f t="shared" si="20"/>
        <v>16.740000000000002</v>
      </c>
      <c r="N654" s="12">
        <f t="shared" si="20"/>
        <v>0</v>
      </c>
      <c r="O654" s="12">
        <f t="shared" si="21"/>
        <v>16.740000000000002</v>
      </c>
    </row>
    <row r="655" spans="1:15" x14ac:dyDescent="0.25">
      <c r="A655" s="8"/>
      <c r="B655" s="8"/>
      <c r="C655" s="9"/>
      <c r="D655" s="8"/>
      <c r="E655" s="8" t="s">
        <v>778</v>
      </c>
      <c r="F655" s="8">
        <v>0.79</v>
      </c>
      <c r="G655" s="10">
        <v>138</v>
      </c>
      <c r="H655" s="11">
        <v>109.02000000000001</v>
      </c>
      <c r="I655" s="11">
        <v>74.683616086006381</v>
      </c>
      <c r="J655" s="11">
        <v>34.336383913993622</v>
      </c>
      <c r="K655" s="8">
        <v>1.86</v>
      </c>
      <c r="L655" s="8"/>
      <c r="M655" s="12">
        <f t="shared" si="20"/>
        <v>256.68</v>
      </c>
      <c r="N655" s="12">
        <f t="shared" si="20"/>
        <v>0</v>
      </c>
      <c r="O655" s="12">
        <f t="shared" si="21"/>
        <v>256.68</v>
      </c>
    </row>
    <row r="656" spans="1:15" x14ac:dyDescent="0.25">
      <c r="A656" s="8"/>
      <c r="B656" s="8"/>
      <c r="C656" s="9"/>
      <c r="D656" s="8"/>
      <c r="E656" s="8" t="s">
        <v>780</v>
      </c>
      <c r="F656" s="8">
        <v>0.79</v>
      </c>
      <c r="G656" s="10">
        <v>13</v>
      </c>
      <c r="H656" s="11">
        <v>10.27</v>
      </c>
      <c r="I656" s="11">
        <v>8.2303240740740744</v>
      </c>
      <c r="J656" s="11">
        <v>2.0396759259259252</v>
      </c>
      <c r="K656" s="8">
        <v>1.86</v>
      </c>
      <c r="L656" s="8"/>
      <c r="M656" s="12">
        <f t="shared" si="20"/>
        <v>24.18</v>
      </c>
      <c r="N656" s="12">
        <f t="shared" si="20"/>
        <v>0</v>
      </c>
      <c r="O656" s="12">
        <f t="shared" si="21"/>
        <v>24.18</v>
      </c>
    </row>
    <row r="657" spans="1:15" x14ac:dyDescent="0.25">
      <c r="A657" s="8"/>
      <c r="B657" s="8"/>
      <c r="C657" s="9"/>
      <c r="D657" s="8"/>
      <c r="E657" s="8" t="s">
        <v>782</v>
      </c>
      <c r="F657" s="8">
        <v>0.79</v>
      </c>
      <c r="G657" s="10">
        <v>3</v>
      </c>
      <c r="H657" s="11">
        <v>2.37</v>
      </c>
      <c r="I657" s="11">
        <v>1.690010298661174</v>
      </c>
      <c r="J657" s="11">
        <v>0.67998970133882608</v>
      </c>
      <c r="K657" s="8">
        <v>1.99</v>
      </c>
      <c r="L657" s="8"/>
      <c r="M657" s="12">
        <f t="shared" si="20"/>
        <v>5.97</v>
      </c>
      <c r="N657" s="12">
        <f t="shared" si="20"/>
        <v>0</v>
      </c>
      <c r="O657" s="12">
        <f t="shared" si="21"/>
        <v>5.97</v>
      </c>
    </row>
    <row r="658" spans="1:15" x14ac:dyDescent="0.25">
      <c r="A658" s="8"/>
      <c r="B658" s="8"/>
      <c r="C658" s="9"/>
      <c r="D658" s="8"/>
      <c r="E658" s="8" t="s">
        <v>1086</v>
      </c>
      <c r="F658" s="8">
        <v>0.68</v>
      </c>
      <c r="G658" s="10">
        <v>5</v>
      </c>
      <c r="H658" s="11">
        <v>3.4</v>
      </c>
      <c r="I658" s="11">
        <v>2.6022835394862036</v>
      </c>
      <c r="J658" s="11">
        <v>0.7977164605137963</v>
      </c>
      <c r="K658" s="8">
        <v>1.61</v>
      </c>
      <c r="L658" s="8"/>
      <c r="M658" s="12">
        <f t="shared" si="20"/>
        <v>8.0500000000000007</v>
      </c>
      <c r="N658" s="12">
        <f t="shared" si="20"/>
        <v>0</v>
      </c>
      <c r="O658" s="12">
        <f t="shared" si="21"/>
        <v>8.0500000000000007</v>
      </c>
    </row>
    <row r="659" spans="1:15" x14ac:dyDescent="0.25">
      <c r="A659" s="8"/>
      <c r="B659" s="8"/>
      <c r="C659" s="9"/>
      <c r="D659" s="8"/>
      <c r="E659" s="8" t="s">
        <v>1087</v>
      </c>
      <c r="F659" s="8">
        <v>0.68</v>
      </c>
      <c r="G659" s="10">
        <v>2131</v>
      </c>
      <c r="H659" s="11">
        <v>1449.08</v>
      </c>
      <c r="I659" s="11">
        <v>1260.3200833701144</v>
      </c>
      <c r="J659" s="11">
        <v>188.75991662988574</v>
      </c>
      <c r="K659" s="8">
        <v>1.7</v>
      </c>
      <c r="L659" s="8"/>
      <c r="M659" s="12">
        <f t="shared" si="20"/>
        <v>3622.7</v>
      </c>
      <c r="N659" s="12">
        <f t="shared" si="20"/>
        <v>0</v>
      </c>
      <c r="O659" s="12">
        <f t="shared" si="21"/>
        <v>3622.7</v>
      </c>
    </row>
    <row r="660" spans="1:15" x14ac:dyDescent="0.25">
      <c r="A660" s="8"/>
      <c r="B660" s="8"/>
      <c r="C660" s="9"/>
      <c r="D660" s="8"/>
      <c r="E660" s="8" t="s">
        <v>788</v>
      </c>
      <c r="F660" s="8">
        <v>0.68</v>
      </c>
      <c r="G660" s="10">
        <v>233</v>
      </c>
      <c r="H660" s="11">
        <v>158.44</v>
      </c>
      <c r="I660" s="11">
        <v>133.22889170018189</v>
      </c>
      <c r="J660" s="11">
        <v>25.211108299818111</v>
      </c>
      <c r="K660" s="8">
        <v>1.7</v>
      </c>
      <c r="L660" s="8"/>
      <c r="M660" s="12">
        <f t="shared" si="20"/>
        <v>396.09999999999997</v>
      </c>
      <c r="N660" s="12">
        <f t="shared" si="20"/>
        <v>0</v>
      </c>
      <c r="O660" s="12">
        <f t="shared" si="21"/>
        <v>396.09999999999997</v>
      </c>
    </row>
    <row r="661" spans="1:15" x14ac:dyDescent="0.25">
      <c r="A661" s="8"/>
      <c r="B661" s="8"/>
      <c r="C661" s="9"/>
      <c r="D661" s="8"/>
      <c r="E661" s="8" t="s">
        <v>789</v>
      </c>
      <c r="F661" s="8">
        <v>0.65</v>
      </c>
      <c r="G661" s="10">
        <v>72</v>
      </c>
      <c r="H661" s="11">
        <v>46.8</v>
      </c>
      <c r="I661" s="11">
        <v>41.478672985781991</v>
      </c>
      <c r="J661" s="11">
        <v>5.3213270142180065</v>
      </c>
      <c r="K661" s="8">
        <v>1.82</v>
      </c>
      <c r="L661" s="8"/>
      <c r="M661" s="12">
        <f t="shared" si="20"/>
        <v>131.04</v>
      </c>
      <c r="N661" s="12">
        <f t="shared" si="20"/>
        <v>0</v>
      </c>
      <c r="O661" s="12">
        <f t="shared" si="21"/>
        <v>131.04</v>
      </c>
    </row>
    <row r="662" spans="1:15" x14ac:dyDescent="0.25">
      <c r="A662" s="8"/>
      <c r="B662" s="8"/>
      <c r="C662" s="9"/>
      <c r="D662" s="8"/>
      <c r="E662" s="8" t="s">
        <v>791</v>
      </c>
      <c r="F662" s="8">
        <v>0.8</v>
      </c>
      <c r="G662" s="10">
        <v>52</v>
      </c>
      <c r="H662" s="11">
        <v>41.6</v>
      </c>
      <c r="I662" s="11">
        <v>28.330677290836654</v>
      </c>
      <c r="J662" s="11">
        <v>13.269322709163347</v>
      </c>
      <c r="K662" s="8">
        <v>2.0699999999999998</v>
      </c>
      <c r="L662" s="8"/>
      <c r="M662" s="12">
        <f t="shared" si="20"/>
        <v>107.63999999999999</v>
      </c>
      <c r="N662" s="12">
        <f t="shared" si="20"/>
        <v>0</v>
      </c>
      <c r="O662" s="12">
        <f t="shared" si="21"/>
        <v>107.63999999999999</v>
      </c>
    </row>
    <row r="663" spans="1:15" x14ac:dyDescent="0.25">
      <c r="A663" s="8"/>
      <c r="B663" s="8"/>
      <c r="C663" s="9"/>
      <c r="D663" s="8"/>
      <c r="E663" s="8" t="s">
        <v>792</v>
      </c>
      <c r="F663" s="8">
        <v>0.78</v>
      </c>
      <c r="G663" s="10">
        <v>5</v>
      </c>
      <c r="H663" s="11">
        <v>3.9</v>
      </c>
      <c r="I663" s="11">
        <v>2.7241035856573705</v>
      </c>
      <c r="J663" s="11">
        <v>1.1758964143426294</v>
      </c>
      <c r="K663" s="8">
        <v>2.2200000000000002</v>
      </c>
      <c r="L663" s="8"/>
      <c r="M663" s="12">
        <f t="shared" si="20"/>
        <v>11.100000000000001</v>
      </c>
      <c r="N663" s="12">
        <f t="shared" si="20"/>
        <v>0</v>
      </c>
      <c r="O663" s="12">
        <f t="shared" si="21"/>
        <v>11.100000000000001</v>
      </c>
    </row>
    <row r="664" spans="1:15" x14ac:dyDescent="0.25">
      <c r="A664" s="8"/>
      <c r="B664" s="8"/>
      <c r="C664" s="9"/>
      <c r="D664" s="8"/>
      <c r="E664" s="8" t="s">
        <v>796</v>
      </c>
      <c r="F664" s="8">
        <v>0.8</v>
      </c>
      <c r="G664" s="10">
        <v>154</v>
      </c>
      <c r="H664" s="11">
        <v>123.19999999999999</v>
      </c>
      <c r="I664" s="11">
        <v>87.561210135760263</v>
      </c>
      <c r="J664" s="11">
        <v>35.638789864239726</v>
      </c>
      <c r="K664" s="8">
        <v>2.0699999999999998</v>
      </c>
      <c r="L664" s="8"/>
      <c r="M664" s="12">
        <f t="shared" si="20"/>
        <v>318.77999999999997</v>
      </c>
      <c r="N664" s="12">
        <f t="shared" si="20"/>
        <v>0</v>
      </c>
      <c r="O664" s="12">
        <f t="shared" si="21"/>
        <v>318.77999999999997</v>
      </c>
    </row>
    <row r="665" spans="1:15" x14ac:dyDescent="0.25">
      <c r="A665" s="8"/>
      <c r="B665" s="8"/>
      <c r="C665" s="9"/>
      <c r="D665" s="8"/>
      <c r="E665" s="8" t="s">
        <v>970</v>
      </c>
      <c r="F665" s="8">
        <v>0.65</v>
      </c>
      <c r="G665" s="10">
        <v>1177</v>
      </c>
      <c r="H665" s="11">
        <v>765.05</v>
      </c>
      <c r="I665" s="11">
        <v>672.27947149099623</v>
      </c>
      <c r="J665" s="11">
        <v>92.770528509003839</v>
      </c>
      <c r="K665" s="8">
        <v>1.66</v>
      </c>
      <c r="L665" s="8"/>
      <c r="M665" s="12">
        <f t="shared" si="20"/>
        <v>1953.82</v>
      </c>
      <c r="N665" s="12">
        <f t="shared" si="20"/>
        <v>0</v>
      </c>
      <c r="O665" s="12">
        <f t="shared" si="21"/>
        <v>1953.82</v>
      </c>
    </row>
    <row r="666" spans="1:15" x14ac:dyDescent="0.25">
      <c r="A666" s="8"/>
      <c r="B666" s="8"/>
      <c r="C666" s="9"/>
      <c r="D666" s="8"/>
      <c r="E666" s="8" t="s">
        <v>1088</v>
      </c>
      <c r="F666" s="8">
        <v>0.81000000000000016</v>
      </c>
      <c r="G666" s="10">
        <v>5649</v>
      </c>
      <c r="H666" s="11">
        <v>4575.6900000000005</v>
      </c>
      <c r="I666" s="11">
        <v>3151.0802702234764</v>
      </c>
      <c r="J666" s="11">
        <v>1424.6097297765234</v>
      </c>
      <c r="K666" s="8">
        <v>1.9</v>
      </c>
      <c r="L666" s="8"/>
      <c r="M666" s="12">
        <f t="shared" si="20"/>
        <v>10733.1</v>
      </c>
      <c r="N666" s="12">
        <f t="shared" si="20"/>
        <v>0</v>
      </c>
      <c r="O666" s="12">
        <f t="shared" si="21"/>
        <v>10733.1</v>
      </c>
    </row>
    <row r="667" spans="1:15" x14ac:dyDescent="0.25">
      <c r="A667" s="8"/>
      <c r="B667" s="8"/>
      <c r="C667" s="9"/>
      <c r="D667" s="8"/>
      <c r="E667" s="8" t="s">
        <v>947</v>
      </c>
      <c r="F667" s="8">
        <v>0.7</v>
      </c>
      <c r="G667" s="10">
        <v>3242</v>
      </c>
      <c r="H667" s="11">
        <v>2269.3999999999996</v>
      </c>
      <c r="I667" s="11">
        <v>1695.7884830268749</v>
      </c>
      <c r="J667" s="11">
        <v>573.61151697312505</v>
      </c>
      <c r="K667" s="8">
        <v>1.73</v>
      </c>
      <c r="L667" s="8"/>
      <c r="M667" s="12">
        <f t="shared" si="20"/>
        <v>5608.66</v>
      </c>
      <c r="N667" s="12">
        <f t="shared" si="20"/>
        <v>0</v>
      </c>
      <c r="O667" s="12">
        <f t="shared" si="21"/>
        <v>5608.66</v>
      </c>
    </row>
    <row r="668" spans="1:15" x14ac:dyDescent="0.25">
      <c r="A668" s="8"/>
      <c r="B668" s="8"/>
      <c r="C668" s="9"/>
      <c r="D668" s="8"/>
      <c r="E668" s="8" t="s">
        <v>948</v>
      </c>
      <c r="F668" s="8">
        <v>0.67</v>
      </c>
      <c r="G668" s="10">
        <v>1152</v>
      </c>
      <c r="H668" s="11">
        <v>771.84</v>
      </c>
      <c r="I668" s="11">
        <v>612.59288705939457</v>
      </c>
      <c r="J668" s="11">
        <v>159.24711294060543</v>
      </c>
      <c r="K668" s="8">
        <v>1.86</v>
      </c>
      <c r="L668" s="8"/>
      <c r="M668" s="12">
        <f t="shared" si="20"/>
        <v>2142.7200000000003</v>
      </c>
      <c r="N668" s="12">
        <f t="shared" si="20"/>
        <v>0</v>
      </c>
      <c r="O668" s="12">
        <f t="shared" si="21"/>
        <v>2142.7200000000003</v>
      </c>
    </row>
    <row r="669" spans="1:15" x14ac:dyDescent="0.25">
      <c r="A669" s="8"/>
      <c r="B669" s="8"/>
      <c r="C669" s="9"/>
      <c r="D669" s="8"/>
      <c r="E669" s="8" t="s">
        <v>768</v>
      </c>
      <c r="F669" s="8">
        <v>0.7</v>
      </c>
      <c r="G669" s="10">
        <v>845</v>
      </c>
      <c r="H669" s="11">
        <v>591.5</v>
      </c>
      <c r="I669" s="11">
        <v>531.81700078408562</v>
      </c>
      <c r="J669" s="11">
        <v>59.682999215914307</v>
      </c>
      <c r="K669" s="8">
        <v>1.66</v>
      </c>
      <c r="L669" s="8"/>
      <c r="M669" s="12">
        <f t="shared" si="20"/>
        <v>1402.7</v>
      </c>
      <c r="N669" s="12">
        <f t="shared" si="20"/>
        <v>0</v>
      </c>
      <c r="O669" s="12">
        <f t="shared" si="21"/>
        <v>1402.7</v>
      </c>
    </row>
    <row r="670" spans="1:15" x14ac:dyDescent="0.25">
      <c r="A670" s="8"/>
      <c r="B670" s="8"/>
      <c r="C670" s="9"/>
      <c r="D670" s="8"/>
      <c r="E670" s="8" t="s">
        <v>769</v>
      </c>
      <c r="F670" s="8">
        <v>0.65</v>
      </c>
      <c r="G670" s="10">
        <v>3</v>
      </c>
      <c r="H670" s="11">
        <v>1.95</v>
      </c>
      <c r="I670" s="11">
        <v>1.5613701236917221</v>
      </c>
      <c r="J670" s="11">
        <v>0.38862987630827783</v>
      </c>
      <c r="K670" s="8">
        <v>1.76</v>
      </c>
      <c r="L670" s="8"/>
      <c r="M670" s="12">
        <f t="shared" si="20"/>
        <v>5.28</v>
      </c>
      <c r="N670" s="12">
        <f t="shared" si="20"/>
        <v>0</v>
      </c>
      <c r="O670" s="12">
        <f t="shared" si="21"/>
        <v>5.28</v>
      </c>
    </row>
    <row r="671" spans="1:15" x14ac:dyDescent="0.25">
      <c r="A671" s="8"/>
      <c r="B671" s="8"/>
      <c r="C671" s="9"/>
      <c r="D671" s="8"/>
      <c r="E671" s="8" t="s">
        <v>828</v>
      </c>
      <c r="F671" s="8">
        <v>0.81000000000000028</v>
      </c>
      <c r="G671" s="10">
        <v>2234</v>
      </c>
      <c r="H671" s="11">
        <v>1809.54</v>
      </c>
      <c r="I671" s="11">
        <v>1179.5791212126273</v>
      </c>
      <c r="J671" s="11">
        <v>629.96087878737274</v>
      </c>
      <c r="K671" s="8">
        <v>1.9</v>
      </c>
      <c r="L671" s="8"/>
      <c r="M671" s="12">
        <f t="shared" si="20"/>
        <v>4244.5999999999995</v>
      </c>
      <c r="N671" s="12">
        <f t="shared" si="20"/>
        <v>0</v>
      </c>
      <c r="O671" s="12">
        <f t="shared" si="21"/>
        <v>4244.5999999999995</v>
      </c>
    </row>
    <row r="672" spans="1:15" x14ac:dyDescent="0.25">
      <c r="A672" s="8"/>
      <c r="B672" s="8"/>
      <c r="C672" s="9"/>
      <c r="D672" s="8"/>
      <c r="E672" s="8" t="s">
        <v>988</v>
      </c>
      <c r="F672" s="8">
        <v>0.77</v>
      </c>
      <c r="G672" s="10">
        <v>150</v>
      </c>
      <c r="H672" s="11">
        <v>115.5</v>
      </c>
      <c r="I672" s="11">
        <v>79.352030947775617</v>
      </c>
      <c r="J672" s="11">
        <v>36.147969052224383</v>
      </c>
      <c r="K672" s="8">
        <v>2.04</v>
      </c>
      <c r="L672" s="8"/>
      <c r="M672" s="12">
        <f t="shared" si="20"/>
        <v>306</v>
      </c>
      <c r="N672" s="12">
        <f t="shared" si="20"/>
        <v>0</v>
      </c>
      <c r="O672" s="12">
        <f t="shared" si="21"/>
        <v>306</v>
      </c>
    </row>
    <row r="673" spans="1:15" x14ac:dyDescent="0.25">
      <c r="A673" s="8"/>
      <c r="B673" s="8"/>
      <c r="C673" s="9"/>
      <c r="D673" s="8"/>
      <c r="E673" s="8" t="s">
        <v>951</v>
      </c>
      <c r="F673" s="8">
        <v>0.69999999999999984</v>
      </c>
      <c r="G673" s="10">
        <v>1001</v>
      </c>
      <c r="H673" s="11">
        <v>700.7</v>
      </c>
      <c r="I673" s="11">
        <v>600.2713583671474</v>
      </c>
      <c r="J673" s="11">
        <v>100.42864163285262</v>
      </c>
      <c r="K673" s="8">
        <v>1.66</v>
      </c>
      <c r="L673" s="8"/>
      <c r="M673" s="12">
        <f t="shared" si="20"/>
        <v>1661.6599999999999</v>
      </c>
      <c r="N673" s="12">
        <f t="shared" si="20"/>
        <v>0</v>
      </c>
      <c r="O673" s="12">
        <f t="shared" si="21"/>
        <v>1661.6599999999999</v>
      </c>
    </row>
    <row r="674" spans="1:15" x14ac:dyDescent="0.25">
      <c r="A674" s="8"/>
      <c r="B674" s="8"/>
      <c r="C674" s="9"/>
      <c r="D674" s="8"/>
      <c r="E674" s="8" t="s">
        <v>800</v>
      </c>
      <c r="F674" s="8">
        <v>0.81</v>
      </c>
      <c r="G674" s="10">
        <v>163</v>
      </c>
      <c r="H674" s="11">
        <v>132.03</v>
      </c>
      <c r="I674" s="11">
        <v>92.214420884130675</v>
      </c>
      <c r="J674" s="11">
        <v>39.81557911586934</v>
      </c>
      <c r="K674" s="8">
        <v>1.9</v>
      </c>
      <c r="L674" s="8"/>
      <c r="M674" s="12">
        <f t="shared" si="20"/>
        <v>309.7</v>
      </c>
      <c r="N674" s="12">
        <f t="shared" si="20"/>
        <v>0</v>
      </c>
      <c r="O674" s="12">
        <f t="shared" si="21"/>
        <v>309.7</v>
      </c>
    </row>
    <row r="675" spans="1:15" x14ac:dyDescent="0.25">
      <c r="A675" s="8"/>
      <c r="B675" s="8"/>
      <c r="C675" s="9"/>
      <c r="D675" s="8"/>
      <c r="E675" s="8" t="s">
        <v>971</v>
      </c>
      <c r="F675" s="8">
        <v>0.7</v>
      </c>
      <c r="G675" s="10">
        <v>1423</v>
      </c>
      <c r="H675" s="11">
        <v>996.1</v>
      </c>
      <c r="I675" s="11">
        <v>727.38284114002477</v>
      </c>
      <c r="J675" s="11">
        <v>268.7171588599752</v>
      </c>
      <c r="K675" s="8">
        <v>1.73</v>
      </c>
      <c r="L675" s="8"/>
      <c r="M675" s="12">
        <f t="shared" si="20"/>
        <v>2461.79</v>
      </c>
      <c r="N675" s="12">
        <f t="shared" si="20"/>
        <v>0</v>
      </c>
      <c r="O675" s="12">
        <f t="shared" si="21"/>
        <v>2461.79</v>
      </c>
    </row>
    <row r="676" spans="1:15" x14ac:dyDescent="0.25">
      <c r="A676" s="8"/>
      <c r="B676" s="8"/>
      <c r="C676" s="9"/>
      <c r="D676" s="8"/>
      <c r="E676" s="8" t="s">
        <v>962</v>
      </c>
      <c r="F676" s="8">
        <v>0.81000000000000039</v>
      </c>
      <c r="G676" s="10">
        <v>9195</v>
      </c>
      <c r="H676" s="11">
        <v>7447.9499999999989</v>
      </c>
      <c r="I676" s="11">
        <v>5049.7957103565341</v>
      </c>
      <c r="J676" s="11">
        <v>2398.1542896434648</v>
      </c>
      <c r="K676" s="8">
        <v>1.9</v>
      </c>
      <c r="L676" s="8"/>
      <c r="M676" s="12">
        <f t="shared" si="20"/>
        <v>17470.5</v>
      </c>
      <c r="N676" s="12">
        <f t="shared" si="20"/>
        <v>0</v>
      </c>
      <c r="O676" s="12">
        <f t="shared" si="21"/>
        <v>17470.5</v>
      </c>
    </row>
    <row r="677" spans="1:15" x14ac:dyDescent="0.25">
      <c r="A677" s="8"/>
      <c r="B677" s="8"/>
      <c r="C677" s="9"/>
      <c r="D677" s="8"/>
      <c r="E677" s="8" t="s">
        <v>963</v>
      </c>
      <c r="F677" s="8">
        <v>0.77</v>
      </c>
      <c r="G677" s="10">
        <v>2512</v>
      </c>
      <c r="H677" s="11">
        <v>1934.24</v>
      </c>
      <c r="I677" s="11">
        <v>1546.8036184486373</v>
      </c>
      <c r="J677" s="11">
        <v>387.43638155136256</v>
      </c>
      <c r="K677" s="8">
        <v>2.04</v>
      </c>
      <c r="L677" s="8"/>
      <c r="M677" s="12">
        <f t="shared" si="20"/>
        <v>5124.4800000000005</v>
      </c>
      <c r="N677" s="12">
        <f t="shared" si="20"/>
        <v>0</v>
      </c>
      <c r="O677" s="12">
        <f t="shared" si="21"/>
        <v>5124.4800000000005</v>
      </c>
    </row>
    <row r="678" spans="1:15" x14ac:dyDescent="0.25">
      <c r="A678" s="8"/>
      <c r="B678" s="8"/>
      <c r="C678" s="9"/>
      <c r="D678" s="8"/>
      <c r="E678" s="8" t="s">
        <v>802</v>
      </c>
      <c r="F678" s="8">
        <v>0.72</v>
      </c>
      <c r="G678" s="10">
        <v>2252</v>
      </c>
      <c r="H678" s="11">
        <v>1621.44</v>
      </c>
      <c r="I678" s="11">
        <v>1215.2993434016294</v>
      </c>
      <c r="J678" s="11">
        <v>406.14065659837064</v>
      </c>
      <c r="K678" s="8">
        <v>1.81</v>
      </c>
      <c r="L678" s="8"/>
      <c r="M678" s="12">
        <f t="shared" si="20"/>
        <v>4076.1200000000003</v>
      </c>
      <c r="N678" s="12">
        <f t="shared" si="20"/>
        <v>0</v>
      </c>
      <c r="O678" s="12">
        <f t="shared" si="21"/>
        <v>4076.1200000000003</v>
      </c>
    </row>
    <row r="679" spans="1:15" x14ac:dyDescent="0.25">
      <c r="A679" s="8"/>
      <c r="B679" s="8"/>
      <c r="C679" s="9" t="s">
        <v>165</v>
      </c>
      <c r="D679" s="8" t="s">
        <v>174</v>
      </c>
      <c r="E679" s="8" t="s">
        <v>771</v>
      </c>
      <c r="F679" s="8">
        <v>0.79</v>
      </c>
      <c r="G679" s="10">
        <v>277</v>
      </c>
      <c r="H679" s="11">
        <v>218.82999999999998</v>
      </c>
      <c r="I679" s="11">
        <v>158.90527783602431</v>
      </c>
      <c r="J679" s="11">
        <v>59.924722163975673</v>
      </c>
      <c r="K679" s="8">
        <v>1.86</v>
      </c>
      <c r="L679" s="8"/>
      <c r="M679" s="12">
        <f t="shared" si="20"/>
        <v>515.22</v>
      </c>
      <c r="N679" s="12">
        <f t="shared" si="20"/>
        <v>0</v>
      </c>
      <c r="O679" s="12">
        <f t="shared" si="21"/>
        <v>515.22</v>
      </c>
    </row>
    <row r="680" spans="1:15" x14ac:dyDescent="0.25">
      <c r="A680" s="8"/>
      <c r="B680" s="8"/>
      <c r="C680" s="9"/>
      <c r="D680" s="8"/>
      <c r="E680" s="8" t="s">
        <v>772</v>
      </c>
      <c r="F680" s="8">
        <v>0.79</v>
      </c>
      <c r="G680" s="10">
        <v>3281</v>
      </c>
      <c r="H680" s="11">
        <v>2591.9900000000002</v>
      </c>
      <c r="I680" s="11">
        <v>1826.2104513087716</v>
      </c>
      <c r="J680" s="11">
        <v>765.77954869122846</v>
      </c>
      <c r="K680" s="8">
        <v>1.86</v>
      </c>
      <c r="L680" s="8"/>
      <c r="M680" s="12">
        <f t="shared" si="20"/>
        <v>6102.6600000000008</v>
      </c>
      <c r="N680" s="12">
        <f t="shared" si="20"/>
        <v>0</v>
      </c>
      <c r="O680" s="12">
        <f t="shared" si="21"/>
        <v>6102.6600000000008</v>
      </c>
    </row>
    <row r="681" spans="1:15" x14ac:dyDescent="0.25">
      <c r="A681" s="8"/>
      <c r="B681" s="8"/>
      <c r="C681" s="9"/>
      <c r="D681" s="8"/>
      <c r="E681" s="8" t="s">
        <v>774</v>
      </c>
      <c r="F681" s="8">
        <v>0.79</v>
      </c>
      <c r="G681" s="10">
        <v>9</v>
      </c>
      <c r="H681" s="11">
        <v>7.11</v>
      </c>
      <c r="I681" s="11">
        <v>4.9033864541832672</v>
      </c>
      <c r="J681" s="11">
        <v>2.2066135458167331</v>
      </c>
      <c r="K681" s="8">
        <v>1.86</v>
      </c>
      <c r="L681" s="8"/>
      <c r="M681" s="12">
        <f t="shared" si="20"/>
        <v>16.740000000000002</v>
      </c>
      <c r="N681" s="12">
        <f t="shared" si="20"/>
        <v>0</v>
      </c>
      <c r="O681" s="12">
        <f t="shared" si="21"/>
        <v>16.740000000000002</v>
      </c>
    </row>
    <row r="682" spans="1:15" x14ac:dyDescent="0.25">
      <c r="A682" s="8"/>
      <c r="B682" s="8"/>
      <c r="C682" s="9"/>
      <c r="D682" s="8"/>
      <c r="E682" s="8" t="s">
        <v>778</v>
      </c>
      <c r="F682" s="8">
        <v>0.79</v>
      </c>
      <c r="G682" s="10">
        <v>137</v>
      </c>
      <c r="H682" s="11">
        <v>108.22999999999999</v>
      </c>
      <c r="I682" s="11">
        <v>74.149957549421018</v>
      </c>
      <c r="J682" s="11">
        <v>34.080042450578979</v>
      </c>
      <c r="K682" s="8">
        <v>1.86</v>
      </c>
      <c r="L682" s="8"/>
      <c r="M682" s="12">
        <f t="shared" si="20"/>
        <v>254.82000000000002</v>
      </c>
      <c r="N682" s="12">
        <f t="shared" si="20"/>
        <v>0</v>
      </c>
      <c r="O682" s="12">
        <f t="shared" si="21"/>
        <v>254.82000000000002</v>
      </c>
    </row>
    <row r="683" spans="1:15" x14ac:dyDescent="0.25">
      <c r="A683" s="8"/>
      <c r="B683" s="8"/>
      <c r="C683" s="9"/>
      <c r="D683" s="8"/>
      <c r="E683" s="8" t="s">
        <v>780</v>
      </c>
      <c r="F683" s="8">
        <v>0.79</v>
      </c>
      <c r="G683" s="10">
        <v>12</v>
      </c>
      <c r="H683" s="11">
        <v>9.48</v>
      </c>
      <c r="I683" s="11">
        <v>7.6016213086276778</v>
      </c>
      <c r="J683" s="11">
        <v>1.8783786913723226</v>
      </c>
      <c r="K683" s="8">
        <v>1.86</v>
      </c>
      <c r="L683" s="8"/>
      <c r="M683" s="12">
        <f t="shared" si="20"/>
        <v>22.32</v>
      </c>
      <c r="N683" s="12">
        <f t="shared" si="20"/>
        <v>0</v>
      </c>
      <c r="O683" s="12">
        <f t="shared" si="21"/>
        <v>22.32</v>
      </c>
    </row>
    <row r="684" spans="1:15" x14ac:dyDescent="0.25">
      <c r="A684" s="8"/>
      <c r="B684" s="8"/>
      <c r="C684" s="9"/>
      <c r="D684" s="8"/>
      <c r="E684" s="8" t="s">
        <v>782</v>
      </c>
      <c r="F684" s="8">
        <v>0.79</v>
      </c>
      <c r="G684" s="10">
        <v>3</v>
      </c>
      <c r="H684" s="11">
        <v>2.37</v>
      </c>
      <c r="I684" s="11">
        <v>1.690010298661174</v>
      </c>
      <c r="J684" s="11">
        <v>0.67998970133882608</v>
      </c>
      <c r="K684" s="8">
        <v>1.99</v>
      </c>
      <c r="L684" s="8"/>
      <c r="M684" s="12">
        <f t="shared" si="20"/>
        <v>5.97</v>
      </c>
      <c r="N684" s="12">
        <f t="shared" si="20"/>
        <v>0</v>
      </c>
      <c r="O684" s="12">
        <f t="shared" si="21"/>
        <v>5.97</v>
      </c>
    </row>
    <row r="685" spans="1:15" x14ac:dyDescent="0.25">
      <c r="A685" s="8"/>
      <c r="B685" s="8"/>
      <c r="C685" s="9"/>
      <c r="D685" s="8"/>
      <c r="E685" s="8" t="s">
        <v>1086</v>
      </c>
      <c r="F685" s="8">
        <v>0.68</v>
      </c>
      <c r="G685" s="10">
        <v>5</v>
      </c>
      <c r="H685" s="11">
        <v>3.4</v>
      </c>
      <c r="I685" s="11">
        <v>2.6010461245839278</v>
      </c>
      <c r="J685" s="11">
        <v>0.7989538754160721</v>
      </c>
      <c r="K685" s="8">
        <v>1.61</v>
      </c>
      <c r="L685" s="8"/>
      <c r="M685" s="12">
        <f t="shared" si="20"/>
        <v>8.0500000000000007</v>
      </c>
      <c r="N685" s="12">
        <f t="shared" si="20"/>
        <v>0</v>
      </c>
      <c r="O685" s="12">
        <f t="shared" si="21"/>
        <v>8.0500000000000007</v>
      </c>
    </row>
    <row r="686" spans="1:15" x14ac:dyDescent="0.25">
      <c r="A686" s="8"/>
      <c r="B686" s="8"/>
      <c r="C686" s="9"/>
      <c r="D686" s="8"/>
      <c r="E686" s="8" t="s">
        <v>1087</v>
      </c>
      <c r="F686" s="8">
        <v>0.68</v>
      </c>
      <c r="G686" s="10">
        <v>2129</v>
      </c>
      <c r="H686" s="11">
        <v>1447.72</v>
      </c>
      <c r="I686" s="11">
        <v>1259.2357942229416</v>
      </c>
      <c r="J686" s="11">
        <v>188.48420577705852</v>
      </c>
      <c r="K686" s="8">
        <v>1.7</v>
      </c>
      <c r="L686" s="8"/>
      <c r="M686" s="12">
        <f t="shared" si="20"/>
        <v>3619.2999999999997</v>
      </c>
      <c r="N686" s="12">
        <f t="shared" si="20"/>
        <v>0</v>
      </c>
      <c r="O686" s="12">
        <f t="shared" si="21"/>
        <v>3619.2999999999997</v>
      </c>
    </row>
    <row r="687" spans="1:15" x14ac:dyDescent="0.25">
      <c r="A687" s="8"/>
      <c r="B687" s="8"/>
      <c r="C687" s="9"/>
      <c r="D687" s="8"/>
      <c r="E687" s="8" t="s">
        <v>788</v>
      </c>
      <c r="F687" s="8">
        <v>0.68</v>
      </c>
      <c r="G687" s="10">
        <v>232</v>
      </c>
      <c r="H687" s="11">
        <v>157.76</v>
      </c>
      <c r="I687" s="11">
        <v>132.59215768504927</v>
      </c>
      <c r="J687" s="11">
        <v>25.167842314950736</v>
      </c>
      <c r="K687" s="8">
        <v>1.7</v>
      </c>
      <c r="L687" s="8"/>
      <c r="M687" s="12">
        <f t="shared" si="20"/>
        <v>394.4</v>
      </c>
      <c r="N687" s="12">
        <f t="shared" si="20"/>
        <v>0</v>
      </c>
      <c r="O687" s="12">
        <f t="shared" si="21"/>
        <v>394.4</v>
      </c>
    </row>
    <row r="688" spans="1:15" x14ac:dyDescent="0.25">
      <c r="A688" s="8"/>
      <c r="B688" s="8"/>
      <c r="C688" s="9"/>
      <c r="D688" s="8"/>
      <c r="E688" s="8" t="s">
        <v>789</v>
      </c>
      <c r="F688" s="8">
        <v>0.65</v>
      </c>
      <c r="G688" s="10">
        <v>72</v>
      </c>
      <c r="H688" s="11">
        <v>46.8</v>
      </c>
      <c r="I688" s="11">
        <v>41.456842105263163</v>
      </c>
      <c r="J688" s="11">
        <v>5.3431578947368337</v>
      </c>
      <c r="K688" s="8">
        <v>1.82</v>
      </c>
      <c r="L688" s="8"/>
      <c r="M688" s="12">
        <f t="shared" si="20"/>
        <v>131.04</v>
      </c>
      <c r="N688" s="12">
        <f t="shared" si="20"/>
        <v>0</v>
      </c>
      <c r="O688" s="12">
        <f t="shared" si="21"/>
        <v>131.04</v>
      </c>
    </row>
    <row r="689" spans="1:15" x14ac:dyDescent="0.25">
      <c r="A689" s="8"/>
      <c r="B689" s="8"/>
      <c r="C689" s="9"/>
      <c r="D689" s="8"/>
      <c r="E689" s="8" t="s">
        <v>791</v>
      </c>
      <c r="F689" s="8">
        <v>0.8</v>
      </c>
      <c r="G689" s="10">
        <v>52</v>
      </c>
      <c r="H689" s="11">
        <v>41.6</v>
      </c>
      <c r="I689" s="11">
        <v>28.330677290836654</v>
      </c>
      <c r="J689" s="11">
        <v>13.269322709163347</v>
      </c>
      <c r="K689" s="8">
        <v>2.0699999999999998</v>
      </c>
      <c r="L689" s="8"/>
      <c r="M689" s="12">
        <f t="shared" si="20"/>
        <v>107.63999999999999</v>
      </c>
      <c r="N689" s="12">
        <f t="shared" si="20"/>
        <v>0</v>
      </c>
      <c r="O689" s="12">
        <f t="shared" si="21"/>
        <v>107.63999999999999</v>
      </c>
    </row>
    <row r="690" spans="1:15" x14ac:dyDescent="0.25">
      <c r="A690" s="8"/>
      <c r="B690" s="8"/>
      <c r="C690" s="9"/>
      <c r="D690" s="8"/>
      <c r="E690" s="8" t="s">
        <v>792</v>
      </c>
      <c r="F690" s="8">
        <v>0.78</v>
      </c>
      <c r="G690" s="10">
        <v>5</v>
      </c>
      <c r="H690" s="11">
        <v>3.9</v>
      </c>
      <c r="I690" s="11">
        <v>2.7241035856573705</v>
      </c>
      <c r="J690" s="11">
        <v>1.1758964143426294</v>
      </c>
      <c r="K690" s="8">
        <v>2.2200000000000002</v>
      </c>
      <c r="L690" s="8"/>
      <c r="M690" s="12">
        <f t="shared" si="20"/>
        <v>11.100000000000001</v>
      </c>
      <c r="N690" s="12">
        <f t="shared" si="20"/>
        <v>0</v>
      </c>
      <c r="O690" s="12">
        <f t="shared" si="21"/>
        <v>11.100000000000001</v>
      </c>
    </row>
    <row r="691" spans="1:15" x14ac:dyDescent="0.25">
      <c r="A691" s="8"/>
      <c r="B691" s="8"/>
      <c r="C691" s="9"/>
      <c r="D691" s="8"/>
      <c r="E691" s="8" t="s">
        <v>796</v>
      </c>
      <c r="F691" s="8">
        <v>0.8</v>
      </c>
      <c r="G691" s="10">
        <v>155</v>
      </c>
      <c r="H691" s="11">
        <v>124</v>
      </c>
      <c r="I691" s="11">
        <v>88.070555672048641</v>
      </c>
      <c r="J691" s="11">
        <v>35.929444327951344</v>
      </c>
      <c r="K691" s="8">
        <v>2.0699999999999998</v>
      </c>
      <c r="L691" s="8"/>
      <c r="M691" s="12">
        <f t="shared" si="20"/>
        <v>320.84999999999997</v>
      </c>
      <c r="N691" s="12">
        <f t="shared" si="20"/>
        <v>0</v>
      </c>
      <c r="O691" s="12">
        <f t="shared" si="21"/>
        <v>320.84999999999997</v>
      </c>
    </row>
    <row r="692" spans="1:15" x14ac:dyDescent="0.25">
      <c r="A692" s="8"/>
      <c r="B692" s="8"/>
      <c r="C692" s="9"/>
      <c r="D692" s="8"/>
      <c r="E692" s="8" t="s">
        <v>970</v>
      </c>
      <c r="F692" s="8">
        <v>0.65</v>
      </c>
      <c r="G692" s="10">
        <v>1178</v>
      </c>
      <c r="H692" s="11">
        <v>765.7</v>
      </c>
      <c r="I692" s="11">
        <v>672.83385221046615</v>
      </c>
      <c r="J692" s="11">
        <v>92.866147789533841</v>
      </c>
      <c r="K692" s="8">
        <v>1.66</v>
      </c>
      <c r="L692" s="8"/>
      <c r="M692" s="12">
        <f t="shared" si="20"/>
        <v>1955.48</v>
      </c>
      <c r="N692" s="12">
        <f t="shared" si="20"/>
        <v>0</v>
      </c>
      <c r="O692" s="12">
        <f t="shared" si="21"/>
        <v>1955.48</v>
      </c>
    </row>
    <row r="693" spans="1:15" x14ac:dyDescent="0.25">
      <c r="A693" s="8"/>
      <c r="B693" s="8"/>
      <c r="C693" s="9"/>
      <c r="D693" s="8"/>
      <c r="E693" s="8" t="s">
        <v>1088</v>
      </c>
      <c r="F693" s="8">
        <v>0.81000000000000016</v>
      </c>
      <c r="G693" s="10">
        <v>5651</v>
      </c>
      <c r="H693" s="11">
        <v>4577.3100000000004</v>
      </c>
      <c r="I693" s="11">
        <v>3152.2246131338466</v>
      </c>
      <c r="J693" s="11">
        <v>1425.0853868661538</v>
      </c>
      <c r="K693" s="8">
        <v>1.9</v>
      </c>
      <c r="L693" s="8"/>
      <c r="M693" s="12">
        <f t="shared" si="20"/>
        <v>10736.9</v>
      </c>
      <c r="N693" s="12">
        <f t="shared" si="20"/>
        <v>0</v>
      </c>
      <c r="O693" s="12">
        <f t="shared" si="21"/>
        <v>10736.9</v>
      </c>
    </row>
    <row r="694" spans="1:15" x14ac:dyDescent="0.25">
      <c r="A694" s="8"/>
      <c r="B694" s="8"/>
      <c r="C694" s="9"/>
      <c r="D694" s="8"/>
      <c r="E694" s="8" t="s">
        <v>947</v>
      </c>
      <c r="F694" s="8">
        <v>0.7</v>
      </c>
      <c r="G694" s="10">
        <v>3243</v>
      </c>
      <c r="H694" s="11">
        <v>2270.1</v>
      </c>
      <c r="I694" s="11">
        <v>1695.9455161909293</v>
      </c>
      <c r="J694" s="11">
        <v>574.15448380907071</v>
      </c>
      <c r="K694" s="8">
        <v>1.73</v>
      </c>
      <c r="L694" s="8"/>
      <c r="M694" s="12">
        <f t="shared" si="20"/>
        <v>5610.39</v>
      </c>
      <c r="N694" s="12">
        <f t="shared" si="20"/>
        <v>0</v>
      </c>
      <c r="O694" s="12">
        <f t="shared" si="21"/>
        <v>5610.39</v>
      </c>
    </row>
    <row r="695" spans="1:15" x14ac:dyDescent="0.25">
      <c r="A695" s="8"/>
      <c r="B695" s="8"/>
      <c r="C695" s="9"/>
      <c r="D695" s="8"/>
      <c r="E695" s="8" t="s">
        <v>948</v>
      </c>
      <c r="F695" s="8">
        <v>0.67</v>
      </c>
      <c r="G695" s="10">
        <v>1153</v>
      </c>
      <c r="H695" s="11">
        <v>772.51</v>
      </c>
      <c r="I695" s="11">
        <v>612.81089944676069</v>
      </c>
      <c r="J695" s="11">
        <v>159.6991005532393</v>
      </c>
      <c r="K695" s="8">
        <v>1.86</v>
      </c>
      <c r="L695" s="8"/>
      <c r="M695" s="12">
        <f t="shared" si="20"/>
        <v>2144.58</v>
      </c>
      <c r="N695" s="12">
        <f t="shared" si="20"/>
        <v>0</v>
      </c>
      <c r="O695" s="12">
        <f t="shared" si="21"/>
        <v>2144.58</v>
      </c>
    </row>
    <row r="696" spans="1:15" x14ac:dyDescent="0.25">
      <c r="A696" s="8"/>
      <c r="B696" s="8"/>
      <c r="C696" s="9"/>
      <c r="D696" s="8"/>
      <c r="E696" s="8" t="s">
        <v>768</v>
      </c>
      <c r="F696" s="8">
        <v>0.7</v>
      </c>
      <c r="G696" s="10">
        <v>845</v>
      </c>
      <c r="H696" s="11">
        <v>591.5</v>
      </c>
      <c r="I696" s="11">
        <v>532.22283494420662</v>
      </c>
      <c r="J696" s="11">
        <v>59.277165055793425</v>
      </c>
      <c r="K696" s="8">
        <v>1.66</v>
      </c>
      <c r="L696" s="8"/>
      <c r="M696" s="12">
        <f t="shared" si="20"/>
        <v>1402.7</v>
      </c>
      <c r="N696" s="12">
        <f t="shared" si="20"/>
        <v>0</v>
      </c>
      <c r="O696" s="12">
        <f t="shared" si="21"/>
        <v>1402.7</v>
      </c>
    </row>
    <row r="697" spans="1:15" x14ac:dyDescent="0.25">
      <c r="A697" s="8"/>
      <c r="B697" s="8"/>
      <c r="C697" s="9"/>
      <c r="D697" s="8"/>
      <c r="E697" s="8" t="s">
        <v>769</v>
      </c>
      <c r="F697" s="8">
        <v>0.65</v>
      </c>
      <c r="G697" s="10">
        <v>2</v>
      </c>
      <c r="H697" s="11">
        <v>1.3</v>
      </c>
      <c r="I697" s="11">
        <v>1.0404184498335711</v>
      </c>
      <c r="J697" s="11">
        <v>0.25958155016642892</v>
      </c>
      <c r="K697" s="8">
        <v>1.76</v>
      </c>
      <c r="L697" s="8"/>
      <c r="M697" s="12">
        <f t="shared" si="20"/>
        <v>3.52</v>
      </c>
      <c r="N697" s="12">
        <f t="shared" si="20"/>
        <v>0</v>
      </c>
      <c r="O697" s="12">
        <f t="shared" si="21"/>
        <v>3.52</v>
      </c>
    </row>
    <row r="698" spans="1:15" x14ac:dyDescent="0.25">
      <c r="A698" s="8"/>
      <c r="B698" s="8"/>
      <c r="C698" s="9"/>
      <c r="D698" s="8"/>
      <c r="E698" s="8" t="s">
        <v>828</v>
      </c>
      <c r="F698" s="8">
        <v>0.81000000000000028</v>
      </c>
      <c r="G698" s="10">
        <v>2231</v>
      </c>
      <c r="H698" s="11">
        <v>1807.11</v>
      </c>
      <c r="I698" s="11">
        <v>1177.923735335127</v>
      </c>
      <c r="J698" s="11">
        <v>629.18626466487297</v>
      </c>
      <c r="K698" s="8">
        <v>1.9</v>
      </c>
      <c r="L698" s="8"/>
      <c r="M698" s="12">
        <f t="shared" si="20"/>
        <v>4238.8999999999996</v>
      </c>
      <c r="N698" s="12">
        <f t="shared" si="20"/>
        <v>0</v>
      </c>
      <c r="O698" s="12">
        <f t="shared" si="21"/>
        <v>4238.8999999999996</v>
      </c>
    </row>
    <row r="699" spans="1:15" x14ac:dyDescent="0.25">
      <c r="A699" s="8"/>
      <c r="B699" s="8"/>
      <c r="C699" s="9"/>
      <c r="D699" s="8"/>
      <c r="E699" s="8" t="s">
        <v>988</v>
      </c>
      <c r="F699" s="8">
        <v>0.77</v>
      </c>
      <c r="G699" s="10">
        <v>150</v>
      </c>
      <c r="H699" s="11">
        <v>115.5</v>
      </c>
      <c r="I699" s="11">
        <v>79.39042089985486</v>
      </c>
      <c r="J699" s="11">
        <v>36.10957910014514</v>
      </c>
      <c r="K699" s="8">
        <v>2.04</v>
      </c>
      <c r="L699" s="8"/>
      <c r="M699" s="12">
        <f t="shared" si="20"/>
        <v>306</v>
      </c>
      <c r="N699" s="12">
        <f t="shared" si="20"/>
        <v>0</v>
      </c>
      <c r="O699" s="12">
        <f t="shared" si="21"/>
        <v>306</v>
      </c>
    </row>
    <row r="700" spans="1:15" x14ac:dyDescent="0.25">
      <c r="A700" s="8"/>
      <c r="B700" s="8"/>
      <c r="C700" s="9"/>
      <c r="D700" s="8"/>
      <c r="E700" s="8" t="s">
        <v>951</v>
      </c>
      <c r="F700" s="8">
        <v>0.69999999999999984</v>
      </c>
      <c r="G700" s="10">
        <v>1001</v>
      </c>
      <c r="H700" s="11">
        <v>700.7</v>
      </c>
      <c r="I700" s="11">
        <v>600.49189507040205</v>
      </c>
      <c r="J700" s="11">
        <v>100.20810492959788</v>
      </c>
      <c r="K700" s="8">
        <v>1.66</v>
      </c>
      <c r="L700" s="8"/>
      <c r="M700" s="12">
        <f t="shared" si="20"/>
        <v>1661.6599999999999</v>
      </c>
      <c r="N700" s="12">
        <f t="shared" si="20"/>
        <v>0</v>
      </c>
      <c r="O700" s="12">
        <f t="shared" si="21"/>
        <v>1661.6599999999999</v>
      </c>
    </row>
    <row r="701" spans="1:15" x14ac:dyDescent="0.25">
      <c r="A701" s="8"/>
      <c r="B701" s="8"/>
      <c r="C701" s="9"/>
      <c r="D701" s="8"/>
      <c r="E701" s="8" t="s">
        <v>800</v>
      </c>
      <c r="F701" s="8">
        <v>0.81</v>
      </c>
      <c r="G701" s="10">
        <v>163</v>
      </c>
      <c r="H701" s="11">
        <v>132.03</v>
      </c>
      <c r="I701" s="11">
        <v>92.212340113231292</v>
      </c>
      <c r="J701" s="11">
        <v>39.817659886768709</v>
      </c>
      <c r="K701" s="8">
        <v>1.9</v>
      </c>
      <c r="L701" s="8"/>
      <c r="M701" s="12">
        <f t="shared" si="20"/>
        <v>309.7</v>
      </c>
      <c r="N701" s="12">
        <f t="shared" si="20"/>
        <v>0</v>
      </c>
      <c r="O701" s="12">
        <f t="shared" si="21"/>
        <v>309.7</v>
      </c>
    </row>
    <row r="702" spans="1:15" x14ac:dyDescent="0.25">
      <c r="A702" s="8"/>
      <c r="B702" s="8"/>
      <c r="C702" s="9"/>
      <c r="D702" s="8"/>
      <c r="E702" s="8" t="s">
        <v>971</v>
      </c>
      <c r="F702" s="8">
        <v>0.7</v>
      </c>
      <c r="G702" s="10">
        <v>1422</v>
      </c>
      <c r="H702" s="11">
        <v>995.4</v>
      </c>
      <c r="I702" s="11">
        <v>726.47589137637408</v>
      </c>
      <c r="J702" s="11">
        <v>268.92410862362595</v>
      </c>
      <c r="K702" s="8">
        <v>1.73</v>
      </c>
      <c r="L702" s="8"/>
      <c r="M702" s="12">
        <f t="shared" si="20"/>
        <v>2460.06</v>
      </c>
      <c r="N702" s="12">
        <f t="shared" si="20"/>
        <v>0</v>
      </c>
      <c r="O702" s="12">
        <f t="shared" si="21"/>
        <v>2460.06</v>
      </c>
    </row>
    <row r="703" spans="1:15" x14ac:dyDescent="0.25">
      <c r="A703" s="8"/>
      <c r="B703" s="8"/>
      <c r="C703" s="9"/>
      <c r="D703" s="8"/>
      <c r="E703" s="8" t="s">
        <v>962</v>
      </c>
      <c r="F703" s="8">
        <v>0.81000000000000039</v>
      </c>
      <c r="G703" s="10">
        <v>9197</v>
      </c>
      <c r="H703" s="11">
        <v>7449.5700000000006</v>
      </c>
      <c r="I703" s="11">
        <v>5051.2199578136897</v>
      </c>
      <c r="J703" s="11">
        <v>2398.3500421863109</v>
      </c>
      <c r="K703" s="8">
        <v>1.9</v>
      </c>
      <c r="L703" s="8"/>
      <c r="M703" s="12">
        <f t="shared" si="20"/>
        <v>17474.3</v>
      </c>
      <c r="N703" s="12">
        <f t="shared" si="20"/>
        <v>0</v>
      </c>
      <c r="O703" s="12">
        <f t="shared" si="21"/>
        <v>17474.3</v>
      </c>
    </row>
    <row r="704" spans="1:15" x14ac:dyDescent="0.25">
      <c r="A704" s="8"/>
      <c r="B704" s="8"/>
      <c r="C704" s="9"/>
      <c r="D704" s="8"/>
      <c r="E704" s="8" t="s">
        <v>963</v>
      </c>
      <c r="F704" s="8">
        <v>0.77</v>
      </c>
      <c r="G704" s="10">
        <v>2513</v>
      </c>
      <c r="H704" s="11">
        <v>1935.01</v>
      </c>
      <c r="I704" s="11">
        <v>1547.4113962264153</v>
      </c>
      <c r="J704" s="11">
        <v>387.59860377358467</v>
      </c>
      <c r="K704" s="8">
        <v>2.04</v>
      </c>
      <c r="L704" s="8"/>
      <c r="M704" s="12">
        <f t="shared" si="20"/>
        <v>5126.5200000000004</v>
      </c>
      <c r="N704" s="12">
        <f t="shared" si="20"/>
        <v>0</v>
      </c>
      <c r="O704" s="12">
        <f t="shared" si="21"/>
        <v>5126.5200000000004</v>
      </c>
    </row>
    <row r="705" spans="1:16" x14ac:dyDescent="0.25">
      <c r="A705" s="8"/>
      <c r="B705" s="8"/>
      <c r="C705" s="9"/>
      <c r="D705" s="8"/>
      <c r="E705" s="8" t="s">
        <v>802</v>
      </c>
      <c r="F705" s="8">
        <v>0.72</v>
      </c>
      <c r="G705" s="10">
        <v>2252</v>
      </c>
      <c r="H705" s="11">
        <v>1621.44</v>
      </c>
      <c r="I705" s="11">
        <v>1215.3243473467946</v>
      </c>
      <c r="J705" s="11">
        <v>406.11565265320542</v>
      </c>
      <c r="K705" s="8">
        <v>1.81</v>
      </c>
      <c r="L705" s="8"/>
      <c r="M705" s="12">
        <f t="shared" si="20"/>
        <v>4076.1200000000003</v>
      </c>
      <c r="N705" s="12">
        <f t="shared" si="20"/>
        <v>0</v>
      </c>
      <c r="O705" s="12">
        <f t="shared" si="21"/>
        <v>4076.1200000000003</v>
      </c>
    </row>
    <row r="706" spans="1:16" s="7" customFormat="1" x14ac:dyDescent="0.25">
      <c r="A706" s="13"/>
      <c r="B706" s="13" t="s">
        <v>187</v>
      </c>
      <c r="C706" s="14"/>
      <c r="D706" s="13"/>
      <c r="E706" s="13"/>
      <c r="F706" s="13"/>
      <c r="G706" s="15">
        <v>497875</v>
      </c>
      <c r="H706" s="16">
        <v>369955.99999999994</v>
      </c>
      <c r="I706" s="16">
        <v>270217.99999999983</v>
      </c>
      <c r="J706" s="16">
        <v>99737.999999999884</v>
      </c>
      <c r="K706" s="13"/>
      <c r="L706" s="13"/>
      <c r="M706" s="17"/>
      <c r="N706" s="17"/>
      <c r="O706" s="17">
        <f>SUM(O398:O705)</f>
        <v>876842.17000000016</v>
      </c>
      <c r="P706"/>
    </row>
    <row r="707" spans="1:16" s="7" customFormat="1" x14ac:dyDescent="0.25">
      <c r="A707" s="2" t="s">
        <v>294</v>
      </c>
      <c r="B707" s="2"/>
      <c r="C707" s="3"/>
      <c r="D707" s="2"/>
      <c r="E707" s="2"/>
      <c r="F707" s="2"/>
      <c r="G707" s="4">
        <v>497875</v>
      </c>
      <c r="H707" s="5">
        <v>369955.99999999994</v>
      </c>
      <c r="I707" s="5">
        <v>270217.99999999983</v>
      </c>
      <c r="J707" s="5">
        <v>99737.999999999884</v>
      </c>
      <c r="K707" s="2"/>
      <c r="L707" s="2"/>
      <c r="M707" s="6"/>
      <c r="N707" s="6"/>
      <c r="O707" s="6"/>
      <c r="P707"/>
    </row>
    <row r="708" spans="1:16" x14ac:dyDescent="0.25">
      <c r="A708" s="2" t="s">
        <v>295</v>
      </c>
      <c r="B708" s="2"/>
      <c r="C708" s="3"/>
      <c r="D708" s="2"/>
      <c r="E708" s="2"/>
      <c r="F708" s="2"/>
      <c r="G708" s="4">
        <v>1272152</v>
      </c>
      <c r="H708" s="5">
        <v>1012808.1100000018</v>
      </c>
      <c r="I708" s="5">
        <v>812046.78000000119</v>
      </c>
      <c r="J708" s="5">
        <v>200761.32999999996</v>
      </c>
      <c r="K708" s="2"/>
      <c r="L708" s="2"/>
      <c r="M708" s="6"/>
      <c r="N708" s="6"/>
      <c r="O708" s="6">
        <f>O13+O17+O109+O111+O113+O116+O118+O121+O124+O126+O128+O150+O168+O170+O174+O196+O230+O255+O263+O267+O328+O384+O387+O394+O396+O706</f>
        <v>2196043.62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4356-35D8-40A3-8168-BB8DA50F7E00}">
  <sheetPr codeName="Sheet3"/>
  <dimension ref="A1:P599"/>
  <sheetViews>
    <sheetView workbookViewId="0">
      <selection activeCell="B17" sqref="B17"/>
    </sheetView>
  </sheetViews>
  <sheetFormatPr defaultRowHeight="15" x14ac:dyDescent="0.25"/>
  <cols>
    <col min="1" max="1" width="11.42578125" bestFit="1" customWidth="1"/>
    <col min="2" max="2" width="43.5703125" bestFit="1" customWidth="1"/>
    <col min="3" max="3" width="5.140625" style="18" bestFit="1" customWidth="1"/>
    <col min="4" max="4" width="7.42578125" bestFit="1" customWidth="1"/>
    <col min="5" max="5" width="29.42578125" bestFit="1" customWidth="1"/>
    <col min="6" max="6" width="9.5703125" bestFit="1" customWidth="1"/>
    <col min="7" max="7" width="11.140625" style="19" bestFit="1" customWidth="1"/>
    <col min="8" max="8" width="23.85546875" style="20" bestFit="1" customWidth="1"/>
    <col min="9" max="9" width="27.7109375" style="20" bestFit="1" customWidth="1"/>
    <col min="10" max="10" width="22.28515625" style="20" bestFit="1" customWidth="1"/>
    <col min="11" max="12" width="7" bestFit="1" customWidth="1"/>
    <col min="13" max="13" width="11.140625" style="1" bestFit="1" customWidth="1"/>
    <col min="14" max="14" width="11.5703125" style="1" bestFit="1" customWidth="1"/>
    <col min="15" max="15" width="11" style="1" bestFit="1" customWidth="1"/>
  </cols>
  <sheetData>
    <row r="1" spans="1:16" ht="23.25" x14ac:dyDescent="0.35">
      <c r="A1" s="21" t="s">
        <v>847</v>
      </c>
      <c r="B1" s="21"/>
      <c r="C1" s="21"/>
      <c r="D1" s="21"/>
      <c r="E1" s="21"/>
      <c r="F1" s="21"/>
      <c r="G1" s="21"/>
      <c r="H1" s="21"/>
      <c r="I1" s="21"/>
      <c r="J1" s="21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17</v>
      </c>
      <c r="C5" s="9" t="s">
        <v>23</v>
      </c>
      <c r="D5" s="8" t="s">
        <v>24</v>
      </c>
      <c r="E5" s="8" t="s">
        <v>25</v>
      </c>
      <c r="F5" s="8">
        <v>3.9600000000000004</v>
      </c>
      <c r="G5" s="10">
        <v>2727</v>
      </c>
      <c r="H5" s="11">
        <v>10798.919999999998</v>
      </c>
      <c r="I5" s="11">
        <v>9380.58</v>
      </c>
      <c r="J5" s="11">
        <v>1418.3399999999995</v>
      </c>
      <c r="K5" s="8"/>
      <c r="L5" s="8">
        <v>4.2300000000000004</v>
      </c>
      <c r="M5" s="12">
        <f t="shared" ref="M5:N68" si="0">$G5*K5</f>
        <v>0</v>
      </c>
      <c r="N5" s="12">
        <f t="shared" si="0"/>
        <v>11535.210000000001</v>
      </c>
      <c r="O5" s="12">
        <f t="shared" ref="O5:O68" si="1">M5+N5</f>
        <v>11535.210000000001</v>
      </c>
      <c r="P5" s="7"/>
    </row>
    <row r="6" spans="1:16" x14ac:dyDescent="0.25">
      <c r="A6" s="8"/>
      <c r="B6" s="8"/>
      <c r="C6" s="9" t="s">
        <v>18</v>
      </c>
      <c r="D6" s="8" t="s">
        <v>19</v>
      </c>
      <c r="E6" s="8" t="s">
        <v>536</v>
      </c>
      <c r="F6" s="8">
        <v>3.06</v>
      </c>
      <c r="G6" s="10">
        <v>1</v>
      </c>
      <c r="H6" s="11">
        <v>3.06</v>
      </c>
      <c r="I6" s="11">
        <v>2.5762711864406778</v>
      </c>
      <c r="J6" s="11">
        <v>0.48372881355932229</v>
      </c>
      <c r="K6" s="8"/>
      <c r="L6" s="8">
        <v>3.45</v>
      </c>
      <c r="M6" s="12">
        <f t="shared" si="0"/>
        <v>0</v>
      </c>
      <c r="N6" s="12">
        <f t="shared" si="0"/>
        <v>3.45</v>
      </c>
      <c r="O6" s="12">
        <f t="shared" si="1"/>
        <v>3.45</v>
      </c>
      <c r="P6" s="7"/>
    </row>
    <row r="7" spans="1:16" s="7" customFormat="1" x14ac:dyDescent="0.25">
      <c r="A7" s="13"/>
      <c r="B7" s="13" t="s">
        <v>21</v>
      </c>
      <c r="C7" s="14"/>
      <c r="D7" s="13"/>
      <c r="E7" s="13"/>
      <c r="F7" s="13"/>
      <c r="G7" s="15">
        <v>2728</v>
      </c>
      <c r="H7" s="16">
        <v>10801.979999999998</v>
      </c>
      <c r="I7" s="16">
        <v>9383.1562711864408</v>
      </c>
      <c r="J7" s="16">
        <v>1418.8237288135588</v>
      </c>
      <c r="K7" s="13"/>
      <c r="L7" s="13"/>
      <c r="M7" s="17"/>
      <c r="N7" s="17"/>
      <c r="O7" s="17">
        <f>SUM(O5:O6)</f>
        <v>11538.660000000002</v>
      </c>
    </row>
    <row r="8" spans="1:16" x14ac:dyDescent="0.25">
      <c r="A8" s="8"/>
      <c r="B8" s="8" t="s">
        <v>22</v>
      </c>
      <c r="C8" s="9" t="s">
        <v>23</v>
      </c>
      <c r="D8" s="8" t="s">
        <v>19</v>
      </c>
      <c r="E8" s="8" t="s">
        <v>27</v>
      </c>
      <c r="F8" s="8">
        <v>2.99</v>
      </c>
      <c r="G8" s="10">
        <v>1970</v>
      </c>
      <c r="H8" s="11">
        <v>5890.3</v>
      </c>
      <c r="I8" s="11">
        <v>5124.58</v>
      </c>
      <c r="J8" s="11">
        <v>765.72000000000014</v>
      </c>
      <c r="K8" s="8"/>
      <c r="L8" s="8"/>
      <c r="M8" s="12">
        <f t="shared" si="0"/>
        <v>0</v>
      </c>
      <c r="N8" s="12">
        <f t="shared" si="0"/>
        <v>0</v>
      </c>
      <c r="O8" s="12">
        <f t="shared" si="1"/>
        <v>0</v>
      </c>
      <c r="P8" s="7"/>
    </row>
    <row r="9" spans="1:16" x14ac:dyDescent="0.25">
      <c r="A9" s="8"/>
      <c r="B9" s="8"/>
      <c r="C9" s="9" t="s">
        <v>26</v>
      </c>
      <c r="D9" s="8" t="s">
        <v>19</v>
      </c>
      <c r="E9" s="8" t="s">
        <v>27</v>
      </c>
      <c r="F9" s="8">
        <v>2.99</v>
      </c>
      <c r="G9" s="10">
        <v>5905</v>
      </c>
      <c r="H9" s="11">
        <v>17655.95</v>
      </c>
      <c r="I9" s="11">
        <v>14505.16</v>
      </c>
      <c r="J9" s="11">
        <v>3150.7899999999995</v>
      </c>
      <c r="K9" s="8"/>
      <c r="L9" s="8"/>
      <c r="M9" s="12">
        <f t="shared" si="0"/>
        <v>0</v>
      </c>
      <c r="N9" s="12">
        <f t="shared" si="0"/>
        <v>0</v>
      </c>
      <c r="O9" s="12">
        <f t="shared" si="1"/>
        <v>0</v>
      </c>
      <c r="P9" s="7"/>
    </row>
    <row r="10" spans="1:16" x14ac:dyDescent="0.25">
      <c r="A10" s="8"/>
      <c r="B10" s="8"/>
      <c r="C10" s="9" t="s">
        <v>18</v>
      </c>
      <c r="D10" s="8" t="s">
        <v>19</v>
      </c>
      <c r="E10" s="8" t="s">
        <v>27</v>
      </c>
      <c r="F10" s="8">
        <v>2.99</v>
      </c>
      <c r="G10" s="10">
        <v>5642</v>
      </c>
      <c r="H10" s="11">
        <v>16869.579999999998</v>
      </c>
      <c r="I10" s="11">
        <v>14502.583728813559</v>
      </c>
      <c r="J10" s="11">
        <v>2366.9962711864414</v>
      </c>
      <c r="K10" s="8"/>
      <c r="L10" s="8"/>
      <c r="M10" s="12">
        <f t="shared" si="0"/>
        <v>0</v>
      </c>
      <c r="N10" s="12">
        <f t="shared" si="0"/>
        <v>0</v>
      </c>
      <c r="O10" s="12">
        <f t="shared" si="1"/>
        <v>0</v>
      </c>
      <c r="P10" s="7"/>
    </row>
    <row r="11" spans="1:16" s="7" customFormat="1" x14ac:dyDescent="0.25">
      <c r="A11" s="13"/>
      <c r="B11" s="13" t="s">
        <v>28</v>
      </c>
      <c r="C11" s="14"/>
      <c r="D11" s="13"/>
      <c r="E11" s="13"/>
      <c r="F11" s="13"/>
      <c r="G11" s="15">
        <v>13517</v>
      </c>
      <c r="H11" s="16">
        <v>40415.830000000016</v>
      </c>
      <c r="I11" s="16">
        <v>34132.323728813564</v>
      </c>
      <c r="J11" s="16">
        <v>6283.5062711864339</v>
      </c>
      <c r="K11" s="13"/>
      <c r="L11" s="13"/>
      <c r="M11" s="17"/>
      <c r="N11" s="17"/>
      <c r="O11" s="17">
        <f>SUM(O8:O10)</f>
        <v>0</v>
      </c>
    </row>
    <row r="12" spans="1:16" s="7" customFormat="1" x14ac:dyDescent="0.25">
      <c r="A12" s="2" t="s">
        <v>37</v>
      </c>
      <c r="B12" s="2"/>
      <c r="C12" s="3"/>
      <c r="D12" s="2"/>
      <c r="E12" s="2"/>
      <c r="F12" s="2"/>
      <c r="G12" s="4">
        <v>16245</v>
      </c>
      <c r="H12" s="5">
        <v>51217.810000000005</v>
      </c>
      <c r="I12" s="5">
        <v>43515.48</v>
      </c>
      <c r="J12" s="5">
        <v>7702.3299999999972</v>
      </c>
      <c r="K12" s="2"/>
      <c r="L12" s="2"/>
      <c r="M12" s="6"/>
      <c r="N12" s="6"/>
      <c r="O12" s="6"/>
    </row>
    <row r="13" spans="1:16" x14ac:dyDescent="0.25">
      <c r="A13" s="8" t="s">
        <v>38</v>
      </c>
      <c r="B13" s="8" t="s">
        <v>43</v>
      </c>
      <c r="C13" s="9" t="s">
        <v>26</v>
      </c>
      <c r="D13" s="8" t="s">
        <v>44</v>
      </c>
      <c r="E13" s="8" t="s">
        <v>45</v>
      </c>
      <c r="F13" s="8">
        <v>2.9699999999999998</v>
      </c>
      <c r="G13" s="10">
        <v>1113</v>
      </c>
      <c r="H13" s="11">
        <v>3305.61</v>
      </c>
      <c r="I13" s="11">
        <v>2989.733263009125</v>
      </c>
      <c r="J13" s="11">
        <v>315.87673699087475</v>
      </c>
      <c r="K13" s="8">
        <v>8.6199999999999992</v>
      </c>
      <c r="L13" s="8"/>
      <c r="M13" s="12">
        <f t="shared" si="0"/>
        <v>9594.06</v>
      </c>
      <c r="N13" s="12">
        <f t="shared" si="0"/>
        <v>0</v>
      </c>
      <c r="O13" s="12">
        <f t="shared" si="1"/>
        <v>9594.06</v>
      </c>
      <c r="P13" s="7"/>
    </row>
    <row r="14" spans="1:16" x14ac:dyDescent="0.25">
      <c r="A14" s="8"/>
      <c r="B14" s="8"/>
      <c r="C14" s="9"/>
      <c r="D14" s="8"/>
      <c r="E14" s="8" t="s">
        <v>46</v>
      </c>
      <c r="F14" s="8">
        <v>2.91</v>
      </c>
      <c r="G14" s="10">
        <v>1200</v>
      </c>
      <c r="H14" s="11">
        <v>3492</v>
      </c>
      <c r="I14" s="11">
        <v>2548.2432432432433</v>
      </c>
      <c r="J14" s="11">
        <v>943.75675675675677</v>
      </c>
      <c r="K14" s="8">
        <v>7.13</v>
      </c>
      <c r="L14" s="8"/>
      <c r="M14" s="12">
        <f t="shared" si="0"/>
        <v>8556</v>
      </c>
      <c r="N14" s="12">
        <f t="shared" si="0"/>
        <v>0</v>
      </c>
      <c r="O14" s="12">
        <f t="shared" si="1"/>
        <v>8556</v>
      </c>
      <c r="P14" s="7"/>
    </row>
    <row r="15" spans="1:16" x14ac:dyDescent="0.25">
      <c r="A15" s="8"/>
      <c r="B15" s="8"/>
      <c r="C15" s="9"/>
      <c r="D15" s="8" t="s">
        <v>33</v>
      </c>
      <c r="E15" s="8" t="s">
        <v>848</v>
      </c>
      <c r="F15" s="8">
        <v>1.38</v>
      </c>
      <c r="G15" s="10">
        <v>815</v>
      </c>
      <c r="H15" s="11">
        <v>1124.7</v>
      </c>
      <c r="I15" s="11">
        <v>2637.0234937476316</v>
      </c>
      <c r="J15" s="11">
        <v>-1512.3234937476316</v>
      </c>
      <c r="K15" s="8">
        <v>3.96</v>
      </c>
      <c r="L15" s="8"/>
      <c r="M15" s="12">
        <f t="shared" si="0"/>
        <v>3227.4</v>
      </c>
      <c r="N15" s="12">
        <f t="shared" si="0"/>
        <v>0</v>
      </c>
      <c r="O15" s="12">
        <f t="shared" si="1"/>
        <v>3227.4</v>
      </c>
      <c r="P15" s="7"/>
    </row>
    <row r="16" spans="1:16" x14ac:dyDescent="0.25">
      <c r="A16" s="8"/>
      <c r="B16" s="8"/>
      <c r="C16" s="9" t="s">
        <v>18</v>
      </c>
      <c r="D16" s="8" t="s">
        <v>538</v>
      </c>
      <c r="E16" s="8" t="s">
        <v>539</v>
      </c>
      <c r="F16" s="8">
        <v>2.79</v>
      </c>
      <c r="G16" s="10">
        <v>25</v>
      </c>
      <c r="H16" s="11">
        <v>69.75</v>
      </c>
      <c r="I16" s="11">
        <v>184.12162162162161</v>
      </c>
      <c r="J16" s="11">
        <v>-114.37162162162161</v>
      </c>
      <c r="K16" s="8">
        <v>8.34</v>
      </c>
      <c r="L16" s="8"/>
      <c r="M16" s="12">
        <f t="shared" si="0"/>
        <v>208.5</v>
      </c>
      <c r="N16" s="12">
        <f t="shared" si="0"/>
        <v>0</v>
      </c>
      <c r="O16" s="12">
        <f t="shared" si="1"/>
        <v>208.5</v>
      </c>
      <c r="P16" s="7"/>
    </row>
    <row r="17" spans="1:16" x14ac:dyDescent="0.25">
      <c r="A17" s="8"/>
      <c r="B17" s="8"/>
      <c r="C17" s="9"/>
      <c r="D17" s="8" t="s">
        <v>30</v>
      </c>
      <c r="E17" s="8" t="s">
        <v>849</v>
      </c>
      <c r="F17" s="8">
        <v>1.52</v>
      </c>
      <c r="G17" s="10">
        <v>489</v>
      </c>
      <c r="H17" s="11">
        <v>743.28</v>
      </c>
      <c r="I17" s="11">
        <v>1090</v>
      </c>
      <c r="J17" s="11">
        <v>-346.71999999999997</v>
      </c>
      <c r="K17" s="8">
        <v>5.2</v>
      </c>
      <c r="L17" s="8"/>
      <c r="M17" s="12">
        <f t="shared" si="0"/>
        <v>2542.8000000000002</v>
      </c>
      <c r="N17" s="12">
        <f t="shared" si="0"/>
        <v>0</v>
      </c>
      <c r="O17" s="12">
        <f t="shared" si="1"/>
        <v>2542.8000000000002</v>
      </c>
      <c r="P17" s="7"/>
    </row>
    <row r="18" spans="1:16" x14ac:dyDescent="0.25">
      <c r="A18" s="8"/>
      <c r="B18" s="8"/>
      <c r="C18" s="9"/>
      <c r="D18" s="8"/>
      <c r="E18" s="8" t="s">
        <v>850</v>
      </c>
      <c r="F18" s="8">
        <v>1.9399999999999997</v>
      </c>
      <c r="G18" s="10">
        <v>2100</v>
      </c>
      <c r="H18" s="11">
        <v>4074.0000000000005</v>
      </c>
      <c r="I18" s="11">
        <v>3967.9824561403507</v>
      </c>
      <c r="J18" s="11">
        <v>106.01754385964912</v>
      </c>
      <c r="K18" s="8">
        <v>5.55</v>
      </c>
      <c r="L18" s="8"/>
      <c r="M18" s="12">
        <f t="shared" si="0"/>
        <v>11655</v>
      </c>
      <c r="N18" s="12">
        <f t="shared" si="0"/>
        <v>0</v>
      </c>
      <c r="O18" s="12">
        <f t="shared" si="1"/>
        <v>11655</v>
      </c>
      <c r="P18" s="7"/>
    </row>
    <row r="19" spans="1:16" x14ac:dyDescent="0.25">
      <c r="A19" s="8"/>
      <c r="B19" s="8"/>
      <c r="C19" s="9"/>
      <c r="D19" s="8" t="s">
        <v>87</v>
      </c>
      <c r="E19" s="8" t="s">
        <v>851</v>
      </c>
      <c r="F19" s="8">
        <v>2.57</v>
      </c>
      <c r="G19" s="10">
        <v>706</v>
      </c>
      <c r="H19" s="11">
        <v>1814.42</v>
      </c>
      <c r="I19" s="11">
        <v>2997.5</v>
      </c>
      <c r="J19" s="11">
        <v>-1183.08</v>
      </c>
      <c r="K19" s="8">
        <v>5.62</v>
      </c>
      <c r="L19" s="8"/>
      <c r="M19" s="12">
        <f t="shared" si="0"/>
        <v>3967.7200000000003</v>
      </c>
      <c r="N19" s="12">
        <f t="shared" si="0"/>
        <v>0</v>
      </c>
      <c r="O19" s="12">
        <f t="shared" si="1"/>
        <v>3967.7200000000003</v>
      </c>
      <c r="P19" s="7"/>
    </row>
    <row r="20" spans="1:16" x14ac:dyDescent="0.25">
      <c r="A20" s="8"/>
      <c r="B20" s="8"/>
      <c r="C20" s="9"/>
      <c r="D20" s="8" t="s">
        <v>362</v>
      </c>
      <c r="E20" s="8" t="s">
        <v>852</v>
      </c>
      <c r="F20" s="8">
        <v>2.67</v>
      </c>
      <c r="G20" s="10">
        <v>434</v>
      </c>
      <c r="H20" s="11">
        <v>1158.78</v>
      </c>
      <c r="I20" s="11">
        <v>1139.2635458424932</v>
      </c>
      <c r="J20" s="11">
        <v>19.516454157506793</v>
      </c>
      <c r="K20" s="8">
        <v>6.1</v>
      </c>
      <c r="L20" s="8"/>
      <c r="M20" s="12">
        <f t="shared" si="0"/>
        <v>2647.3999999999996</v>
      </c>
      <c r="N20" s="12">
        <f t="shared" si="0"/>
        <v>0</v>
      </c>
      <c r="O20" s="12">
        <f t="shared" si="1"/>
        <v>2647.3999999999996</v>
      </c>
      <c r="P20" s="7"/>
    </row>
    <row r="21" spans="1:16" s="7" customFormat="1" x14ac:dyDescent="0.25">
      <c r="A21" s="13"/>
      <c r="B21" s="13" t="s">
        <v>49</v>
      </c>
      <c r="C21" s="14"/>
      <c r="D21" s="13"/>
      <c r="E21" s="13"/>
      <c r="F21" s="13"/>
      <c r="G21" s="15">
        <v>6882</v>
      </c>
      <c r="H21" s="16">
        <v>15782.54</v>
      </c>
      <c r="I21" s="16">
        <v>17553.867623604467</v>
      </c>
      <c r="J21" s="16">
        <v>-1771.3276236044658</v>
      </c>
      <c r="K21" s="13"/>
      <c r="L21" s="13"/>
      <c r="M21" s="17"/>
      <c r="N21" s="17"/>
      <c r="O21" s="17">
        <f>SUM(O13:O20)</f>
        <v>42398.879999999997</v>
      </c>
    </row>
    <row r="22" spans="1:16" x14ac:dyDescent="0.25">
      <c r="A22" s="8"/>
      <c r="B22" s="8" t="s">
        <v>302</v>
      </c>
      <c r="C22" s="9" t="s">
        <v>23</v>
      </c>
      <c r="D22" s="8" t="s">
        <v>44</v>
      </c>
      <c r="E22" s="8" t="s">
        <v>546</v>
      </c>
      <c r="F22" s="8">
        <v>3.7</v>
      </c>
      <c r="G22" s="10">
        <v>1</v>
      </c>
      <c r="H22" s="11">
        <v>3.7</v>
      </c>
      <c r="I22" s="11">
        <v>2.4660633484162897</v>
      </c>
      <c r="J22" s="11">
        <v>1.2339366515837105</v>
      </c>
      <c r="K22" s="8">
        <v>10.050000000000001</v>
      </c>
      <c r="L22" s="8"/>
      <c r="M22" s="12">
        <f t="shared" si="0"/>
        <v>10.050000000000001</v>
      </c>
      <c r="N22" s="12">
        <f t="shared" si="0"/>
        <v>0</v>
      </c>
      <c r="O22" s="12">
        <f t="shared" si="1"/>
        <v>10.050000000000001</v>
      </c>
      <c r="P22" s="7"/>
    </row>
    <row r="23" spans="1:16" x14ac:dyDescent="0.25">
      <c r="A23" s="8"/>
      <c r="B23" s="8"/>
      <c r="C23" s="9"/>
      <c r="D23" s="8"/>
      <c r="E23" s="8" t="s">
        <v>549</v>
      </c>
      <c r="F23" s="8">
        <v>3.7</v>
      </c>
      <c r="G23" s="10">
        <v>2</v>
      </c>
      <c r="H23" s="11">
        <v>7.4</v>
      </c>
      <c r="I23" s="11">
        <v>4.9321266968325794</v>
      </c>
      <c r="J23" s="11">
        <v>2.4678733031674209</v>
      </c>
      <c r="K23" s="8">
        <v>7.52</v>
      </c>
      <c r="L23" s="8"/>
      <c r="M23" s="12">
        <f t="shared" si="0"/>
        <v>15.04</v>
      </c>
      <c r="N23" s="12">
        <f t="shared" si="0"/>
        <v>0</v>
      </c>
      <c r="O23" s="12">
        <f t="shared" si="1"/>
        <v>15.04</v>
      </c>
      <c r="P23" s="7"/>
    </row>
    <row r="24" spans="1:16" x14ac:dyDescent="0.25">
      <c r="A24" s="8"/>
      <c r="B24" s="8"/>
      <c r="C24" s="9"/>
      <c r="D24" s="8"/>
      <c r="E24" s="8" t="s">
        <v>551</v>
      </c>
      <c r="F24" s="8">
        <v>3.7</v>
      </c>
      <c r="G24" s="10">
        <v>12</v>
      </c>
      <c r="H24" s="11">
        <v>44.4</v>
      </c>
      <c r="I24" s="11">
        <v>29.592760180995477</v>
      </c>
      <c r="J24" s="11">
        <v>14.807239819004522</v>
      </c>
      <c r="K24" s="8">
        <v>7.33</v>
      </c>
      <c r="L24" s="8"/>
      <c r="M24" s="12">
        <f t="shared" si="0"/>
        <v>87.960000000000008</v>
      </c>
      <c r="N24" s="12">
        <f t="shared" si="0"/>
        <v>0</v>
      </c>
      <c r="O24" s="12">
        <f t="shared" si="1"/>
        <v>87.960000000000008</v>
      </c>
      <c r="P24" s="7"/>
    </row>
    <row r="25" spans="1:16" x14ac:dyDescent="0.25">
      <c r="A25" s="8"/>
      <c r="B25" s="8"/>
      <c r="C25" s="9"/>
      <c r="D25" s="8"/>
      <c r="E25" s="8" t="s">
        <v>553</v>
      </c>
      <c r="F25" s="8">
        <v>3.7</v>
      </c>
      <c r="G25" s="10">
        <v>596</v>
      </c>
      <c r="H25" s="11">
        <v>2205.1999999999998</v>
      </c>
      <c r="I25" s="11">
        <v>1034.5588474668846</v>
      </c>
      <c r="J25" s="11">
        <v>1170.6411525331155</v>
      </c>
      <c r="K25" s="8">
        <v>8.2100000000000009</v>
      </c>
      <c r="L25" s="8"/>
      <c r="M25" s="12">
        <f t="shared" si="0"/>
        <v>4893.1600000000008</v>
      </c>
      <c r="N25" s="12">
        <f t="shared" si="0"/>
        <v>0</v>
      </c>
      <c r="O25" s="12">
        <f t="shared" si="1"/>
        <v>4893.1600000000008</v>
      </c>
      <c r="P25" s="7"/>
    </row>
    <row r="26" spans="1:16" x14ac:dyDescent="0.25">
      <c r="A26" s="8"/>
      <c r="B26" s="8"/>
      <c r="C26" s="9" t="s">
        <v>26</v>
      </c>
      <c r="D26" s="8" t="s">
        <v>303</v>
      </c>
      <c r="E26" s="8" t="s">
        <v>563</v>
      </c>
      <c r="F26" s="8">
        <v>4.5</v>
      </c>
      <c r="G26" s="10">
        <v>9</v>
      </c>
      <c r="H26" s="11">
        <v>40.5</v>
      </c>
      <c r="I26" s="11">
        <v>204.375</v>
      </c>
      <c r="J26" s="11">
        <v>-163.875</v>
      </c>
      <c r="K26" s="8">
        <v>10.220000000000001</v>
      </c>
      <c r="L26" s="8"/>
      <c r="M26" s="12">
        <f t="shared" si="0"/>
        <v>91.98</v>
      </c>
      <c r="N26" s="12">
        <f t="shared" si="0"/>
        <v>0</v>
      </c>
      <c r="O26" s="12">
        <f t="shared" si="1"/>
        <v>91.98</v>
      </c>
    </row>
    <row r="27" spans="1:16" x14ac:dyDescent="0.25">
      <c r="A27" s="8"/>
      <c r="B27" s="8"/>
      <c r="C27" s="9"/>
      <c r="D27" s="8"/>
      <c r="E27" s="8" t="s">
        <v>569</v>
      </c>
      <c r="F27" s="8">
        <v>4.5</v>
      </c>
      <c r="G27" s="10">
        <v>2</v>
      </c>
      <c r="H27" s="11">
        <v>9</v>
      </c>
      <c r="I27" s="11">
        <v>45.416666666666664</v>
      </c>
      <c r="J27" s="11">
        <v>-36.416666666666664</v>
      </c>
      <c r="K27" s="8">
        <v>11.05</v>
      </c>
      <c r="L27" s="8"/>
      <c r="M27" s="12">
        <f t="shared" si="0"/>
        <v>22.1</v>
      </c>
      <c r="N27" s="12">
        <f t="shared" si="0"/>
        <v>0</v>
      </c>
      <c r="O27" s="12">
        <f t="shared" si="1"/>
        <v>22.1</v>
      </c>
    </row>
    <row r="28" spans="1:16" x14ac:dyDescent="0.25">
      <c r="A28" s="8"/>
      <c r="B28" s="8"/>
      <c r="C28" s="9"/>
      <c r="D28" s="8"/>
      <c r="E28" s="8" t="s">
        <v>574</v>
      </c>
      <c r="F28" s="8">
        <v>4.5</v>
      </c>
      <c r="G28" s="10">
        <v>2</v>
      </c>
      <c r="H28" s="11">
        <v>9</v>
      </c>
      <c r="I28" s="11">
        <v>45.416666666666664</v>
      </c>
      <c r="J28" s="11">
        <v>-36.416666666666664</v>
      </c>
      <c r="K28" s="8">
        <v>11.17</v>
      </c>
      <c r="L28" s="8"/>
      <c r="M28" s="12">
        <f t="shared" si="0"/>
        <v>22.34</v>
      </c>
      <c r="N28" s="12">
        <f t="shared" si="0"/>
        <v>0</v>
      </c>
      <c r="O28" s="12">
        <f t="shared" si="1"/>
        <v>22.34</v>
      </c>
    </row>
    <row r="29" spans="1:16" x14ac:dyDescent="0.25">
      <c r="A29" s="8"/>
      <c r="B29" s="8"/>
      <c r="C29" s="9"/>
      <c r="D29" s="8"/>
      <c r="E29" s="8" t="s">
        <v>853</v>
      </c>
      <c r="F29" s="8">
        <v>4.5</v>
      </c>
      <c r="G29" s="10">
        <v>5</v>
      </c>
      <c r="H29" s="11">
        <v>22.5</v>
      </c>
      <c r="I29" s="11">
        <v>113.54166666666667</v>
      </c>
      <c r="J29" s="11">
        <v>-91.041666666666671</v>
      </c>
      <c r="K29" s="8">
        <v>12.27</v>
      </c>
      <c r="L29" s="8"/>
      <c r="M29" s="12">
        <f t="shared" si="0"/>
        <v>61.349999999999994</v>
      </c>
      <c r="N29" s="12">
        <f t="shared" si="0"/>
        <v>0</v>
      </c>
      <c r="O29" s="12">
        <f t="shared" si="1"/>
        <v>61.349999999999994</v>
      </c>
    </row>
    <row r="30" spans="1:16" x14ac:dyDescent="0.25">
      <c r="A30" s="8"/>
      <c r="B30" s="8"/>
      <c r="C30" s="9"/>
      <c r="D30" s="8"/>
      <c r="E30" s="8" t="s">
        <v>577</v>
      </c>
      <c r="F30" s="8">
        <v>4.5</v>
      </c>
      <c r="G30" s="10">
        <v>5</v>
      </c>
      <c r="H30" s="11">
        <v>22.5</v>
      </c>
      <c r="I30" s="11">
        <v>113.54166666666667</v>
      </c>
      <c r="J30" s="11">
        <v>-91.041666666666671</v>
      </c>
      <c r="K30" s="8">
        <v>13.57</v>
      </c>
      <c r="L30" s="8"/>
      <c r="M30" s="12">
        <f t="shared" si="0"/>
        <v>67.849999999999994</v>
      </c>
      <c r="N30" s="12">
        <f t="shared" si="0"/>
        <v>0</v>
      </c>
      <c r="O30" s="12">
        <f t="shared" si="1"/>
        <v>67.849999999999994</v>
      </c>
    </row>
    <row r="31" spans="1:16" x14ac:dyDescent="0.25">
      <c r="A31" s="8"/>
      <c r="B31" s="8"/>
      <c r="C31" s="9"/>
      <c r="D31" s="8" t="s">
        <v>44</v>
      </c>
      <c r="E31" s="8" t="s">
        <v>854</v>
      </c>
      <c r="F31" s="8">
        <v>3.7</v>
      </c>
      <c r="G31" s="10">
        <v>1</v>
      </c>
      <c r="H31" s="11">
        <v>3.7</v>
      </c>
      <c r="I31" s="11">
        <v>22.708333333333332</v>
      </c>
      <c r="J31" s="11">
        <v>-19.008333333333333</v>
      </c>
      <c r="K31" s="8">
        <v>9.26</v>
      </c>
      <c r="L31" s="8"/>
      <c r="M31" s="12">
        <f t="shared" si="0"/>
        <v>9.26</v>
      </c>
      <c r="N31" s="12">
        <f t="shared" si="0"/>
        <v>0</v>
      </c>
      <c r="O31" s="12">
        <f t="shared" si="1"/>
        <v>9.26</v>
      </c>
    </row>
    <row r="32" spans="1:16" x14ac:dyDescent="0.25">
      <c r="A32" s="8"/>
      <c r="B32" s="8"/>
      <c r="C32" s="9" t="s">
        <v>18</v>
      </c>
      <c r="D32" s="8" t="s">
        <v>24</v>
      </c>
      <c r="E32" s="8" t="s">
        <v>855</v>
      </c>
      <c r="F32" s="8">
        <v>4.8</v>
      </c>
      <c r="G32" s="10">
        <v>10</v>
      </c>
      <c r="H32" s="11">
        <v>48</v>
      </c>
      <c r="I32" s="11">
        <v>26.076555023923444</v>
      </c>
      <c r="J32" s="11">
        <v>21.923444976076556</v>
      </c>
      <c r="K32" s="8">
        <v>12.19</v>
      </c>
      <c r="L32" s="8"/>
      <c r="M32" s="12">
        <f t="shared" si="0"/>
        <v>121.89999999999999</v>
      </c>
      <c r="N32" s="12">
        <f t="shared" si="0"/>
        <v>0</v>
      </c>
      <c r="O32" s="12">
        <f t="shared" si="1"/>
        <v>121.89999999999999</v>
      </c>
    </row>
    <row r="33" spans="1:16" x14ac:dyDescent="0.25">
      <c r="A33" s="8"/>
      <c r="B33" s="8"/>
      <c r="C33" s="9"/>
      <c r="D33" s="8"/>
      <c r="E33" s="8" t="s">
        <v>600</v>
      </c>
      <c r="F33" s="8">
        <v>5</v>
      </c>
      <c r="G33" s="10">
        <v>5</v>
      </c>
      <c r="H33" s="11">
        <v>25</v>
      </c>
      <c r="I33" s="11">
        <v>13.038277511961722</v>
      </c>
      <c r="J33" s="11">
        <v>11.961722488038278</v>
      </c>
      <c r="K33" s="8">
        <v>15.14</v>
      </c>
      <c r="L33" s="8"/>
      <c r="M33" s="12">
        <f t="shared" si="0"/>
        <v>75.7</v>
      </c>
      <c r="N33" s="12">
        <f t="shared" si="0"/>
        <v>0</v>
      </c>
      <c r="O33" s="12">
        <f t="shared" si="1"/>
        <v>75.7</v>
      </c>
    </row>
    <row r="34" spans="1:16" x14ac:dyDescent="0.25">
      <c r="A34" s="8"/>
      <c r="B34" s="8"/>
      <c r="C34" s="9" t="s">
        <v>73</v>
      </c>
      <c r="D34" s="8" t="s">
        <v>44</v>
      </c>
      <c r="E34" s="8" t="s">
        <v>602</v>
      </c>
      <c r="F34" s="8">
        <v>3.7</v>
      </c>
      <c r="G34" s="10">
        <v>18</v>
      </c>
      <c r="H34" s="11">
        <v>66.599999999999994</v>
      </c>
      <c r="I34" s="11">
        <v>144.26470588235296</v>
      </c>
      <c r="J34" s="11">
        <v>-77.664705882352962</v>
      </c>
      <c r="K34" s="8">
        <v>8.31</v>
      </c>
      <c r="L34" s="8"/>
      <c r="M34" s="12">
        <f t="shared" si="0"/>
        <v>149.58000000000001</v>
      </c>
      <c r="N34" s="12">
        <f t="shared" si="0"/>
        <v>0</v>
      </c>
      <c r="O34" s="12">
        <f t="shared" si="1"/>
        <v>149.58000000000001</v>
      </c>
    </row>
    <row r="35" spans="1:16" s="7" customFormat="1" x14ac:dyDescent="0.25">
      <c r="A35" s="13"/>
      <c r="B35" s="13" t="s">
        <v>309</v>
      </c>
      <c r="C35" s="14"/>
      <c r="D35" s="13"/>
      <c r="E35" s="13"/>
      <c r="F35" s="13"/>
      <c r="G35" s="15">
        <v>668</v>
      </c>
      <c r="H35" s="16">
        <v>2507.4999999999995</v>
      </c>
      <c r="I35" s="16">
        <v>1799.9293361113673</v>
      </c>
      <c r="J35" s="16">
        <v>707.57066388863313</v>
      </c>
      <c r="K35" s="13"/>
      <c r="L35" s="13"/>
      <c r="M35" s="17"/>
      <c r="N35" s="17"/>
      <c r="O35" s="17">
        <f>SUM(O22:O34)</f>
        <v>5628.2700000000013</v>
      </c>
      <c r="P35"/>
    </row>
    <row r="36" spans="1:16" x14ac:dyDescent="0.25">
      <c r="A36" s="8"/>
      <c r="B36" s="8" t="s">
        <v>50</v>
      </c>
      <c r="C36" s="9" t="s">
        <v>23</v>
      </c>
      <c r="D36" s="8" t="s">
        <v>51</v>
      </c>
      <c r="E36" s="8" t="s">
        <v>53</v>
      </c>
      <c r="F36" s="8">
        <v>2.89</v>
      </c>
      <c r="G36" s="10">
        <v>2584</v>
      </c>
      <c r="H36" s="11">
        <v>7467.76</v>
      </c>
      <c r="I36" s="11">
        <v>5132.0833333333339</v>
      </c>
      <c r="J36" s="11">
        <v>2335.6766666666663</v>
      </c>
      <c r="K36" s="8">
        <v>5.71</v>
      </c>
      <c r="L36" s="8"/>
      <c r="M36" s="12">
        <f t="shared" si="0"/>
        <v>14754.64</v>
      </c>
      <c r="N36" s="12">
        <f t="shared" si="0"/>
        <v>0</v>
      </c>
      <c r="O36" s="12">
        <f t="shared" si="1"/>
        <v>14754.64</v>
      </c>
    </row>
    <row r="37" spans="1:16" x14ac:dyDescent="0.25">
      <c r="A37" s="8"/>
      <c r="B37" s="8"/>
      <c r="C37" s="9" t="s">
        <v>18</v>
      </c>
      <c r="D37" s="8" t="s">
        <v>65</v>
      </c>
      <c r="E37" s="8" t="s">
        <v>67</v>
      </c>
      <c r="F37" s="8">
        <v>1.23</v>
      </c>
      <c r="G37" s="10">
        <v>410</v>
      </c>
      <c r="H37" s="11">
        <v>504.3</v>
      </c>
      <c r="I37" s="11">
        <v>392.01754385964915</v>
      </c>
      <c r="J37" s="11">
        <v>112.28245614035086</v>
      </c>
      <c r="K37" s="8">
        <v>1.44</v>
      </c>
      <c r="L37" s="8"/>
      <c r="M37" s="12">
        <f t="shared" si="0"/>
        <v>590.4</v>
      </c>
      <c r="N37" s="12">
        <f t="shared" si="0"/>
        <v>0</v>
      </c>
      <c r="O37" s="12">
        <f t="shared" si="1"/>
        <v>590.4</v>
      </c>
    </row>
    <row r="38" spans="1:16" x14ac:dyDescent="0.25">
      <c r="A38" s="8"/>
      <c r="B38" s="8"/>
      <c r="C38" s="9" t="s">
        <v>73</v>
      </c>
      <c r="D38" s="8" t="s">
        <v>74</v>
      </c>
      <c r="E38" s="8" t="s">
        <v>76</v>
      </c>
      <c r="F38" s="8">
        <v>2.41</v>
      </c>
      <c r="G38" s="10">
        <v>2696</v>
      </c>
      <c r="H38" s="11">
        <v>6497.3600000000006</v>
      </c>
      <c r="I38" s="11">
        <v>5714.9305555555557</v>
      </c>
      <c r="J38" s="11">
        <v>782.42944444444458</v>
      </c>
      <c r="K38" s="8">
        <v>5.26</v>
      </c>
      <c r="L38" s="8"/>
      <c r="M38" s="12">
        <f t="shared" si="0"/>
        <v>14180.96</v>
      </c>
      <c r="N38" s="12">
        <f t="shared" si="0"/>
        <v>0</v>
      </c>
      <c r="O38" s="12">
        <f t="shared" si="1"/>
        <v>14180.96</v>
      </c>
    </row>
    <row r="39" spans="1:16" x14ac:dyDescent="0.25">
      <c r="A39" s="8"/>
      <c r="B39" s="8"/>
      <c r="C39" s="9"/>
      <c r="D39" s="8"/>
      <c r="E39" s="8" t="s">
        <v>78</v>
      </c>
      <c r="F39" s="8">
        <v>2.41</v>
      </c>
      <c r="G39" s="10">
        <v>185</v>
      </c>
      <c r="H39" s="11">
        <v>445.85</v>
      </c>
      <c r="I39" s="11">
        <v>280.0694444444444</v>
      </c>
      <c r="J39" s="11">
        <v>165.78055555555562</v>
      </c>
      <c r="K39" s="8">
        <v>5.26</v>
      </c>
      <c r="L39" s="8"/>
      <c r="M39" s="12">
        <f t="shared" si="0"/>
        <v>973.09999999999991</v>
      </c>
      <c r="N39" s="12">
        <f t="shared" si="0"/>
        <v>0</v>
      </c>
      <c r="O39" s="12">
        <f t="shared" si="1"/>
        <v>973.09999999999991</v>
      </c>
    </row>
    <row r="40" spans="1:16" s="7" customFormat="1" x14ac:dyDescent="0.25">
      <c r="A40" s="13"/>
      <c r="B40" s="13" t="s">
        <v>81</v>
      </c>
      <c r="C40" s="14"/>
      <c r="D40" s="13"/>
      <c r="E40" s="13"/>
      <c r="F40" s="13"/>
      <c r="G40" s="15">
        <v>5875</v>
      </c>
      <c r="H40" s="16">
        <v>14915.270000000004</v>
      </c>
      <c r="I40" s="16">
        <v>11519.100877192983</v>
      </c>
      <c r="J40" s="16">
        <v>3396.1691228070172</v>
      </c>
      <c r="K40" s="13"/>
      <c r="L40" s="13"/>
      <c r="M40" s="17"/>
      <c r="N40" s="17"/>
      <c r="O40" s="17">
        <f>SUM(O36:O39)</f>
        <v>30499.1</v>
      </c>
      <c r="P40"/>
    </row>
    <row r="41" spans="1:16" x14ac:dyDescent="0.25">
      <c r="A41" s="8"/>
      <c r="B41" s="8" t="s">
        <v>856</v>
      </c>
      <c r="C41" s="9" t="s">
        <v>23</v>
      </c>
      <c r="D41" s="8" t="s">
        <v>161</v>
      </c>
      <c r="E41" s="8" t="s">
        <v>857</v>
      </c>
      <c r="F41" s="8">
        <v>3.8000000000000003</v>
      </c>
      <c r="G41" s="10">
        <v>1113</v>
      </c>
      <c r="H41" s="11">
        <v>4229.3999999999996</v>
      </c>
      <c r="I41" s="11">
        <v>3606.3668689735373</v>
      </c>
      <c r="J41" s="11">
        <v>623.03313102646234</v>
      </c>
      <c r="K41" s="8"/>
      <c r="L41" s="8">
        <v>4.42</v>
      </c>
      <c r="M41" s="12">
        <f t="shared" si="0"/>
        <v>0</v>
      </c>
      <c r="N41" s="12">
        <f t="shared" si="0"/>
        <v>4919.46</v>
      </c>
      <c r="O41" s="12">
        <f t="shared" si="1"/>
        <v>4919.46</v>
      </c>
    </row>
    <row r="42" spans="1:16" x14ac:dyDescent="0.25">
      <c r="A42" s="8"/>
      <c r="B42" s="8"/>
      <c r="C42" s="9" t="s">
        <v>73</v>
      </c>
      <c r="D42" s="8" t="s">
        <v>161</v>
      </c>
      <c r="E42" s="8" t="s">
        <v>857</v>
      </c>
      <c r="F42" s="8">
        <v>3.8000000000000003</v>
      </c>
      <c r="G42" s="10">
        <v>495</v>
      </c>
      <c r="H42" s="11">
        <v>1881</v>
      </c>
      <c r="I42" s="11">
        <v>3670.7352941176468</v>
      </c>
      <c r="J42" s="11">
        <v>-1789.7352941176471</v>
      </c>
      <c r="K42" s="8"/>
      <c r="L42" s="8">
        <v>4.42</v>
      </c>
      <c r="M42" s="12">
        <f t="shared" si="0"/>
        <v>0</v>
      </c>
      <c r="N42" s="12">
        <f t="shared" si="0"/>
        <v>2187.9</v>
      </c>
      <c r="O42" s="12">
        <f t="shared" si="1"/>
        <v>2187.9</v>
      </c>
    </row>
    <row r="43" spans="1:16" s="7" customFormat="1" x14ac:dyDescent="0.25">
      <c r="A43" s="13"/>
      <c r="B43" s="13" t="s">
        <v>858</v>
      </c>
      <c r="C43" s="14"/>
      <c r="D43" s="13"/>
      <c r="E43" s="13"/>
      <c r="F43" s="13"/>
      <c r="G43" s="15">
        <v>1608</v>
      </c>
      <c r="H43" s="16">
        <v>6110.4</v>
      </c>
      <c r="I43" s="16">
        <v>7277.1021630911846</v>
      </c>
      <c r="J43" s="16">
        <v>-1166.7021630911847</v>
      </c>
      <c r="K43" s="13"/>
      <c r="L43" s="13"/>
      <c r="M43" s="17"/>
      <c r="N43" s="17"/>
      <c r="O43" s="17">
        <f>SUM(O41:O42)</f>
        <v>7107.3600000000006</v>
      </c>
      <c r="P43"/>
    </row>
    <row r="44" spans="1:16" s="7" customFormat="1" x14ac:dyDescent="0.25">
      <c r="A44" s="2" t="s">
        <v>82</v>
      </c>
      <c r="B44" s="2"/>
      <c r="C44" s="3"/>
      <c r="D44" s="2"/>
      <c r="E44" s="2"/>
      <c r="F44" s="2"/>
      <c r="G44" s="4">
        <v>15033</v>
      </c>
      <c r="H44" s="5">
        <v>39315.709999999992</v>
      </c>
      <c r="I44" s="5">
        <v>38150.000000000007</v>
      </c>
      <c r="J44" s="5">
        <v>1165.71</v>
      </c>
      <c r="K44" s="2"/>
      <c r="L44" s="2"/>
      <c r="M44" s="6"/>
      <c r="N44" s="6"/>
      <c r="O44" s="6"/>
      <c r="P44"/>
    </row>
    <row r="45" spans="1:16" x14ac:dyDescent="0.25">
      <c r="A45" s="8" t="s">
        <v>83</v>
      </c>
      <c r="B45" s="8" t="s">
        <v>17</v>
      </c>
      <c r="C45" s="9" t="s">
        <v>18</v>
      </c>
      <c r="D45" s="8" t="s">
        <v>87</v>
      </c>
      <c r="E45" s="8" t="s">
        <v>88</v>
      </c>
      <c r="F45" s="8">
        <v>3.0200000000000014</v>
      </c>
      <c r="G45" s="10">
        <v>877</v>
      </c>
      <c r="H45" s="11">
        <v>2648.54</v>
      </c>
      <c r="I45" s="11">
        <v>16606</v>
      </c>
      <c r="J45" s="11">
        <v>-13957.460000000003</v>
      </c>
      <c r="K45" s="8"/>
      <c r="L45" s="8">
        <v>3.15</v>
      </c>
      <c r="M45" s="12">
        <f t="shared" si="0"/>
        <v>0</v>
      </c>
      <c r="N45" s="12">
        <f t="shared" si="0"/>
        <v>2762.5499999999997</v>
      </c>
      <c r="O45" s="12">
        <f t="shared" si="1"/>
        <v>2762.5499999999997</v>
      </c>
    </row>
    <row r="46" spans="1:16" s="7" customFormat="1" x14ac:dyDescent="0.25">
      <c r="A46" s="13"/>
      <c r="B46" s="13" t="s">
        <v>21</v>
      </c>
      <c r="C46" s="14"/>
      <c r="D46" s="13"/>
      <c r="E46" s="13"/>
      <c r="F46" s="13"/>
      <c r="G46" s="15">
        <v>877</v>
      </c>
      <c r="H46" s="16">
        <v>2648.54</v>
      </c>
      <c r="I46" s="16">
        <v>16606</v>
      </c>
      <c r="J46" s="16">
        <v>-13957.460000000003</v>
      </c>
      <c r="K46" s="13"/>
      <c r="L46" s="13"/>
      <c r="M46" s="17"/>
      <c r="N46" s="17"/>
      <c r="O46" s="17">
        <f>SUM(O45:O45)</f>
        <v>2762.5499999999997</v>
      </c>
      <c r="P46"/>
    </row>
    <row r="47" spans="1:16" s="7" customFormat="1" x14ac:dyDescent="0.25">
      <c r="A47" s="2" t="s">
        <v>89</v>
      </c>
      <c r="B47" s="2"/>
      <c r="C47" s="3"/>
      <c r="D47" s="2"/>
      <c r="E47" s="2"/>
      <c r="F47" s="2"/>
      <c r="G47" s="4">
        <v>877</v>
      </c>
      <c r="H47" s="5">
        <v>2648.54</v>
      </c>
      <c r="I47" s="5">
        <v>16606</v>
      </c>
      <c r="J47" s="5">
        <v>-13957.460000000003</v>
      </c>
      <c r="K47" s="2"/>
      <c r="L47" s="2"/>
      <c r="M47" s="6"/>
      <c r="N47" s="6"/>
      <c r="O47" s="6"/>
      <c r="P47"/>
    </row>
    <row r="48" spans="1:16" x14ac:dyDescent="0.25">
      <c r="A48" s="8" t="s">
        <v>90</v>
      </c>
      <c r="B48" s="8" t="s">
        <v>376</v>
      </c>
      <c r="C48" s="9" t="s">
        <v>104</v>
      </c>
      <c r="D48" s="8" t="s">
        <v>116</v>
      </c>
      <c r="E48" s="8" t="s">
        <v>859</v>
      </c>
      <c r="F48" s="8">
        <v>0.5</v>
      </c>
      <c r="G48" s="10">
        <v>945</v>
      </c>
      <c r="H48" s="11">
        <v>472.5</v>
      </c>
      <c r="I48" s="11">
        <v>383.04</v>
      </c>
      <c r="J48" s="11">
        <v>89.46</v>
      </c>
      <c r="K48" s="8">
        <v>1.47</v>
      </c>
      <c r="L48" s="8"/>
      <c r="M48" s="12">
        <f t="shared" si="0"/>
        <v>1389.1499999999999</v>
      </c>
      <c r="N48" s="12">
        <f t="shared" si="0"/>
        <v>0</v>
      </c>
      <c r="O48" s="12">
        <f t="shared" si="1"/>
        <v>1389.1499999999999</v>
      </c>
    </row>
    <row r="49" spans="1:15" x14ac:dyDescent="0.25">
      <c r="A49" s="8"/>
      <c r="B49" s="8"/>
      <c r="C49" s="9"/>
      <c r="D49" s="8"/>
      <c r="E49" s="8" t="s">
        <v>860</v>
      </c>
      <c r="F49" s="8">
        <v>0.5</v>
      </c>
      <c r="G49" s="10">
        <v>290</v>
      </c>
      <c r="H49" s="11">
        <v>145</v>
      </c>
      <c r="I49" s="11">
        <v>117.54666666666667</v>
      </c>
      <c r="J49" s="11">
        <v>27.45333333333333</v>
      </c>
      <c r="K49" s="8">
        <v>1.47</v>
      </c>
      <c r="L49" s="8"/>
      <c r="M49" s="12">
        <f t="shared" si="0"/>
        <v>426.3</v>
      </c>
      <c r="N49" s="12">
        <f t="shared" si="0"/>
        <v>0</v>
      </c>
      <c r="O49" s="12">
        <f t="shared" si="1"/>
        <v>426.3</v>
      </c>
    </row>
    <row r="50" spans="1:15" x14ac:dyDescent="0.25">
      <c r="A50" s="8"/>
      <c r="B50" s="8"/>
      <c r="C50" s="9"/>
      <c r="D50" s="8"/>
      <c r="E50" s="8" t="s">
        <v>861</v>
      </c>
      <c r="F50" s="8">
        <v>0.5</v>
      </c>
      <c r="G50" s="10">
        <v>1755</v>
      </c>
      <c r="H50" s="11">
        <v>877.5</v>
      </c>
      <c r="I50" s="11">
        <v>968.42173002754816</v>
      </c>
      <c r="J50" s="11">
        <v>-90.921730027548222</v>
      </c>
      <c r="K50" s="8">
        <v>1.47</v>
      </c>
      <c r="L50" s="8"/>
      <c r="M50" s="12">
        <f t="shared" si="0"/>
        <v>2579.85</v>
      </c>
      <c r="N50" s="12">
        <f t="shared" si="0"/>
        <v>0</v>
      </c>
      <c r="O50" s="12">
        <f t="shared" si="1"/>
        <v>2579.85</v>
      </c>
    </row>
    <row r="51" spans="1:15" x14ac:dyDescent="0.25">
      <c r="A51" s="8"/>
      <c r="B51" s="8"/>
      <c r="C51" s="9"/>
      <c r="D51" s="8"/>
      <c r="E51" s="8" t="s">
        <v>862</v>
      </c>
      <c r="F51" s="8">
        <v>0.5</v>
      </c>
      <c r="G51" s="10">
        <v>760</v>
      </c>
      <c r="H51" s="11">
        <v>380</v>
      </c>
      <c r="I51" s="11">
        <v>308.13619937694705</v>
      </c>
      <c r="J51" s="11">
        <v>71.863800623052953</v>
      </c>
      <c r="K51" s="8">
        <v>1.47</v>
      </c>
      <c r="L51" s="8"/>
      <c r="M51" s="12">
        <f t="shared" si="0"/>
        <v>1117.2</v>
      </c>
      <c r="N51" s="12">
        <f t="shared" si="0"/>
        <v>0</v>
      </c>
      <c r="O51" s="12">
        <f t="shared" si="1"/>
        <v>1117.2</v>
      </c>
    </row>
    <row r="52" spans="1:15" x14ac:dyDescent="0.25">
      <c r="A52" s="8"/>
      <c r="B52" s="8"/>
      <c r="C52" s="9"/>
      <c r="D52" s="8"/>
      <c r="E52" s="8" t="s">
        <v>863</v>
      </c>
      <c r="F52" s="8">
        <v>0.5</v>
      </c>
      <c r="G52" s="10">
        <v>2795</v>
      </c>
      <c r="H52" s="11">
        <v>1397.5</v>
      </c>
      <c r="I52" s="11">
        <v>1175.6110766999677</v>
      </c>
      <c r="J52" s="11">
        <v>221.88892330003225</v>
      </c>
      <c r="K52" s="8">
        <v>1.47</v>
      </c>
      <c r="L52" s="8"/>
      <c r="M52" s="12">
        <f t="shared" si="0"/>
        <v>4108.6499999999996</v>
      </c>
      <c r="N52" s="12">
        <f t="shared" si="0"/>
        <v>0</v>
      </c>
      <c r="O52" s="12">
        <f t="shared" si="1"/>
        <v>4108.6499999999996</v>
      </c>
    </row>
    <row r="53" spans="1:15" x14ac:dyDescent="0.25">
      <c r="A53" s="8"/>
      <c r="B53" s="8"/>
      <c r="C53" s="9"/>
      <c r="D53" s="8"/>
      <c r="E53" s="8" t="s">
        <v>864</v>
      </c>
      <c r="F53" s="8">
        <v>0.5</v>
      </c>
      <c r="G53" s="10">
        <v>1050</v>
      </c>
      <c r="H53" s="11">
        <v>525</v>
      </c>
      <c r="I53" s="11">
        <v>425.71448598130843</v>
      </c>
      <c r="J53" s="11">
        <v>99.285514018691572</v>
      </c>
      <c r="K53" s="8">
        <v>1.47</v>
      </c>
      <c r="L53" s="8"/>
      <c r="M53" s="12">
        <f t="shared" si="0"/>
        <v>1543.5</v>
      </c>
      <c r="N53" s="12">
        <f t="shared" si="0"/>
        <v>0</v>
      </c>
      <c r="O53" s="12">
        <f t="shared" si="1"/>
        <v>1543.5</v>
      </c>
    </row>
    <row r="54" spans="1:15" x14ac:dyDescent="0.25">
      <c r="A54" s="8"/>
      <c r="B54" s="8"/>
      <c r="C54" s="9"/>
      <c r="D54" s="8"/>
      <c r="E54" s="8" t="s">
        <v>865</v>
      </c>
      <c r="F54" s="8">
        <v>0.5</v>
      </c>
      <c r="G54" s="10">
        <v>361</v>
      </c>
      <c r="H54" s="11">
        <v>180.5</v>
      </c>
      <c r="I54" s="11">
        <v>146.35967912772585</v>
      </c>
      <c r="J54" s="11">
        <v>34.140320872274138</v>
      </c>
      <c r="K54" s="8">
        <v>1.47</v>
      </c>
      <c r="L54" s="8"/>
      <c r="M54" s="12">
        <f t="shared" si="0"/>
        <v>530.66999999999996</v>
      </c>
      <c r="N54" s="12">
        <f t="shared" si="0"/>
        <v>0</v>
      </c>
      <c r="O54" s="12">
        <f t="shared" si="1"/>
        <v>530.66999999999996</v>
      </c>
    </row>
    <row r="55" spans="1:15" x14ac:dyDescent="0.25">
      <c r="A55" s="8"/>
      <c r="B55" s="8"/>
      <c r="C55" s="9"/>
      <c r="D55" s="8"/>
      <c r="E55" s="8" t="s">
        <v>866</v>
      </c>
      <c r="F55" s="8">
        <v>0.5</v>
      </c>
      <c r="G55" s="10">
        <v>1420</v>
      </c>
      <c r="H55" s="11">
        <v>710</v>
      </c>
      <c r="I55" s="11">
        <v>575.59186915887847</v>
      </c>
      <c r="J55" s="11">
        <v>134.40813084112148</v>
      </c>
      <c r="K55" s="8">
        <v>1.47</v>
      </c>
      <c r="L55" s="8"/>
      <c r="M55" s="12">
        <f t="shared" si="0"/>
        <v>2087.4</v>
      </c>
      <c r="N55" s="12">
        <f t="shared" si="0"/>
        <v>0</v>
      </c>
      <c r="O55" s="12">
        <f t="shared" si="1"/>
        <v>2087.4</v>
      </c>
    </row>
    <row r="56" spans="1:15" x14ac:dyDescent="0.25">
      <c r="A56" s="8"/>
      <c r="B56" s="8"/>
      <c r="C56" s="9"/>
      <c r="D56" s="8"/>
      <c r="E56" s="8" t="s">
        <v>867</v>
      </c>
      <c r="F56" s="8">
        <v>0.52</v>
      </c>
      <c r="G56" s="10">
        <v>815</v>
      </c>
      <c r="H56" s="11">
        <v>423.8</v>
      </c>
      <c r="I56" s="11">
        <v>330.34666666666669</v>
      </c>
      <c r="J56" s="11">
        <v>93.453333333333319</v>
      </c>
      <c r="K56" s="8">
        <v>1.43</v>
      </c>
      <c r="L56" s="8"/>
      <c r="M56" s="12">
        <f t="shared" si="0"/>
        <v>1165.45</v>
      </c>
      <c r="N56" s="12">
        <f t="shared" si="0"/>
        <v>0</v>
      </c>
      <c r="O56" s="12">
        <f t="shared" si="1"/>
        <v>1165.45</v>
      </c>
    </row>
    <row r="57" spans="1:15" x14ac:dyDescent="0.25">
      <c r="A57" s="8"/>
      <c r="B57" s="8"/>
      <c r="C57" s="9"/>
      <c r="D57" s="8"/>
      <c r="E57" s="8" t="s">
        <v>868</v>
      </c>
      <c r="F57" s="8">
        <v>0.52</v>
      </c>
      <c r="G57" s="10">
        <v>4446</v>
      </c>
      <c r="H57" s="11">
        <v>2311.92</v>
      </c>
      <c r="I57" s="11">
        <v>1863.0516644414777</v>
      </c>
      <c r="J57" s="11">
        <v>448.86833555852252</v>
      </c>
      <c r="K57" s="8">
        <v>1.42</v>
      </c>
      <c r="L57" s="8"/>
      <c r="M57" s="12">
        <f t="shared" si="0"/>
        <v>6313.32</v>
      </c>
      <c r="N57" s="12">
        <f t="shared" si="0"/>
        <v>0</v>
      </c>
      <c r="O57" s="12">
        <f t="shared" si="1"/>
        <v>6313.32</v>
      </c>
    </row>
    <row r="58" spans="1:15" x14ac:dyDescent="0.25">
      <c r="A58" s="8"/>
      <c r="B58" s="8"/>
      <c r="C58" s="9"/>
      <c r="D58" s="8"/>
      <c r="E58" s="8" t="s">
        <v>869</v>
      </c>
      <c r="F58" s="8">
        <v>0.52</v>
      </c>
      <c r="G58" s="10">
        <v>78</v>
      </c>
      <c r="H58" s="11">
        <v>40.559999999999995</v>
      </c>
      <c r="I58" s="11">
        <v>32.710455043506286</v>
      </c>
      <c r="J58" s="11">
        <v>7.8495449564937152</v>
      </c>
      <c r="K58" s="8">
        <v>1.42</v>
      </c>
      <c r="L58" s="8"/>
      <c r="M58" s="12">
        <f t="shared" si="0"/>
        <v>110.75999999999999</v>
      </c>
      <c r="N58" s="12">
        <f t="shared" si="0"/>
        <v>0</v>
      </c>
      <c r="O58" s="12">
        <f t="shared" si="1"/>
        <v>110.75999999999999</v>
      </c>
    </row>
    <row r="59" spans="1:15" x14ac:dyDescent="0.25">
      <c r="A59" s="8"/>
      <c r="B59" s="8"/>
      <c r="C59" s="9"/>
      <c r="D59" s="8"/>
      <c r="E59" s="8" t="s">
        <v>870</v>
      </c>
      <c r="F59" s="8">
        <v>0.52</v>
      </c>
      <c r="G59" s="10">
        <v>536</v>
      </c>
      <c r="H59" s="11">
        <v>278.72000000000003</v>
      </c>
      <c r="I59" s="11">
        <v>240.16233990147782</v>
      </c>
      <c r="J59" s="11">
        <v>38.557660098522192</v>
      </c>
      <c r="K59" s="8">
        <v>1.42</v>
      </c>
      <c r="L59" s="8"/>
      <c r="M59" s="12">
        <f t="shared" si="0"/>
        <v>761.12</v>
      </c>
      <c r="N59" s="12">
        <f t="shared" si="0"/>
        <v>0</v>
      </c>
      <c r="O59" s="12">
        <f t="shared" si="1"/>
        <v>761.12</v>
      </c>
    </row>
    <row r="60" spans="1:15" x14ac:dyDescent="0.25">
      <c r="A60" s="8"/>
      <c r="B60" s="8"/>
      <c r="C60" s="9"/>
      <c r="D60" s="8"/>
      <c r="E60" s="8" t="s">
        <v>871</v>
      </c>
      <c r="F60" s="8">
        <v>0.52</v>
      </c>
      <c r="G60" s="10">
        <v>136</v>
      </c>
      <c r="H60" s="11">
        <v>70.72</v>
      </c>
      <c r="I60" s="11">
        <v>60.121428571428574</v>
      </c>
      <c r="J60" s="11">
        <v>10.598571428571431</v>
      </c>
      <c r="K60" s="8">
        <v>1.42</v>
      </c>
      <c r="L60" s="8"/>
      <c r="M60" s="12">
        <f t="shared" si="0"/>
        <v>193.12</v>
      </c>
      <c r="N60" s="12">
        <f t="shared" si="0"/>
        <v>0</v>
      </c>
      <c r="O60" s="12">
        <f t="shared" si="1"/>
        <v>193.12</v>
      </c>
    </row>
    <row r="61" spans="1:15" x14ac:dyDescent="0.25">
      <c r="A61" s="8"/>
      <c r="B61" s="8"/>
      <c r="C61" s="9"/>
      <c r="D61" s="8"/>
      <c r="E61" s="8" t="s">
        <v>872</v>
      </c>
      <c r="F61" s="8">
        <v>0.52</v>
      </c>
      <c r="G61" s="10">
        <v>195</v>
      </c>
      <c r="H61" s="11">
        <v>101.4</v>
      </c>
      <c r="I61" s="11">
        <v>86.273571428571444</v>
      </c>
      <c r="J61" s="11">
        <v>15.126428571428569</v>
      </c>
      <c r="K61" s="8">
        <v>1.42</v>
      </c>
      <c r="L61" s="8"/>
      <c r="M61" s="12">
        <f t="shared" si="0"/>
        <v>276.89999999999998</v>
      </c>
      <c r="N61" s="12">
        <f t="shared" si="0"/>
        <v>0</v>
      </c>
      <c r="O61" s="12">
        <f t="shared" si="1"/>
        <v>276.89999999999998</v>
      </c>
    </row>
    <row r="62" spans="1:15" x14ac:dyDescent="0.25">
      <c r="A62" s="8"/>
      <c r="B62" s="8"/>
      <c r="C62" s="9"/>
      <c r="D62" s="8"/>
      <c r="E62" s="8" t="s">
        <v>873</v>
      </c>
      <c r="F62" s="8">
        <v>0.52</v>
      </c>
      <c r="G62" s="10">
        <v>48</v>
      </c>
      <c r="H62" s="11">
        <v>24.96</v>
      </c>
      <c r="I62" s="11">
        <v>21.177980295566506</v>
      </c>
      <c r="J62" s="11">
        <v>3.7820197044334969</v>
      </c>
      <c r="K62" s="8">
        <v>1.42</v>
      </c>
      <c r="L62" s="8"/>
      <c r="M62" s="12">
        <f t="shared" si="0"/>
        <v>68.16</v>
      </c>
      <c r="N62" s="12">
        <f t="shared" si="0"/>
        <v>0</v>
      </c>
      <c r="O62" s="12">
        <f t="shared" si="1"/>
        <v>68.16</v>
      </c>
    </row>
    <row r="63" spans="1:15" x14ac:dyDescent="0.25">
      <c r="A63" s="8"/>
      <c r="B63" s="8"/>
      <c r="C63" s="9"/>
      <c r="D63" s="8"/>
      <c r="E63" s="8" t="s">
        <v>874</v>
      </c>
      <c r="F63" s="8">
        <v>0.52</v>
      </c>
      <c r="G63" s="10">
        <v>122</v>
      </c>
      <c r="H63" s="11">
        <v>63.440000000000005</v>
      </c>
      <c r="I63" s="11">
        <v>51.163704801804705</v>
      </c>
      <c r="J63" s="11">
        <v>12.276295198195298</v>
      </c>
      <c r="K63" s="8">
        <v>1.42</v>
      </c>
      <c r="L63" s="8"/>
      <c r="M63" s="12">
        <f t="shared" si="0"/>
        <v>173.23999999999998</v>
      </c>
      <c r="N63" s="12">
        <f t="shared" si="0"/>
        <v>0</v>
      </c>
      <c r="O63" s="12">
        <f t="shared" si="1"/>
        <v>173.23999999999998</v>
      </c>
    </row>
    <row r="64" spans="1:15" x14ac:dyDescent="0.25">
      <c r="A64" s="8"/>
      <c r="B64" s="8"/>
      <c r="C64" s="9"/>
      <c r="D64" s="8"/>
      <c r="E64" s="8" t="s">
        <v>875</v>
      </c>
      <c r="F64" s="8">
        <v>0.52</v>
      </c>
      <c r="G64" s="10">
        <v>600</v>
      </c>
      <c r="H64" s="11">
        <v>312</v>
      </c>
      <c r="I64" s="11">
        <v>243.20000000000002</v>
      </c>
      <c r="J64" s="11">
        <v>68.799999999999983</v>
      </c>
      <c r="K64" s="8">
        <v>1.42</v>
      </c>
      <c r="L64" s="8"/>
      <c r="M64" s="12">
        <f t="shared" si="0"/>
        <v>852</v>
      </c>
      <c r="N64" s="12">
        <f t="shared" si="0"/>
        <v>0</v>
      </c>
      <c r="O64" s="12">
        <f t="shared" si="1"/>
        <v>852</v>
      </c>
    </row>
    <row r="65" spans="1:16" x14ac:dyDescent="0.25">
      <c r="A65" s="8"/>
      <c r="B65" s="8"/>
      <c r="C65" s="9"/>
      <c r="D65" s="8"/>
      <c r="E65" s="8" t="s">
        <v>876</v>
      </c>
      <c r="F65" s="8">
        <v>0.52</v>
      </c>
      <c r="G65" s="10">
        <v>540</v>
      </c>
      <c r="H65" s="11">
        <v>280.79999999999995</v>
      </c>
      <c r="I65" s="11">
        <v>226.46287850467291</v>
      </c>
      <c r="J65" s="11">
        <v>54.337121495327089</v>
      </c>
      <c r="K65" s="8">
        <v>1.42</v>
      </c>
      <c r="L65" s="8"/>
      <c r="M65" s="12">
        <f t="shared" si="0"/>
        <v>766.8</v>
      </c>
      <c r="N65" s="12">
        <f t="shared" si="0"/>
        <v>0</v>
      </c>
      <c r="O65" s="12">
        <f t="shared" si="1"/>
        <v>766.8</v>
      </c>
    </row>
    <row r="66" spans="1:16" s="7" customFormat="1" x14ac:dyDescent="0.25">
      <c r="A66" s="13"/>
      <c r="B66" s="13" t="s">
        <v>392</v>
      </c>
      <c r="C66" s="14"/>
      <c r="D66" s="13"/>
      <c r="E66" s="13"/>
      <c r="F66" s="13"/>
      <c r="G66" s="15">
        <v>16892</v>
      </c>
      <c r="H66" s="16">
        <v>8596.32</v>
      </c>
      <c r="I66" s="16">
        <v>7255.0923966942109</v>
      </c>
      <c r="J66" s="16">
        <v>1341.2276033057851</v>
      </c>
      <c r="K66" s="13"/>
      <c r="L66" s="13"/>
      <c r="M66" s="17"/>
      <c r="N66" s="17"/>
      <c r="O66" s="17">
        <f>SUM(O48:O65)</f>
        <v>24463.589999999997</v>
      </c>
      <c r="P66"/>
    </row>
    <row r="67" spans="1:16" x14ac:dyDescent="0.25">
      <c r="A67" s="8"/>
      <c r="B67" s="8" t="s">
        <v>17</v>
      </c>
      <c r="C67" s="9" t="s">
        <v>18</v>
      </c>
      <c r="D67" s="8" t="s">
        <v>51</v>
      </c>
      <c r="E67" s="8" t="s">
        <v>95</v>
      </c>
      <c r="F67" s="8">
        <v>1.54</v>
      </c>
      <c r="G67" s="10">
        <v>9</v>
      </c>
      <c r="H67" s="11">
        <v>13.86</v>
      </c>
      <c r="I67" s="11">
        <v>52.114285714285714</v>
      </c>
      <c r="J67" s="11">
        <v>-38.254285714285714</v>
      </c>
      <c r="K67" s="8"/>
      <c r="L67" s="8">
        <v>1.65</v>
      </c>
      <c r="M67" s="12">
        <f t="shared" si="0"/>
        <v>0</v>
      </c>
      <c r="N67" s="12">
        <f t="shared" si="0"/>
        <v>14.85</v>
      </c>
      <c r="O67" s="12">
        <f t="shared" si="1"/>
        <v>14.85</v>
      </c>
    </row>
    <row r="68" spans="1:16" x14ac:dyDescent="0.25">
      <c r="A68" s="8"/>
      <c r="B68" s="8"/>
      <c r="C68" s="9"/>
      <c r="D68" s="8"/>
      <c r="E68" s="8" t="s">
        <v>877</v>
      </c>
      <c r="F68" s="8">
        <v>1.54</v>
      </c>
      <c r="G68" s="10">
        <v>2914</v>
      </c>
      <c r="H68" s="11">
        <v>4487.5599999999995</v>
      </c>
      <c r="I68" s="11">
        <v>4706.0497674418602</v>
      </c>
      <c r="J68" s="11">
        <v>-218.48976744186052</v>
      </c>
      <c r="K68" s="8"/>
      <c r="L68" s="8">
        <v>1.65</v>
      </c>
      <c r="M68" s="12">
        <f t="shared" si="0"/>
        <v>0</v>
      </c>
      <c r="N68" s="12">
        <f t="shared" si="0"/>
        <v>4808.0999999999995</v>
      </c>
      <c r="O68" s="12">
        <f t="shared" si="1"/>
        <v>4808.0999999999995</v>
      </c>
    </row>
    <row r="69" spans="1:16" x14ac:dyDescent="0.25">
      <c r="A69" s="8"/>
      <c r="B69" s="8"/>
      <c r="C69" s="9"/>
      <c r="D69" s="8"/>
      <c r="E69" s="8" t="s">
        <v>878</v>
      </c>
      <c r="F69" s="8">
        <v>1.54</v>
      </c>
      <c r="G69" s="10">
        <v>927</v>
      </c>
      <c r="H69" s="11">
        <v>1427.58</v>
      </c>
      <c r="I69" s="11">
        <v>1634.5302325581397</v>
      </c>
      <c r="J69" s="11">
        <v>-206.95023255813953</v>
      </c>
      <c r="K69" s="8"/>
      <c r="L69" s="8">
        <v>1.65</v>
      </c>
      <c r="M69" s="12">
        <f t="shared" ref="M69:N132" si="2">$G69*K69</f>
        <v>0</v>
      </c>
      <c r="N69" s="12">
        <f t="shared" si="2"/>
        <v>1529.55</v>
      </c>
      <c r="O69" s="12">
        <f t="shared" ref="O69:O132" si="3">M69+N69</f>
        <v>1529.55</v>
      </c>
    </row>
    <row r="70" spans="1:16" x14ac:dyDescent="0.25">
      <c r="A70" s="8"/>
      <c r="B70" s="8"/>
      <c r="C70" s="9"/>
      <c r="D70" s="8"/>
      <c r="E70" s="8" t="s">
        <v>879</v>
      </c>
      <c r="F70" s="8">
        <v>1.54</v>
      </c>
      <c r="G70" s="10">
        <v>596</v>
      </c>
      <c r="H70" s="11">
        <v>917.83999999999992</v>
      </c>
      <c r="I70" s="11">
        <v>1504.37</v>
      </c>
      <c r="J70" s="11">
        <v>-586.53</v>
      </c>
      <c r="K70" s="8"/>
      <c r="L70" s="8">
        <v>1.65</v>
      </c>
      <c r="M70" s="12">
        <f t="shared" si="2"/>
        <v>0</v>
      </c>
      <c r="N70" s="12">
        <f t="shared" si="2"/>
        <v>983.4</v>
      </c>
      <c r="O70" s="12">
        <f t="shared" si="3"/>
        <v>983.4</v>
      </c>
    </row>
    <row r="71" spans="1:16" x14ac:dyDescent="0.25">
      <c r="A71" s="8"/>
      <c r="B71" s="8"/>
      <c r="C71" s="9"/>
      <c r="D71" s="8"/>
      <c r="E71" s="8" t="s">
        <v>880</v>
      </c>
      <c r="F71" s="8">
        <v>1.54</v>
      </c>
      <c r="G71" s="10">
        <v>360</v>
      </c>
      <c r="H71" s="11">
        <v>554.40000000000009</v>
      </c>
      <c r="I71" s="11">
        <v>565.43999999999994</v>
      </c>
      <c r="J71" s="11">
        <v>-11.039999999999935</v>
      </c>
      <c r="K71" s="8"/>
      <c r="L71" s="8">
        <v>1.65</v>
      </c>
      <c r="M71" s="12">
        <f t="shared" si="2"/>
        <v>0</v>
      </c>
      <c r="N71" s="12">
        <f t="shared" si="2"/>
        <v>594</v>
      </c>
      <c r="O71" s="12">
        <f t="shared" si="3"/>
        <v>594</v>
      </c>
    </row>
    <row r="72" spans="1:16" x14ac:dyDescent="0.25">
      <c r="A72" s="8"/>
      <c r="B72" s="8"/>
      <c r="C72" s="9"/>
      <c r="D72" s="8"/>
      <c r="E72" s="8" t="s">
        <v>881</v>
      </c>
      <c r="F72" s="8">
        <v>1.54</v>
      </c>
      <c r="G72" s="10">
        <v>1020</v>
      </c>
      <c r="H72" s="11">
        <v>1570.8</v>
      </c>
      <c r="I72" s="11">
        <v>1960.3657142857141</v>
      </c>
      <c r="J72" s="11">
        <v>-389.56571428571419</v>
      </c>
      <c r="K72" s="8"/>
      <c r="L72" s="8">
        <v>1.65</v>
      </c>
      <c r="M72" s="12">
        <f t="shared" si="2"/>
        <v>0</v>
      </c>
      <c r="N72" s="12">
        <f t="shared" si="2"/>
        <v>1683</v>
      </c>
      <c r="O72" s="12">
        <f t="shared" si="3"/>
        <v>1683</v>
      </c>
    </row>
    <row r="73" spans="1:16" x14ac:dyDescent="0.25">
      <c r="A73" s="8"/>
      <c r="B73" s="8"/>
      <c r="C73" s="9"/>
      <c r="D73" s="8" t="s">
        <v>641</v>
      </c>
      <c r="E73" s="8" t="s">
        <v>882</v>
      </c>
      <c r="F73" s="8">
        <v>1.8599999999999999</v>
      </c>
      <c r="G73" s="10">
        <v>1951</v>
      </c>
      <c r="H73" s="11">
        <v>3628.8599999999997</v>
      </c>
      <c r="I73" s="11">
        <v>4082.29</v>
      </c>
      <c r="J73" s="11">
        <v>-453.43000000000006</v>
      </c>
      <c r="K73" s="8"/>
      <c r="L73" s="8">
        <v>2</v>
      </c>
      <c r="M73" s="12">
        <f t="shared" si="2"/>
        <v>0</v>
      </c>
      <c r="N73" s="12">
        <f t="shared" si="2"/>
        <v>3902</v>
      </c>
      <c r="O73" s="12">
        <f t="shared" si="3"/>
        <v>3902</v>
      </c>
    </row>
    <row r="74" spans="1:16" x14ac:dyDescent="0.25">
      <c r="A74" s="8"/>
      <c r="B74" s="8"/>
      <c r="C74" s="9" t="s">
        <v>73</v>
      </c>
      <c r="D74" s="8" t="s">
        <v>87</v>
      </c>
      <c r="E74" s="8" t="s">
        <v>661</v>
      </c>
      <c r="F74" s="8">
        <v>1.49</v>
      </c>
      <c r="G74" s="10">
        <v>1740</v>
      </c>
      <c r="H74" s="11">
        <v>2592.6</v>
      </c>
      <c r="I74" s="11">
        <v>2319.09</v>
      </c>
      <c r="J74" s="11">
        <v>273.50999999999988</v>
      </c>
      <c r="K74" s="8"/>
      <c r="L74" s="8">
        <v>1.6</v>
      </c>
      <c r="M74" s="12">
        <f t="shared" si="2"/>
        <v>0</v>
      </c>
      <c r="N74" s="12">
        <f t="shared" si="2"/>
        <v>2784</v>
      </c>
      <c r="O74" s="12">
        <f t="shared" si="3"/>
        <v>2784</v>
      </c>
    </row>
    <row r="75" spans="1:16" x14ac:dyDescent="0.25">
      <c r="A75" s="8"/>
      <c r="B75" s="8"/>
      <c r="C75" s="9"/>
      <c r="D75" s="8" t="s">
        <v>51</v>
      </c>
      <c r="E75" s="8" t="s">
        <v>883</v>
      </c>
      <c r="F75" s="8">
        <v>1.54</v>
      </c>
      <c r="G75" s="10">
        <v>1309</v>
      </c>
      <c r="H75" s="11">
        <v>2015.86</v>
      </c>
      <c r="I75" s="11">
        <v>2258.29</v>
      </c>
      <c r="J75" s="11">
        <v>-242.43000000000006</v>
      </c>
      <c r="K75" s="8"/>
      <c r="L75" s="8">
        <v>1.65</v>
      </c>
      <c r="M75" s="12">
        <f t="shared" si="2"/>
        <v>0</v>
      </c>
      <c r="N75" s="12">
        <f t="shared" si="2"/>
        <v>2159.85</v>
      </c>
      <c r="O75" s="12">
        <f t="shared" si="3"/>
        <v>2159.85</v>
      </c>
    </row>
    <row r="76" spans="1:16" x14ac:dyDescent="0.25">
      <c r="A76" s="8"/>
      <c r="B76" s="8"/>
      <c r="C76" s="9"/>
      <c r="D76" s="8"/>
      <c r="E76" s="8" t="s">
        <v>884</v>
      </c>
      <c r="F76" s="8">
        <v>1.54</v>
      </c>
      <c r="G76" s="10">
        <v>1318</v>
      </c>
      <c r="H76" s="11">
        <v>2029.7200000000003</v>
      </c>
      <c r="I76" s="11">
        <v>1857.4528735632184</v>
      </c>
      <c r="J76" s="11">
        <v>172.26712643678167</v>
      </c>
      <c r="K76" s="8"/>
      <c r="L76" s="8">
        <v>1.65</v>
      </c>
      <c r="M76" s="12">
        <f t="shared" si="2"/>
        <v>0</v>
      </c>
      <c r="N76" s="12">
        <f t="shared" si="2"/>
        <v>2174.6999999999998</v>
      </c>
      <c r="O76" s="12">
        <f t="shared" si="3"/>
        <v>2174.6999999999998</v>
      </c>
    </row>
    <row r="77" spans="1:16" x14ac:dyDescent="0.25">
      <c r="A77" s="8"/>
      <c r="B77" s="8"/>
      <c r="C77" s="9"/>
      <c r="D77" s="8"/>
      <c r="E77" s="8" t="s">
        <v>885</v>
      </c>
      <c r="F77" s="8">
        <v>1.54</v>
      </c>
      <c r="G77" s="10">
        <v>1592</v>
      </c>
      <c r="H77" s="11">
        <v>2451.6800000000003</v>
      </c>
      <c r="I77" s="11">
        <v>2345.581312483293</v>
      </c>
      <c r="J77" s="11">
        <v>106.09868751670683</v>
      </c>
      <c r="K77" s="8"/>
      <c r="L77" s="8">
        <v>1.65</v>
      </c>
      <c r="M77" s="12">
        <f t="shared" si="2"/>
        <v>0</v>
      </c>
      <c r="N77" s="12">
        <f t="shared" si="2"/>
        <v>2626.7999999999997</v>
      </c>
      <c r="O77" s="12">
        <f t="shared" si="3"/>
        <v>2626.7999999999997</v>
      </c>
    </row>
    <row r="78" spans="1:16" x14ac:dyDescent="0.25">
      <c r="A78" s="8"/>
      <c r="B78" s="8"/>
      <c r="C78" s="9"/>
      <c r="D78" s="8"/>
      <c r="E78" s="8" t="s">
        <v>102</v>
      </c>
      <c r="F78" s="8">
        <v>1.54</v>
      </c>
      <c r="G78" s="10">
        <v>339</v>
      </c>
      <c r="H78" s="11">
        <v>522.05999999999995</v>
      </c>
      <c r="I78" s="11">
        <v>542.4</v>
      </c>
      <c r="J78" s="11">
        <v>-20.340000000000032</v>
      </c>
      <c r="K78" s="8"/>
      <c r="L78" s="8">
        <v>1.65</v>
      </c>
      <c r="M78" s="12">
        <f t="shared" si="2"/>
        <v>0</v>
      </c>
      <c r="N78" s="12">
        <f t="shared" si="2"/>
        <v>559.35</v>
      </c>
      <c r="O78" s="12">
        <f t="shared" si="3"/>
        <v>559.35</v>
      </c>
    </row>
    <row r="79" spans="1:16" x14ac:dyDescent="0.25">
      <c r="A79" s="8"/>
      <c r="B79" s="8"/>
      <c r="C79" s="9"/>
      <c r="D79" s="8"/>
      <c r="E79" s="8" t="s">
        <v>99</v>
      </c>
      <c r="F79" s="8">
        <v>1.54</v>
      </c>
      <c r="G79" s="10">
        <v>3411</v>
      </c>
      <c r="H79" s="11">
        <v>5252.9400000000005</v>
      </c>
      <c r="I79" s="11">
        <v>5182.3458139534878</v>
      </c>
      <c r="J79" s="11">
        <v>70.594186046511652</v>
      </c>
      <c r="K79" s="8"/>
      <c r="L79" s="8">
        <v>1.65</v>
      </c>
      <c r="M79" s="12">
        <f t="shared" si="2"/>
        <v>0</v>
      </c>
      <c r="N79" s="12">
        <f t="shared" si="2"/>
        <v>5628.15</v>
      </c>
      <c r="O79" s="12">
        <f t="shared" si="3"/>
        <v>5628.15</v>
      </c>
    </row>
    <row r="80" spans="1:16" x14ac:dyDescent="0.25">
      <c r="A80" s="8"/>
      <c r="B80" s="8"/>
      <c r="C80" s="9" t="s">
        <v>104</v>
      </c>
      <c r="D80" s="8" t="s">
        <v>87</v>
      </c>
      <c r="E80" s="8" t="s">
        <v>886</v>
      </c>
      <c r="F80" s="8">
        <v>1.49</v>
      </c>
      <c r="G80" s="10">
        <v>888</v>
      </c>
      <c r="H80" s="11">
        <v>1323.12</v>
      </c>
      <c r="I80" s="11">
        <v>1297.000865800866</v>
      </c>
      <c r="J80" s="11">
        <v>26.11913419913418</v>
      </c>
      <c r="K80" s="8"/>
      <c r="L80" s="8">
        <v>1.6</v>
      </c>
      <c r="M80" s="12">
        <f t="shared" si="2"/>
        <v>0</v>
      </c>
      <c r="N80" s="12">
        <f t="shared" si="2"/>
        <v>1420.8000000000002</v>
      </c>
      <c r="O80" s="12">
        <f t="shared" si="3"/>
        <v>1420.8000000000002</v>
      </c>
    </row>
    <row r="81" spans="1:16" x14ac:dyDescent="0.25">
      <c r="A81" s="8"/>
      <c r="B81" s="8"/>
      <c r="C81" s="9"/>
      <c r="D81" s="8"/>
      <c r="E81" s="8" t="s">
        <v>887</v>
      </c>
      <c r="F81" s="8">
        <v>1.49</v>
      </c>
      <c r="G81" s="10">
        <v>364</v>
      </c>
      <c r="H81" s="11">
        <v>542.36</v>
      </c>
      <c r="I81" s="11">
        <v>567.22539682539684</v>
      </c>
      <c r="J81" s="11">
        <v>-24.865396825396857</v>
      </c>
      <c r="K81" s="8"/>
      <c r="L81" s="8">
        <v>1.6</v>
      </c>
      <c r="M81" s="12">
        <f t="shared" si="2"/>
        <v>0</v>
      </c>
      <c r="N81" s="12">
        <f t="shared" si="2"/>
        <v>582.4</v>
      </c>
      <c r="O81" s="12">
        <f t="shared" si="3"/>
        <v>582.4</v>
      </c>
    </row>
    <row r="82" spans="1:16" x14ac:dyDescent="0.25">
      <c r="A82" s="8"/>
      <c r="B82" s="8"/>
      <c r="C82" s="9"/>
      <c r="D82" s="8"/>
      <c r="E82" s="8" t="s">
        <v>105</v>
      </c>
      <c r="F82" s="8">
        <v>1.49</v>
      </c>
      <c r="G82" s="10">
        <v>193</v>
      </c>
      <c r="H82" s="11">
        <v>287.57</v>
      </c>
      <c r="I82" s="11">
        <v>325.95555555555552</v>
      </c>
      <c r="J82" s="11">
        <v>-38.385555555555527</v>
      </c>
      <c r="K82" s="8"/>
      <c r="L82" s="8">
        <v>1.6</v>
      </c>
      <c r="M82" s="12">
        <f t="shared" si="2"/>
        <v>0</v>
      </c>
      <c r="N82" s="12">
        <f t="shared" si="2"/>
        <v>308.8</v>
      </c>
      <c r="O82" s="12">
        <f t="shared" si="3"/>
        <v>308.8</v>
      </c>
    </row>
    <row r="83" spans="1:16" x14ac:dyDescent="0.25">
      <c r="A83" s="8"/>
      <c r="B83" s="8"/>
      <c r="C83" s="9"/>
      <c r="D83" s="8"/>
      <c r="E83" s="8" t="s">
        <v>888</v>
      </c>
      <c r="F83" s="8">
        <v>1.49</v>
      </c>
      <c r="G83" s="10">
        <v>666</v>
      </c>
      <c r="H83" s="11">
        <v>992.33999999999992</v>
      </c>
      <c r="I83" s="11">
        <v>806.46361702127672</v>
      </c>
      <c r="J83" s="11">
        <v>185.87638297872334</v>
      </c>
      <c r="K83" s="8"/>
      <c r="L83" s="8">
        <v>1.6</v>
      </c>
      <c r="M83" s="12">
        <f t="shared" si="2"/>
        <v>0</v>
      </c>
      <c r="N83" s="12">
        <f t="shared" si="2"/>
        <v>1065.6000000000001</v>
      </c>
      <c r="O83" s="12">
        <f t="shared" si="3"/>
        <v>1065.6000000000001</v>
      </c>
    </row>
    <row r="84" spans="1:16" x14ac:dyDescent="0.25">
      <c r="A84" s="8"/>
      <c r="B84" s="8"/>
      <c r="C84" s="9"/>
      <c r="D84" s="8"/>
      <c r="E84" s="8" t="s">
        <v>889</v>
      </c>
      <c r="F84" s="8">
        <v>1.49</v>
      </c>
      <c r="G84" s="10">
        <v>644</v>
      </c>
      <c r="H84" s="11">
        <v>959.56</v>
      </c>
      <c r="I84" s="11">
        <v>848.52456479690522</v>
      </c>
      <c r="J84" s="11">
        <v>111.03543520309466</v>
      </c>
      <c r="K84" s="8"/>
      <c r="L84" s="8">
        <v>1.6</v>
      </c>
      <c r="M84" s="12">
        <f t="shared" si="2"/>
        <v>0</v>
      </c>
      <c r="N84" s="12">
        <f t="shared" si="2"/>
        <v>1030.4000000000001</v>
      </c>
      <c r="O84" s="12">
        <f t="shared" si="3"/>
        <v>1030.4000000000001</v>
      </c>
    </row>
    <row r="85" spans="1:16" x14ac:dyDescent="0.25">
      <c r="A85" s="8"/>
      <c r="B85" s="8"/>
      <c r="C85" s="9"/>
      <c r="D85" s="8"/>
      <c r="E85" s="8" t="s">
        <v>890</v>
      </c>
      <c r="F85" s="8">
        <v>1.49</v>
      </c>
      <c r="G85" s="10">
        <v>2625</v>
      </c>
      <c r="H85" s="11">
        <v>3911.25</v>
      </c>
      <c r="I85" s="11">
        <v>3404.8976033057852</v>
      </c>
      <c r="J85" s="11">
        <v>506.35239669421486</v>
      </c>
      <c r="K85" s="8"/>
      <c r="L85" s="8">
        <v>1.6</v>
      </c>
      <c r="M85" s="12">
        <f t="shared" si="2"/>
        <v>0</v>
      </c>
      <c r="N85" s="12">
        <f t="shared" si="2"/>
        <v>4200</v>
      </c>
      <c r="O85" s="12">
        <f t="shared" si="3"/>
        <v>4200</v>
      </c>
    </row>
    <row r="86" spans="1:16" s="7" customFormat="1" x14ac:dyDescent="0.25">
      <c r="A86" s="13"/>
      <c r="B86" s="13" t="s">
        <v>21</v>
      </c>
      <c r="C86" s="14"/>
      <c r="D86" s="13"/>
      <c r="E86" s="13"/>
      <c r="F86" s="13"/>
      <c r="G86" s="15">
        <v>22866</v>
      </c>
      <c r="H86" s="16">
        <v>35481.960000000014</v>
      </c>
      <c r="I86" s="16">
        <v>36260.387603305797</v>
      </c>
      <c r="J86" s="16">
        <v>-778.42760330578517</v>
      </c>
      <c r="K86" s="13"/>
      <c r="L86" s="13"/>
      <c r="M86" s="17"/>
      <c r="N86" s="17"/>
      <c r="O86" s="17">
        <f>SUM(O67:O85)</f>
        <v>38055.75</v>
      </c>
      <c r="P86"/>
    </row>
    <row r="87" spans="1:16" x14ac:dyDescent="0.25">
      <c r="A87" s="8"/>
      <c r="B87" s="8" t="s">
        <v>111</v>
      </c>
      <c r="C87" s="9" t="s">
        <v>107</v>
      </c>
      <c r="D87" s="8" t="s">
        <v>112</v>
      </c>
      <c r="E87" s="8" t="s">
        <v>113</v>
      </c>
      <c r="F87" s="8">
        <v>0.39</v>
      </c>
      <c r="G87" s="10">
        <v>43228</v>
      </c>
      <c r="H87" s="11">
        <v>16858.919999999998</v>
      </c>
      <c r="I87" s="11">
        <v>14505.16</v>
      </c>
      <c r="J87" s="11">
        <v>2353.7600000000002</v>
      </c>
      <c r="K87" s="8">
        <v>1.31</v>
      </c>
      <c r="L87" s="8"/>
      <c r="M87" s="12">
        <f t="shared" si="2"/>
        <v>56628.68</v>
      </c>
      <c r="N87" s="12">
        <f t="shared" si="2"/>
        <v>0</v>
      </c>
      <c r="O87" s="12">
        <f t="shared" si="3"/>
        <v>56628.68</v>
      </c>
    </row>
    <row r="88" spans="1:16" s="7" customFormat="1" x14ac:dyDescent="0.25">
      <c r="A88" s="13"/>
      <c r="B88" s="13" t="s">
        <v>114</v>
      </c>
      <c r="C88" s="14"/>
      <c r="D88" s="13"/>
      <c r="E88" s="13"/>
      <c r="F88" s="13"/>
      <c r="G88" s="15">
        <v>43228</v>
      </c>
      <c r="H88" s="16">
        <v>16858.919999999998</v>
      </c>
      <c r="I88" s="16">
        <v>14505.16</v>
      </c>
      <c r="J88" s="16">
        <v>2353.7600000000002</v>
      </c>
      <c r="K88" s="13"/>
      <c r="L88" s="13"/>
      <c r="M88" s="17"/>
      <c r="N88" s="17"/>
      <c r="O88" s="17">
        <f>SUM(O87:O87)</f>
        <v>56628.68</v>
      </c>
      <c r="P88"/>
    </row>
    <row r="89" spans="1:16" x14ac:dyDescent="0.25">
      <c r="A89" s="8"/>
      <c r="B89" s="8" t="s">
        <v>29</v>
      </c>
      <c r="C89" s="9" t="s">
        <v>23</v>
      </c>
      <c r="D89" s="8" t="s">
        <v>87</v>
      </c>
      <c r="E89" s="8" t="s">
        <v>891</v>
      </c>
      <c r="F89" s="8">
        <v>4</v>
      </c>
      <c r="G89" s="10">
        <v>1226</v>
      </c>
      <c r="H89" s="11">
        <v>4904</v>
      </c>
      <c r="I89" s="11">
        <v>6948.58</v>
      </c>
      <c r="J89" s="11">
        <v>-2044.58</v>
      </c>
      <c r="K89" s="8"/>
      <c r="L89" s="8">
        <v>4.3</v>
      </c>
      <c r="M89" s="12">
        <f t="shared" si="2"/>
        <v>0</v>
      </c>
      <c r="N89" s="12">
        <f t="shared" si="2"/>
        <v>5271.8</v>
      </c>
      <c r="O89" s="12">
        <f t="shared" si="3"/>
        <v>5271.8</v>
      </c>
    </row>
    <row r="90" spans="1:16" x14ac:dyDescent="0.25">
      <c r="A90" s="8"/>
      <c r="B90" s="8"/>
      <c r="C90" s="9"/>
      <c r="D90" s="8"/>
      <c r="E90" s="8" t="s">
        <v>892</v>
      </c>
      <c r="F90" s="8">
        <v>2.6599999999999997</v>
      </c>
      <c r="G90" s="10">
        <v>2714</v>
      </c>
      <c r="H90" s="11">
        <v>7219.2400000000016</v>
      </c>
      <c r="I90" s="11">
        <v>7556.58</v>
      </c>
      <c r="J90" s="11">
        <v>-337.3399999999998</v>
      </c>
      <c r="K90" s="8"/>
      <c r="L90" s="8">
        <v>3.2</v>
      </c>
      <c r="M90" s="12">
        <f t="shared" si="2"/>
        <v>0</v>
      </c>
      <c r="N90" s="12">
        <f t="shared" si="2"/>
        <v>8684.8000000000011</v>
      </c>
      <c r="O90" s="12">
        <f t="shared" si="3"/>
        <v>8684.8000000000011</v>
      </c>
    </row>
    <row r="91" spans="1:16" x14ac:dyDescent="0.25">
      <c r="A91" s="8"/>
      <c r="B91" s="8"/>
      <c r="C91" s="9" t="s">
        <v>26</v>
      </c>
      <c r="D91" s="8" t="s">
        <v>87</v>
      </c>
      <c r="E91" s="8" t="s">
        <v>892</v>
      </c>
      <c r="F91" s="8">
        <v>2.6599999999999997</v>
      </c>
      <c r="G91" s="10">
        <v>316</v>
      </c>
      <c r="H91" s="11">
        <v>840.56</v>
      </c>
      <c r="I91" s="11">
        <v>3778.2799999999997</v>
      </c>
      <c r="J91" s="11">
        <v>-2937.72</v>
      </c>
      <c r="K91" s="8"/>
      <c r="L91" s="8">
        <v>3.2</v>
      </c>
      <c r="M91" s="12">
        <f t="shared" si="2"/>
        <v>0</v>
      </c>
      <c r="N91" s="12">
        <f t="shared" si="2"/>
        <v>1011.2</v>
      </c>
      <c r="O91" s="12">
        <f t="shared" si="3"/>
        <v>1011.2</v>
      </c>
    </row>
    <row r="92" spans="1:16" s="7" customFormat="1" x14ac:dyDescent="0.25">
      <c r="A92" s="13"/>
      <c r="B92" s="13" t="s">
        <v>36</v>
      </c>
      <c r="C92" s="14"/>
      <c r="D92" s="13"/>
      <c r="E92" s="13"/>
      <c r="F92" s="13"/>
      <c r="G92" s="15">
        <v>4256</v>
      </c>
      <c r="H92" s="16">
        <v>12963.800000000001</v>
      </c>
      <c r="I92" s="16">
        <v>18283.439999999999</v>
      </c>
      <c r="J92" s="16">
        <v>-5319.6399999999994</v>
      </c>
      <c r="K92" s="13"/>
      <c r="L92" s="13"/>
      <c r="M92" s="17"/>
      <c r="N92" s="17"/>
      <c r="O92" s="17">
        <f>SUM(O89:O91)</f>
        <v>14967.800000000003</v>
      </c>
      <c r="P92"/>
    </row>
    <row r="93" spans="1:16" s="7" customFormat="1" x14ac:dyDescent="0.25">
      <c r="A93" s="2" t="s">
        <v>129</v>
      </c>
      <c r="B93" s="2"/>
      <c r="C93" s="3"/>
      <c r="D93" s="2"/>
      <c r="E93" s="2"/>
      <c r="F93" s="2"/>
      <c r="G93" s="4">
        <v>87242</v>
      </c>
      <c r="H93" s="5">
        <v>73901</v>
      </c>
      <c r="I93" s="5">
        <v>76304.08</v>
      </c>
      <c r="J93" s="5">
        <v>-2403.08</v>
      </c>
      <c r="K93" s="2"/>
      <c r="L93" s="2"/>
      <c r="M93" s="6"/>
      <c r="N93" s="6"/>
      <c r="O93" s="6"/>
      <c r="P93"/>
    </row>
    <row r="94" spans="1:16" x14ac:dyDescent="0.25">
      <c r="A94" s="8" t="s">
        <v>130</v>
      </c>
      <c r="B94" s="8" t="s">
        <v>131</v>
      </c>
      <c r="C94" s="9" t="s">
        <v>23</v>
      </c>
      <c r="D94" s="8" t="s">
        <v>51</v>
      </c>
      <c r="E94" s="8" t="s">
        <v>668</v>
      </c>
      <c r="F94" s="8">
        <v>1.07</v>
      </c>
      <c r="G94" s="10">
        <v>276</v>
      </c>
      <c r="H94" s="11">
        <v>295.32</v>
      </c>
      <c r="I94" s="11">
        <v>530.7869598694765</v>
      </c>
      <c r="J94" s="11">
        <v>-235.46695986947654</v>
      </c>
      <c r="K94" s="8">
        <v>3.96</v>
      </c>
      <c r="L94" s="8"/>
      <c r="M94" s="12">
        <f t="shared" si="2"/>
        <v>1092.96</v>
      </c>
      <c r="N94" s="12">
        <f t="shared" si="2"/>
        <v>0</v>
      </c>
      <c r="O94" s="12">
        <f t="shared" si="3"/>
        <v>1092.96</v>
      </c>
    </row>
    <row r="95" spans="1:16" x14ac:dyDescent="0.25">
      <c r="A95" s="8"/>
      <c r="B95" s="8"/>
      <c r="C95" s="9"/>
      <c r="D95" s="8"/>
      <c r="E95" s="8" t="s">
        <v>133</v>
      </c>
      <c r="F95" s="8">
        <v>1.3900000000000001</v>
      </c>
      <c r="G95" s="10">
        <v>1306</v>
      </c>
      <c r="H95" s="11">
        <v>1815.34</v>
      </c>
      <c r="I95" s="11">
        <v>2584.1115024859605</v>
      </c>
      <c r="J95" s="11">
        <v>-768.77150248596035</v>
      </c>
      <c r="K95" s="8">
        <v>3.73</v>
      </c>
      <c r="L95" s="8"/>
      <c r="M95" s="12">
        <f t="shared" si="2"/>
        <v>4871.38</v>
      </c>
      <c r="N95" s="12">
        <f t="shared" si="2"/>
        <v>0</v>
      </c>
      <c r="O95" s="12">
        <f t="shared" si="3"/>
        <v>4871.38</v>
      </c>
    </row>
    <row r="96" spans="1:16" x14ac:dyDescent="0.25">
      <c r="A96" s="8"/>
      <c r="B96" s="8"/>
      <c r="C96" s="9"/>
      <c r="D96" s="8"/>
      <c r="E96" s="8" t="s">
        <v>135</v>
      </c>
      <c r="F96" s="8">
        <v>1.6099999999999999</v>
      </c>
      <c r="G96" s="10">
        <v>895</v>
      </c>
      <c r="H96" s="11">
        <v>1440.95</v>
      </c>
      <c r="I96" s="11">
        <v>2771.4042120257909</v>
      </c>
      <c r="J96" s="11">
        <v>-1330.4542120257909</v>
      </c>
      <c r="K96" s="8">
        <v>3.93</v>
      </c>
      <c r="L96" s="8"/>
      <c r="M96" s="12">
        <f t="shared" si="2"/>
        <v>3517.3500000000004</v>
      </c>
      <c r="N96" s="12">
        <f t="shared" si="2"/>
        <v>0</v>
      </c>
      <c r="O96" s="12">
        <f t="shared" si="3"/>
        <v>3517.3500000000004</v>
      </c>
    </row>
    <row r="97" spans="1:16" x14ac:dyDescent="0.25">
      <c r="A97" s="8"/>
      <c r="B97" s="8"/>
      <c r="C97" s="9"/>
      <c r="D97" s="8"/>
      <c r="E97" s="8" t="s">
        <v>136</v>
      </c>
      <c r="F97" s="8">
        <v>1.77</v>
      </c>
      <c r="G97" s="10">
        <v>193</v>
      </c>
      <c r="H97" s="11">
        <v>341.61</v>
      </c>
      <c r="I97" s="11">
        <v>534.99976034858389</v>
      </c>
      <c r="J97" s="11">
        <v>-193.38976034858385</v>
      </c>
      <c r="K97" s="8">
        <v>3.99</v>
      </c>
      <c r="L97" s="8"/>
      <c r="M97" s="12">
        <f t="shared" si="2"/>
        <v>770.07</v>
      </c>
      <c r="N97" s="12">
        <f t="shared" si="2"/>
        <v>0</v>
      </c>
      <c r="O97" s="12">
        <f t="shared" si="3"/>
        <v>770.07</v>
      </c>
    </row>
    <row r="98" spans="1:16" x14ac:dyDescent="0.25">
      <c r="A98" s="8"/>
      <c r="B98" s="8"/>
      <c r="C98" s="9" t="s">
        <v>26</v>
      </c>
      <c r="D98" s="8" t="s">
        <v>51</v>
      </c>
      <c r="E98" s="8" t="s">
        <v>668</v>
      </c>
      <c r="F98" s="8">
        <v>1.07</v>
      </c>
      <c r="G98" s="10">
        <v>9</v>
      </c>
      <c r="H98" s="11">
        <v>9.6300000000000008</v>
      </c>
      <c r="I98" s="11">
        <v>39.449999999999996</v>
      </c>
      <c r="J98" s="11">
        <v>-29.819999999999993</v>
      </c>
      <c r="K98" s="8">
        <v>3.96</v>
      </c>
      <c r="L98" s="8"/>
      <c r="M98" s="12">
        <f t="shared" si="2"/>
        <v>35.64</v>
      </c>
      <c r="N98" s="12">
        <f t="shared" si="2"/>
        <v>0</v>
      </c>
      <c r="O98" s="12">
        <f t="shared" si="3"/>
        <v>35.64</v>
      </c>
    </row>
    <row r="99" spans="1:16" x14ac:dyDescent="0.25">
      <c r="A99" s="8"/>
      <c r="B99" s="8"/>
      <c r="C99" s="9"/>
      <c r="D99" s="8"/>
      <c r="E99" s="8" t="s">
        <v>665</v>
      </c>
      <c r="F99" s="8">
        <v>1.07</v>
      </c>
      <c r="G99" s="10">
        <v>111</v>
      </c>
      <c r="H99" s="11">
        <v>118.77</v>
      </c>
      <c r="I99" s="11">
        <v>486.55</v>
      </c>
      <c r="J99" s="11">
        <v>-367.78000000000003</v>
      </c>
      <c r="K99" s="8">
        <v>4.57</v>
      </c>
      <c r="L99" s="8"/>
      <c r="M99" s="12">
        <f t="shared" si="2"/>
        <v>507.27000000000004</v>
      </c>
      <c r="N99" s="12">
        <f t="shared" si="2"/>
        <v>0</v>
      </c>
      <c r="O99" s="12">
        <f t="shared" si="3"/>
        <v>507.27000000000004</v>
      </c>
    </row>
    <row r="100" spans="1:16" x14ac:dyDescent="0.25">
      <c r="A100" s="8"/>
      <c r="B100" s="8"/>
      <c r="C100" s="9"/>
      <c r="D100" s="8"/>
      <c r="E100" s="8" t="s">
        <v>133</v>
      </c>
      <c r="F100" s="8">
        <v>1.39</v>
      </c>
      <c r="G100" s="10">
        <v>748</v>
      </c>
      <c r="H100" s="11">
        <v>1039.72</v>
      </c>
      <c r="I100" s="11">
        <v>1427.71</v>
      </c>
      <c r="J100" s="11">
        <v>-387.98999999999995</v>
      </c>
      <c r="K100" s="8">
        <v>3.73</v>
      </c>
      <c r="L100" s="8"/>
      <c r="M100" s="12">
        <f t="shared" si="2"/>
        <v>2790.04</v>
      </c>
      <c r="N100" s="12">
        <f t="shared" si="2"/>
        <v>0</v>
      </c>
      <c r="O100" s="12">
        <f t="shared" si="3"/>
        <v>2790.04</v>
      </c>
    </row>
    <row r="101" spans="1:16" x14ac:dyDescent="0.25">
      <c r="A101" s="8"/>
      <c r="B101" s="8"/>
      <c r="C101" s="9"/>
      <c r="D101" s="8"/>
      <c r="E101" s="8" t="s">
        <v>135</v>
      </c>
      <c r="F101" s="8">
        <v>1.6099999999999997</v>
      </c>
      <c r="G101" s="10">
        <v>1165</v>
      </c>
      <c r="H101" s="11">
        <v>1875.6499999999999</v>
      </c>
      <c r="I101" s="11">
        <v>3430.1954928085979</v>
      </c>
      <c r="J101" s="11">
        <v>-1554.5454928085981</v>
      </c>
      <c r="K101" s="8">
        <v>3.93</v>
      </c>
      <c r="L101" s="8"/>
      <c r="M101" s="12">
        <f t="shared" si="2"/>
        <v>4578.45</v>
      </c>
      <c r="N101" s="12">
        <f t="shared" si="2"/>
        <v>0</v>
      </c>
      <c r="O101" s="12">
        <f t="shared" si="3"/>
        <v>4578.45</v>
      </c>
    </row>
    <row r="102" spans="1:16" x14ac:dyDescent="0.25">
      <c r="A102" s="8"/>
      <c r="B102" s="8"/>
      <c r="C102" s="9"/>
      <c r="D102" s="8"/>
      <c r="E102" s="8" t="s">
        <v>136</v>
      </c>
      <c r="F102" s="8">
        <v>1.7700000000000002</v>
      </c>
      <c r="G102" s="10">
        <v>169</v>
      </c>
      <c r="H102" s="11">
        <v>299.13</v>
      </c>
      <c r="I102" s="11">
        <v>393.50678947368419</v>
      </c>
      <c r="J102" s="11">
        <v>-94.376789473684212</v>
      </c>
      <c r="K102" s="8">
        <v>3.99</v>
      </c>
      <c r="L102" s="8"/>
      <c r="M102" s="12">
        <f t="shared" si="2"/>
        <v>674.31000000000006</v>
      </c>
      <c r="N102" s="12">
        <f t="shared" si="2"/>
        <v>0</v>
      </c>
      <c r="O102" s="12">
        <f t="shared" si="3"/>
        <v>674.31000000000006</v>
      </c>
    </row>
    <row r="103" spans="1:16" x14ac:dyDescent="0.25">
      <c r="A103" s="8"/>
      <c r="B103" s="8"/>
      <c r="C103" s="9" t="s">
        <v>18</v>
      </c>
      <c r="D103" s="8" t="s">
        <v>108</v>
      </c>
      <c r="E103" s="8" t="s">
        <v>893</v>
      </c>
      <c r="F103" s="8">
        <v>2.4700000000000002</v>
      </c>
      <c r="G103" s="10">
        <v>183</v>
      </c>
      <c r="H103" s="11">
        <v>452.01</v>
      </c>
      <c r="I103" s="11">
        <v>80.995275006066834</v>
      </c>
      <c r="J103" s="11">
        <v>371.01472499393316</v>
      </c>
      <c r="K103" s="8">
        <v>5.18</v>
      </c>
      <c r="L103" s="8"/>
      <c r="M103" s="12">
        <f t="shared" si="2"/>
        <v>947.93999999999994</v>
      </c>
      <c r="N103" s="12">
        <f t="shared" si="2"/>
        <v>0</v>
      </c>
      <c r="O103" s="12">
        <f t="shared" si="3"/>
        <v>947.93999999999994</v>
      </c>
    </row>
    <row r="104" spans="1:16" x14ac:dyDescent="0.25">
      <c r="A104" s="8"/>
      <c r="B104" s="8"/>
      <c r="C104" s="9"/>
      <c r="D104" s="8" t="s">
        <v>51</v>
      </c>
      <c r="E104" s="8" t="s">
        <v>665</v>
      </c>
      <c r="F104" s="8">
        <v>1.07</v>
      </c>
      <c r="G104" s="10">
        <v>186</v>
      </c>
      <c r="H104" s="11">
        <v>199.02</v>
      </c>
      <c r="I104" s="11">
        <v>59.664782144749076</v>
      </c>
      <c r="J104" s="11">
        <v>139.35521785525091</v>
      </c>
      <c r="K104" s="8">
        <v>4.57</v>
      </c>
      <c r="L104" s="8"/>
      <c r="M104" s="12">
        <f t="shared" si="2"/>
        <v>850.0200000000001</v>
      </c>
      <c r="N104" s="12">
        <f t="shared" si="2"/>
        <v>0</v>
      </c>
      <c r="O104" s="12">
        <f t="shared" si="3"/>
        <v>850.0200000000001</v>
      </c>
    </row>
    <row r="105" spans="1:16" x14ac:dyDescent="0.25">
      <c r="A105" s="8"/>
      <c r="B105" s="8"/>
      <c r="C105" s="9" t="s">
        <v>73</v>
      </c>
      <c r="D105" s="8" t="s">
        <v>108</v>
      </c>
      <c r="E105" s="8" t="s">
        <v>893</v>
      </c>
      <c r="F105" s="8">
        <v>2.4700000000000002</v>
      </c>
      <c r="G105" s="10">
        <v>68</v>
      </c>
      <c r="H105" s="11">
        <v>167.96</v>
      </c>
      <c r="I105" s="11">
        <v>30.006711409395972</v>
      </c>
      <c r="J105" s="11">
        <v>137.95328859060405</v>
      </c>
      <c r="K105" s="8">
        <v>5.18</v>
      </c>
      <c r="L105" s="8"/>
      <c r="M105" s="12">
        <f t="shared" si="2"/>
        <v>352.24</v>
      </c>
      <c r="N105" s="12">
        <f t="shared" si="2"/>
        <v>0</v>
      </c>
      <c r="O105" s="12">
        <f t="shared" si="3"/>
        <v>352.24</v>
      </c>
    </row>
    <row r="106" spans="1:16" x14ac:dyDescent="0.25">
      <c r="A106" s="8"/>
      <c r="B106" s="8"/>
      <c r="C106" s="9"/>
      <c r="D106" s="8" t="s">
        <v>51</v>
      </c>
      <c r="E106" s="8" t="s">
        <v>668</v>
      </c>
      <c r="F106" s="8">
        <v>1.07</v>
      </c>
      <c r="G106" s="10">
        <v>106</v>
      </c>
      <c r="H106" s="11">
        <v>113.41999999999999</v>
      </c>
      <c r="I106" s="11">
        <v>32.176172355125644</v>
      </c>
      <c r="J106" s="11">
        <v>81.243827644874344</v>
      </c>
      <c r="K106" s="8">
        <v>3.96</v>
      </c>
      <c r="L106" s="8"/>
      <c r="M106" s="12">
        <f t="shared" si="2"/>
        <v>419.76</v>
      </c>
      <c r="N106" s="12">
        <f t="shared" si="2"/>
        <v>0</v>
      </c>
      <c r="O106" s="12">
        <f t="shared" si="3"/>
        <v>419.76</v>
      </c>
    </row>
    <row r="107" spans="1:16" x14ac:dyDescent="0.25">
      <c r="A107" s="8"/>
      <c r="B107" s="8"/>
      <c r="C107" s="9"/>
      <c r="D107" s="8"/>
      <c r="E107" s="8" t="s">
        <v>665</v>
      </c>
      <c r="F107" s="8">
        <v>1.07</v>
      </c>
      <c r="G107" s="10">
        <v>17</v>
      </c>
      <c r="H107" s="11">
        <v>18.190000000000001</v>
      </c>
      <c r="I107" s="11">
        <v>5.0320765334833988</v>
      </c>
      <c r="J107" s="11">
        <v>13.157923466516603</v>
      </c>
      <c r="K107" s="8">
        <v>4.57</v>
      </c>
      <c r="L107" s="8"/>
      <c r="M107" s="12">
        <f t="shared" si="2"/>
        <v>77.69</v>
      </c>
      <c r="N107" s="12">
        <f t="shared" si="2"/>
        <v>0</v>
      </c>
      <c r="O107" s="12">
        <f t="shared" si="3"/>
        <v>77.69</v>
      </c>
    </row>
    <row r="108" spans="1:16" s="7" customFormat="1" x14ac:dyDescent="0.25">
      <c r="A108" s="13"/>
      <c r="B108" s="13" t="s">
        <v>137</v>
      </c>
      <c r="C108" s="14"/>
      <c r="D108" s="13"/>
      <c r="E108" s="13"/>
      <c r="F108" s="13"/>
      <c r="G108" s="15">
        <v>5432</v>
      </c>
      <c r="H108" s="16">
        <v>8186.7199999999984</v>
      </c>
      <c r="I108" s="16">
        <v>12406.589734460915</v>
      </c>
      <c r="J108" s="16">
        <v>-4219.8697344609145</v>
      </c>
      <c r="K108" s="13"/>
      <c r="L108" s="13"/>
      <c r="M108" s="17"/>
      <c r="N108" s="17"/>
      <c r="O108" s="17">
        <f>SUM(O94:O107)</f>
        <v>21485.119999999999</v>
      </c>
      <c r="P108"/>
    </row>
    <row r="109" spans="1:16" x14ac:dyDescent="0.25">
      <c r="A109" s="8"/>
      <c r="B109" s="8" t="s">
        <v>139</v>
      </c>
      <c r="C109" s="9" t="s">
        <v>140</v>
      </c>
      <c r="D109" s="8" t="s">
        <v>108</v>
      </c>
      <c r="E109" s="8" t="s">
        <v>141</v>
      </c>
      <c r="F109" s="8">
        <v>1.35</v>
      </c>
      <c r="G109" s="10">
        <v>1045</v>
      </c>
      <c r="H109" s="11">
        <v>1410.75</v>
      </c>
      <c r="I109" s="11">
        <v>901.71</v>
      </c>
      <c r="J109" s="11">
        <v>509.04</v>
      </c>
      <c r="K109" s="8">
        <v>2.4700000000000002</v>
      </c>
      <c r="L109" s="8"/>
      <c r="M109" s="12">
        <f t="shared" si="2"/>
        <v>2581.15</v>
      </c>
      <c r="N109" s="12">
        <f t="shared" si="2"/>
        <v>0</v>
      </c>
      <c r="O109" s="12">
        <f t="shared" si="3"/>
        <v>2581.15</v>
      </c>
    </row>
    <row r="110" spans="1:16" x14ac:dyDescent="0.25">
      <c r="A110" s="8"/>
      <c r="B110" s="8"/>
      <c r="C110" s="9"/>
      <c r="D110" s="8" t="s">
        <v>147</v>
      </c>
      <c r="E110" s="8" t="s">
        <v>894</v>
      </c>
      <c r="F110" s="8">
        <v>1.34</v>
      </c>
      <c r="G110" s="10">
        <v>418</v>
      </c>
      <c r="H110" s="11">
        <v>560.12</v>
      </c>
      <c r="I110" s="11">
        <v>467.63707954445135</v>
      </c>
      <c r="J110" s="11">
        <v>92.482920455548694</v>
      </c>
      <c r="K110" s="8">
        <v>2.91</v>
      </c>
      <c r="L110" s="8"/>
      <c r="M110" s="12">
        <f t="shared" si="2"/>
        <v>1216.3800000000001</v>
      </c>
      <c r="N110" s="12">
        <f t="shared" si="2"/>
        <v>0</v>
      </c>
      <c r="O110" s="12">
        <f t="shared" si="3"/>
        <v>1216.3800000000001</v>
      </c>
    </row>
    <row r="111" spans="1:16" x14ac:dyDescent="0.25">
      <c r="A111" s="8"/>
      <c r="B111" s="8"/>
      <c r="C111" s="9"/>
      <c r="D111" s="8" t="s">
        <v>112</v>
      </c>
      <c r="E111" s="8" t="s">
        <v>895</v>
      </c>
      <c r="F111" s="8">
        <v>1.4</v>
      </c>
      <c r="G111" s="10">
        <v>534</v>
      </c>
      <c r="H111" s="11">
        <v>747.6</v>
      </c>
      <c r="I111" s="11">
        <v>584.36292045554865</v>
      </c>
      <c r="J111" s="11">
        <v>163.23707954445132</v>
      </c>
      <c r="K111" s="8">
        <v>3.06</v>
      </c>
      <c r="L111" s="8"/>
      <c r="M111" s="12">
        <f t="shared" si="2"/>
        <v>1634.04</v>
      </c>
      <c r="N111" s="12">
        <f t="shared" si="2"/>
        <v>0</v>
      </c>
      <c r="O111" s="12">
        <f t="shared" si="3"/>
        <v>1634.04</v>
      </c>
    </row>
    <row r="112" spans="1:16" x14ac:dyDescent="0.25">
      <c r="A112" s="8"/>
      <c r="B112" s="8"/>
      <c r="C112" s="9" t="s">
        <v>153</v>
      </c>
      <c r="D112" s="8" t="s">
        <v>108</v>
      </c>
      <c r="E112" s="8" t="s">
        <v>141</v>
      </c>
      <c r="F112" s="8">
        <v>1.35</v>
      </c>
      <c r="G112" s="10">
        <v>840</v>
      </c>
      <c r="H112" s="11">
        <v>1134</v>
      </c>
      <c r="I112" s="11">
        <v>841.43916666666655</v>
      </c>
      <c r="J112" s="11">
        <v>292.56083333333339</v>
      </c>
      <c r="K112" s="8">
        <v>2.4700000000000002</v>
      </c>
      <c r="L112" s="8"/>
      <c r="M112" s="12">
        <f t="shared" si="2"/>
        <v>2074.8000000000002</v>
      </c>
      <c r="N112" s="12">
        <f t="shared" si="2"/>
        <v>0</v>
      </c>
      <c r="O112" s="12">
        <f t="shared" si="3"/>
        <v>2074.8000000000002</v>
      </c>
    </row>
    <row r="113" spans="1:16" x14ac:dyDescent="0.25">
      <c r="A113" s="8"/>
      <c r="B113" s="8"/>
      <c r="C113" s="9"/>
      <c r="D113" s="8" t="s">
        <v>147</v>
      </c>
      <c r="E113" s="8" t="s">
        <v>894</v>
      </c>
      <c r="F113" s="8">
        <v>1.34</v>
      </c>
      <c r="G113" s="10">
        <v>416</v>
      </c>
      <c r="H113" s="11">
        <v>557.43999999999994</v>
      </c>
      <c r="I113" s="11">
        <v>901.71</v>
      </c>
      <c r="J113" s="11">
        <v>-344.27</v>
      </c>
      <c r="K113" s="8">
        <v>2.91</v>
      </c>
      <c r="L113" s="8"/>
      <c r="M113" s="12">
        <f t="shared" si="2"/>
        <v>1210.56</v>
      </c>
      <c r="N113" s="12">
        <f t="shared" si="2"/>
        <v>0</v>
      </c>
      <c r="O113" s="12">
        <f t="shared" si="3"/>
        <v>1210.56</v>
      </c>
    </row>
    <row r="114" spans="1:16" x14ac:dyDescent="0.25">
      <c r="A114" s="8"/>
      <c r="B114" s="8"/>
      <c r="C114" s="9"/>
      <c r="D114" s="8"/>
      <c r="E114" s="8" t="s">
        <v>148</v>
      </c>
      <c r="F114" s="8">
        <v>1.4</v>
      </c>
      <c r="G114" s="10">
        <v>44</v>
      </c>
      <c r="H114" s="11">
        <v>61.6</v>
      </c>
      <c r="I114" s="11">
        <v>60.270833333333329</v>
      </c>
      <c r="J114" s="11">
        <v>1.3291666666666728</v>
      </c>
      <c r="K114" s="8">
        <v>2.9</v>
      </c>
      <c r="L114" s="8"/>
      <c r="M114" s="12">
        <f t="shared" si="2"/>
        <v>127.6</v>
      </c>
      <c r="N114" s="12">
        <f t="shared" si="2"/>
        <v>0</v>
      </c>
      <c r="O114" s="12">
        <f t="shared" si="3"/>
        <v>127.6</v>
      </c>
    </row>
    <row r="115" spans="1:16" x14ac:dyDescent="0.25">
      <c r="A115" s="8"/>
      <c r="B115" s="8"/>
      <c r="C115" s="9"/>
      <c r="D115" s="8" t="s">
        <v>112</v>
      </c>
      <c r="E115" s="8" t="s">
        <v>895</v>
      </c>
      <c r="F115" s="8">
        <v>1.4</v>
      </c>
      <c r="G115" s="10">
        <v>282</v>
      </c>
      <c r="H115" s="11">
        <v>394.8</v>
      </c>
      <c r="I115" s="11">
        <v>526</v>
      </c>
      <c r="J115" s="11">
        <v>-131.19999999999999</v>
      </c>
      <c r="K115" s="8">
        <v>3.06</v>
      </c>
      <c r="L115" s="8"/>
      <c r="M115" s="12">
        <f t="shared" si="2"/>
        <v>862.92</v>
      </c>
      <c r="N115" s="12">
        <f t="shared" si="2"/>
        <v>0</v>
      </c>
      <c r="O115" s="12">
        <f t="shared" si="3"/>
        <v>862.92</v>
      </c>
    </row>
    <row r="116" spans="1:16" s="7" customFormat="1" x14ac:dyDescent="0.25">
      <c r="A116" s="13"/>
      <c r="B116" s="13" t="s">
        <v>155</v>
      </c>
      <c r="C116" s="14"/>
      <c r="D116" s="13"/>
      <c r="E116" s="13"/>
      <c r="F116" s="13"/>
      <c r="G116" s="15">
        <v>3579</v>
      </c>
      <c r="H116" s="16">
        <v>4866.3100000000004</v>
      </c>
      <c r="I116" s="16">
        <v>4283.13</v>
      </c>
      <c r="J116" s="16">
        <v>583.18000000000006</v>
      </c>
      <c r="K116" s="13"/>
      <c r="L116" s="13"/>
      <c r="M116" s="17"/>
      <c r="N116" s="17"/>
      <c r="O116" s="17">
        <f>SUM(O109:O115)</f>
        <v>9707.4500000000007</v>
      </c>
      <c r="P116"/>
    </row>
    <row r="117" spans="1:16" x14ac:dyDescent="0.25">
      <c r="A117" s="8"/>
      <c r="B117" s="8" t="s">
        <v>106</v>
      </c>
      <c r="C117" s="9" t="s">
        <v>23</v>
      </c>
      <c r="D117" s="8" t="s">
        <v>108</v>
      </c>
      <c r="E117" s="8" t="s">
        <v>169</v>
      </c>
      <c r="F117" s="8">
        <v>0.42000000000000004</v>
      </c>
      <c r="G117" s="10">
        <v>7036</v>
      </c>
      <c r="H117" s="11">
        <v>2955.12</v>
      </c>
      <c r="I117" s="11">
        <v>1842.6676888285842</v>
      </c>
      <c r="J117" s="11">
        <v>1112.4523111714157</v>
      </c>
      <c r="K117" s="8">
        <v>1.1499999999999999</v>
      </c>
      <c r="L117" s="8"/>
      <c r="M117" s="12">
        <f t="shared" si="2"/>
        <v>8091.4</v>
      </c>
      <c r="N117" s="12">
        <f t="shared" si="2"/>
        <v>0</v>
      </c>
      <c r="O117" s="12">
        <f t="shared" si="3"/>
        <v>8091.4</v>
      </c>
    </row>
    <row r="118" spans="1:16" x14ac:dyDescent="0.25">
      <c r="A118" s="8"/>
      <c r="B118" s="8"/>
      <c r="C118" s="9"/>
      <c r="D118" s="8"/>
      <c r="E118" s="8" t="s">
        <v>424</v>
      </c>
      <c r="F118" s="8">
        <v>0.42</v>
      </c>
      <c r="G118" s="10">
        <v>1008</v>
      </c>
      <c r="H118" s="11">
        <v>423.36</v>
      </c>
      <c r="I118" s="11">
        <v>329.73134328358213</v>
      </c>
      <c r="J118" s="11">
        <v>93.628656716417879</v>
      </c>
      <c r="K118" s="8">
        <v>1</v>
      </c>
      <c r="L118" s="8"/>
      <c r="M118" s="12">
        <f t="shared" si="2"/>
        <v>1008</v>
      </c>
      <c r="N118" s="12">
        <f t="shared" si="2"/>
        <v>0</v>
      </c>
      <c r="O118" s="12">
        <f t="shared" si="3"/>
        <v>1008</v>
      </c>
    </row>
    <row r="119" spans="1:16" x14ac:dyDescent="0.25">
      <c r="A119" s="8"/>
      <c r="B119" s="8"/>
      <c r="C119" s="9"/>
      <c r="D119" s="8"/>
      <c r="E119" s="8" t="s">
        <v>109</v>
      </c>
      <c r="F119" s="8">
        <v>0.42000000000000004</v>
      </c>
      <c r="G119" s="10">
        <v>7344</v>
      </c>
      <c r="H119" s="11">
        <v>3084.48</v>
      </c>
      <c r="I119" s="11">
        <v>2001.4285331580218</v>
      </c>
      <c r="J119" s="11">
        <v>1083.0514668419783</v>
      </c>
      <c r="K119" s="8">
        <v>1.05</v>
      </c>
      <c r="L119" s="8"/>
      <c r="M119" s="12">
        <f t="shared" si="2"/>
        <v>7711.2000000000007</v>
      </c>
      <c r="N119" s="12">
        <f t="shared" si="2"/>
        <v>0</v>
      </c>
      <c r="O119" s="12">
        <f t="shared" si="3"/>
        <v>7711.2000000000007</v>
      </c>
    </row>
    <row r="120" spans="1:16" x14ac:dyDescent="0.25">
      <c r="A120" s="8"/>
      <c r="B120" s="8"/>
      <c r="C120" s="9" t="s">
        <v>156</v>
      </c>
      <c r="D120" s="8" t="s">
        <v>108</v>
      </c>
      <c r="E120" s="8" t="s">
        <v>157</v>
      </c>
      <c r="F120" s="8">
        <v>0.45</v>
      </c>
      <c r="G120" s="10">
        <v>1890</v>
      </c>
      <c r="H120" s="11">
        <v>850.5</v>
      </c>
      <c r="I120" s="11">
        <v>375.71</v>
      </c>
      <c r="J120" s="11">
        <v>474.79</v>
      </c>
      <c r="K120" s="8">
        <v>1.0900000000000001</v>
      </c>
      <c r="L120" s="8"/>
      <c r="M120" s="12">
        <f t="shared" si="2"/>
        <v>2060.1000000000004</v>
      </c>
      <c r="N120" s="12">
        <f t="shared" si="2"/>
        <v>0</v>
      </c>
      <c r="O120" s="12">
        <f t="shared" si="3"/>
        <v>2060.1000000000004</v>
      </c>
    </row>
    <row r="121" spans="1:16" x14ac:dyDescent="0.25">
      <c r="A121" s="8"/>
      <c r="B121" s="8"/>
      <c r="C121" s="9"/>
      <c r="D121" s="8"/>
      <c r="E121" s="8" t="s">
        <v>158</v>
      </c>
      <c r="F121" s="8">
        <v>0.45</v>
      </c>
      <c r="G121" s="10">
        <v>330</v>
      </c>
      <c r="H121" s="11">
        <v>148.5</v>
      </c>
      <c r="I121" s="11">
        <v>358.63636363636363</v>
      </c>
      <c r="J121" s="11">
        <v>-210.13636363636363</v>
      </c>
      <c r="K121" s="8">
        <v>1.04</v>
      </c>
      <c r="L121" s="8"/>
      <c r="M121" s="12">
        <f t="shared" si="2"/>
        <v>343.2</v>
      </c>
      <c r="N121" s="12">
        <f t="shared" si="2"/>
        <v>0</v>
      </c>
      <c r="O121" s="12">
        <f t="shared" si="3"/>
        <v>343.2</v>
      </c>
    </row>
    <row r="122" spans="1:16" x14ac:dyDescent="0.25">
      <c r="A122" s="8"/>
      <c r="B122" s="8"/>
      <c r="C122" s="9"/>
      <c r="D122" s="8"/>
      <c r="E122" s="8" t="s">
        <v>168</v>
      </c>
      <c r="F122" s="8">
        <v>0.42</v>
      </c>
      <c r="G122" s="10">
        <v>11426</v>
      </c>
      <c r="H122" s="11">
        <v>4798.9199999999992</v>
      </c>
      <c r="I122" s="11">
        <v>4253.9440535596414</v>
      </c>
      <c r="J122" s="11">
        <v>544.97594644035894</v>
      </c>
      <c r="K122" s="8">
        <v>1.1499999999999999</v>
      </c>
      <c r="L122" s="8"/>
      <c r="M122" s="12">
        <f t="shared" si="2"/>
        <v>13139.9</v>
      </c>
      <c r="N122" s="12">
        <f t="shared" si="2"/>
        <v>0</v>
      </c>
      <c r="O122" s="12">
        <f t="shared" si="3"/>
        <v>13139.9</v>
      </c>
    </row>
    <row r="123" spans="1:16" x14ac:dyDescent="0.25">
      <c r="A123" s="8"/>
      <c r="B123" s="8"/>
      <c r="C123" s="9"/>
      <c r="D123" s="8"/>
      <c r="E123" s="8" t="s">
        <v>169</v>
      </c>
      <c r="F123" s="8">
        <v>0.42</v>
      </c>
      <c r="G123" s="10">
        <v>2845</v>
      </c>
      <c r="H123" s="11">
        <v>1194.9000000000001</v>
      </c>
      <c r="I123" s="11">
        <v>852.71649484536078</v>
      </c>
      <c r="J123" s="11">
        <v>342.18350515463914</v>
      </c>
      <c r="K123" s="8">
        <v>1.1499999999999999</v>
      </c>
      <c r="L123" s="8"/>
      <c r="M123" s="12">
        <f t="shared" si="2"/>
        <v>3271.7499999999995</v>
      </c>
      <c r="N123" s="12">
        <f t="shared" si="2"/>
        <v>0</v>
      </c>
      <c r="O123" s="12">
        <f t="shared" si="3"/>
        <v>3271.7499999999995</v>
      </c>
    </row>
    <row r="124" spans="1:16" x14ac:dyDescent="0.25">
      <c r="A124" s="8"/>
      <c r="B124" s="8"/>
      <c r="C124" s="9"/>
      <c r="D124" s="8"/>
      <c r="E124" s="8" t="s">
        <v>423</v>
      </c>
      <c r="F124" s="8">
        <v>0.42</v>
      </c>
      <c r="G124" s="10">
        <v>12101</v>
      </c>
      <c r="H124" s="11">
        <v>5082.42</v>
      </c>
      <c r="I124" s="11">
        <v>3218.467682606411</v>
      </c>
      <c r="J124" s="11">
        <v>1863.9523173935893</v>
      </c>
      <c r="K124" s="8">
        <v>1.05</v>
      </c>
      <c r="L124" s="8"/>
      <c r="M124" s="12">
        <f t="shared" si="2"/>
        <v>12706.050000000001</v>
      </c>
      <c r="N124" s="12">
        <f t="shared" si="2"/>
        <v>0</v>
      </c>
      <c r="O124" s="12">
        <f t="shared" si="3"/>
        <v>12706.050000000001</v>
      </c>
    </row>
    <row r="125" spans="1:16" x14ac:dyDescent="0.25">
      <c r="A125" s="8"/>
      <c r="B125" s="8"/>
      <c r="C125" s="9"/>
      <c r="D125" s="8"/>
      <c r="E125" s="8" t="s">
        <v>424</v>
      </c>
      <c r="F125" s="8">
        <v>0.42</v>
      </c>
      <c r="G125" s="10">
        <v>4423</v>
      </c>
      <c r="H125" s="11">
        <v>1857.66</v>
      </c>
      <c r="I125" s="11">
        <v>1535.6554053522236</v>
      </c>
      <c r="J125" s="11">
        <v>322.0045946477764</v>
      </c>
      <c r="K125" s="8">
        <v>1</v>
      </c>
      <c r="L125" s="8"/>
      <c r="M125" s="12">
        <f t="shared" si="2"/>
        <v>4423</v>
      </c>
      <c r="N125" s="12">
        <f t="shared" si="2"/>
        <v>0</v>
      </c>
      <c r="O125" s="12">
        <f t="shared" si="3"/>
        <v>4423</v>
      </c>
    </row>
    <row r="126" spans="1:16" x14ac:dyDescent="0.25">
      <c r="A126" s="8"/>
      <c r="B126" s="8"/>
      <c r="C126" s="9" t="s">
        <v>26</v>
      </c>
      <c r="D126" s="8" t="s">
        <v>108</v>
      </c>
      <c r="E126" s="8" t="s">
        <v>169</v>
      </c>
      <c r="F126" s="8">
        <v>0.42000000000000004</v>
      </c>
      <c r="G126" s="10">
        <v>9800</v>
      </c>
      <c r="H126" s="11">
        <v>4116</v>
      </c>
      <c r="I126" s="11">
        <v>2409.2678571428569</v>
      </c>
      <c r="J126" s="11">
        <v>1706.7321428571429</v>
      </c>
      <c r="K126" s="8">
        <v>1.1499999999999999</v>
      </c>
      <c r="L126" s="8"/>
      <c r="M126" s="12">
        <f t="shared" si="2"/>
        <v>11270</v>
      </c>
      <c r="N126" s="12">
        <f t="shared" si="2"/>
        <v>0</v>
      </c>
      <c r="O126" s="12">
        <f t="shared" si="3"/>
        <v>11270</v>
      </c>
    </row>
    <row r="127" spans="1:16" x14ac:dyDescent="0.25">
      <c r="A127" s="8"/>
      <c r="B127" s="8"/>
      <c r="C127" s="9"/>
      <c r="D127" s="8"/>
      <c r="E127" s="8" t="s">
        <v>109</v>
      </c>
      <c r="F127" s="8">
        <v>0.42000000000000004</v>
      </c>
      <c r="G127" s="10">
        <v>6998</v>
      </c>
      <c r="H127" s="11">
        <v>2939.1600000000003</v>
      </c>
      <c r="I127" s="11">
        <v>1882.4498605748606</v>
      </c>
      <c r="J127" s="11">
        <v>1056.7101394251395</v>
      </c>
      <c r="K127" s="8">
        <v>1.05</v>
      </c>
      <c r="L127" s="8"/>
      <c r="M127" s="12">
        <f t="shared" si="2"/>
        <v>7347.9000000000005</v>
      </c>
      <c r="N127" s="12">
        <f t="shared" si="2"/>
        <v>0</v>
      </c>
      <c r="O127" s="12">
        <f t="shared" si="3"/>
        <v>7347.9000000000005</v>
      </c>
    </row>
    <row r="128" spans="1:16" x14ac:dyDescent="0.25">
      <c r="A128" s="8"/>
      <c r="B128" s="8"/>
      <c r="C128" s="9" t="s">
        <v>18</v>
      </c>
      <c r="D128" s="8" t="s">
        <v>108</v>
      </c>
      <c r="E128" s="8" t="s">
        <v>157</v>
      </c>
      <c r="F128" s="8">
        <v>0.45</v>
      </c>
      <c r="G128" s="10">
        <v>1792</v>
      </c>
      <c r="H128" s="11">
        <v>806.4</v>
      </c>
      <c r="I128" s="11">
        <v>831.44275862068957</v>
      </c>
      <c r="J128" s="11">
        <v>-25.042758620689654</v>
      </c>
      <c r="K128" s="8">
        <v>1.0900000000000001</v>
      </c>
      <c r="L128" s="8"/>
      <c r="M128" s="12">
        <f t="shared" si="2"/>
        <v>1953.2800000000002</v>
      </c>
      <c r="N128" s="12">
        <f t="shared" si="2"/>
        <v>0</v>
      </c>
      <c r="O128" s="12">
        <f t="shared" si="3"/>
        <v>1953.2800000000002</v>
      </c>
    </row>
    <row r="129" spans="1:15" x14ac:dyDescent="0.25">
      <c r="A129" s="8"/>
      <c r="B129" s="8"/>
      <c r="C129" s="9"/>
      <c r="D129" s="8"/>
      <c r="E129" s="8" t="s">
        <v>158</v>
      </c>
      <c r="F129" s="8">
        <v>0.45</v>
      </c>
      <c r="G129" s="10">
        <v>1708</v>
      </c>
      <c r="H129" s="11">
        <v>768.6</v>
      </c>
      <c r="I129" s="11">
        <v>596.26724137931035</v>
      </c>
      <c r="J129" s="11">
        <v>172.3327586206897</v>
      </c>
      <c r="K129" s="8">
        <v>1.04</v>
      </c>
      <c r="L129" s="8"/>
      <c r="M129" s="12">
        <f t="shared" si="2"/>
        <v>1776.3200000000002</v>
      </c>
      <c r="N129" s="12">
        <f t="shared" si="2"/>
        <v>0</v>
      </c>
      <c r="O129" s="12">
        <f t="shared" si="3"/>
        <v>1776.3200000000002</v>
      </c>
    </row>
    <row r="130" spans="1:15" x14ac:dyDescent="0.25">
      <c r="A130" s="8"/>
      <c r="B130" s="8"/>
      <c r="C130" s="9"/>
      <c r="D130" s="8"/>
      <c r="E130" s="8" t="s">
        <v>168</v>
      </c>
      <c r="F130" s="8">
        <v>0.42</v>
      </c>
      <c r="G130" s="10">
        <v>11810</v>
      </c>
      <c r="H130" s="11">
        <v>4960.2000000000007</v>
      </c>
      <c r="I130" s="11">
        <v>4340.3490657776319</v>
      </c>
      <c r="J130" s="11">
        <v>619.8509342223681</v>
      </c>
      <c r="K130" s="8">
        <v>1.1499999999999999</v>
      </c>
      <c r="L130" s="8"/>
      <c r="M130" s="12">
        <f t="shared" si="2"/>
        <v>13581.499999999998</v>
      </c>
      <c r="N130" s="12">
        <f t="shared" si="2"/>
        <v>0</v>
      </c>
      <c r="O130" s="12">
        <f t="shared" si="3"/>
        <v>13581.499999999998</v>
      </c>
    </row>
    <row r="131" spans="1:15" x14ac:dyDescent="0.25">
      <c r="A131" s="8"/>
      <c r="B131" s="8"/>
      <c r="C131" s="9"/>
      <c r="D131" s="8"/>
      <c r="E131" s="8" t="s">
        <v>169</v>
      </c>
      <c r="F131" s="8">
        <v>0.42</v>
      </c>
      <c r="G131" s="10">
        <v>3490</v>
      </c>
      <c r="H131" s="11">
        <v>1465.8</v>
      </c>
      <c r="I131" s="11">
        <v>987.94379391100699</v>
      </c>
      <c r="J131" s="11">
        <v>477.85620608899296</v>
      </c>
      <c r="K131" s="8">
        <v>1.1499999999999999</v>
      </c>
      <c r="L131" s="8"/>
      <c r="M131" s="12">
        <f t="shared" si="2"/>
        <v>4013.4999999999995</v>
      </c>
      <c r="N131" s="12">
        <f t="shared" si="2"/>
        <v>0</v>
      </c>
      <c r="O131" s="12">
        <f t="shared" si="3"/>
        <v>4013.4999999999995</v>
      </c>
    </row>
    <row r="132" spans="1:15" x14ac:dyDescent="0.25">
      <c r="A132" s="8"/>
      <c r="B132" s="8"/>
      <c r="C132" s="9"/>
      <c r="D132" s="8"/>
      <c r="E132" s="8" t="s">
        <v>423</v>
      </c>
      <c r="F132" s="8">
        <v>0.42000000000000004</v>
      </c>
      <c r="G132" s="10">
        <v>6506</v>
      </c>
      <c r="H132" s="11">
        <v>2732.5200000000004</v>
      </c>
      <c r="I132" s="11">
        <v>1842.1580449194742</v>
      </c>
      <c r="J132" s="11">
        <v>890.36195508052595</v>
      </c>
      <c r="K132" s="8">
        <v>1.05</v>
      </c>
      <c r="L132" s="8"/>
      <c r="M132" s="12">
        <f t="shared" si="2"/>
        <v>6831.3</v>
      </c>
      <c r="N132" s="12">
        <f t="shared" si="2"/>
        <v>0</v>
      </c>
      <c r="O132" s="12">
        <f t="shared" si="3"/>
        <v>6831.3</v>
      </c>
    </row>
    <row r="133" spans="1:15" x14ac:dyDescent="0.25">
      <c r="A133" s="8"/>
      <c r="B133" s="8"/>
      <c r="C133" s="9"/>
      <c r="D133" s="8"/>
      <c r="E133" s="8" t="s">
        <v>109</v>
      </c>
      <c r="F133" s="8">
        <v>0.42</v>
      </c>
      <c r="G133" s="10">
        <v>11</v>
      </c>
      <c r="H133" s="11">
        <v>4.62</v>
      </c>
      <c r="I133" s="11">
        <v>3.370970636215334</v>
      </c>
      <c r="J133" s="11">
        <v>1.2490293637846661</v>
      </c>
      <c r="K133" s="8">
        <v>1.05</v>
      </c>
      <c r="L133" s="8"/>
      <c r="M133" s="12">
        <f t="shared" ref="M133:N196" si="4">$G133*K133</f>
        <v>11.55</v>
      </c>
      <c r="N133" s="12">
        <f t="shared" si="4"/>
        <v>0</v>
      </c>
      <c r="O133" s="12">
        <f t="shared" ref="O133:O196" si="5">M133+N133</f>
        <v>11.55</v>
      </c>
    </row>
    <row r="134" spans="1:15" x14ac:dyDescent="0.25">
      <c r="A134" s="8"/>
      <c r="B134" s="8"/>
      <c r="C134" s="9"/>
      <c r="D134" s="8"/>
      <c r="E134" s="8" t="s">
        <v>425</v>
      </c>
      <c r="F134" s="8">
        <v>0.42</v>
      </c>
      <c r="G134" s="10">
        <v>4918</v>
      </c>
      <c r="H134" s="11">
        <v>2065.56</v>
      </c>
      <c r="I134" s="11">
        <v>1852.9380676048556</v>
      </c>
      <c r="J134" s="11">
        <v>212.62193239514431</v>
      </c>
      <c r="K134" s="8">
        <v>1</v>
      </c>
      <c r="L134" s="8"/>
      <c r="M134" s="12">
        <f t="shared" si="4"/>
        <v>4918</v>
      </c>
      <c r="N134" s="12">
        <f t="shared" si="4"/>
        <v>0</v>
      </c>
      <c r="O134" s="12">
        <f t="shared" si="5"/>
        <v>4918</v>
      </c>
    </row>
    <row r="135" spans="1:15" x14ac:dyDescent="0.25">
      <c r="A135" s="8"/>
      <c r="B135" s="8"/>
      <c r="C135" s="9" t="s">
        <v>73</v>
      </c>
      <c r="D135" s="8" t="s">
        <v>108</v>
      </c>
      <c r="E135" s="8" t="s">
        <v>157</v>
      </c>
      <c r="F135" s="8">
        <v>0.45</v>
      </c>
      <c r="G135" s="10">
        <v>1850</v>
      </c>
      <c r="H135" s="11">
        <v>832.5</v>
      </c>
      <c r="I135" s="11">
        <v>1052</v>
      </c>
      <c r="J135" s="11">
        <v>-219.5</v>
      </c>
      <c r="K135" s="8">
        <v>1.0900000000000001</v>
      </c>
      <c r="L135" s="8"/>
      <c r="M135" s="12">
        <f t="shared" si="4"/>
        <v>2016.5000000000002</v>
      </c>
      <c r="N135" s="12">
        <f t="shared" si="4"/>
        <v>0</v>
      </c>
      <c r="O135" s="12">
        <f t="shared" si="5"/>
        <v>2016.5000000000002</v>
      </c>
    </row>
    <row r="136" spans="1:15" x14ac:dyDescent="0.25">
      <c r="A136" s="8"/>
      <c r="B136" s="8"/>
      <c r="C136" s="9"/>
      <c r="D136" s="8"/>
      <c r="E136" s="8" t="s">
        <v>158</v>
      </c>
      <c r="F136" s="8">
        <v>0.45</v>
      </c>
      <c r="G136" s="10">
        <v>1075</v>
      </c>
      <c r="H136" s="11">
        <v>483.75</v>
      </c>
      <c r="I136" s="11">
        <v>375.71</v>
      </c>
      <c r="J136" s="11">
        <v>108.04000000000002</v>
      </c>
      <c r="K136" s="8">
        <v>1.04</v>
      </c>
      <c r="L136" s="8"/>
      <c r="M136" s="12">
        <f t="shared" si="4"/>
        <v>1118</v>
      </c>
      <c r="N136" s="12">
        <f t="shared" si="4"/>
        <v>0</v>
      </c>
      <c r="O136" s="12">
        <f t="shared" si="5"/>
        <v>1118</v>
      </c>
    </row>
    <row r="137" spans="1:15" x14ac:dyDescent="0.25">
      <c r="A137" s="8"/>
      <c r="B137" s="8"/>
      <c r="C137" s="9"/>
      <c r="D137" s="8"/>
      <c r="E137" s="8" t="s">
        <v>168</v>
      </c>
      <c r="F137" s="8">
        <v>0.42</v>
      </c>
      <c r="G137" s="10">
        <v>12460</v>
      </c>
      <c r="H137" s="11">
        <v>5233.2</v>
      </c>
      <c r="I137" s="11">
        <v>3965.3753612385322</v>
      </c>
      <c r="J137" s="11">
        <v>1267.8246387614683</v>
      </c>
      <c r="K137" s="8">
        <v>1.1499999999999999</v>
      </c>
      <c r="L137" s="8"/>
      <c r="M137" s="12">
        <f t="shared" si="4"/>
        <v>14328.999999999998</v>
      </c>
      <c r="N137" s="12">
        <f t="shared" si="4"/>
        <v>0</v>
      </c>
      <c r="O137" s="12">
        <f t="shared" si="5"/>
        <v>14328.999999999998</v>
      </c>
    </row>
    <row r="138" spans="1:15" x14ac:dyDescent="0.25">
      <c r="A138" s="8"/>
      <c r="B138" s="8"/>
      <c r="C138" s="9"/>
      <c r="D138" s="8"/>
      <c r="E138" s="8" t="s">
        <v>169</v>
      </c>
      <c r="F138" s="8">
        <v>0.42</v>
      </c>
      <c r="G138" s="10">
        <v>5155</v>
      </c>
      <c r="H138" s="11">
        <v>2165.1</v>
      </c>
      <c r="I138" s="11">
        <v>1288.5820156158791</v>
      </c>
      <c r="J138" s="11">
        <v>876.51798438412095</v>
      </c>
      <c r="K138" s="8">
        <v>1.1499999999999999</v>
      </c>
      <c r="L138" s="8"/>
      <c r="M138" s="12">
        <f t="shared" si="4"/>
        <v>5928.2499999999991</v>
      </c>
      <c r="N138" s="12">
        <f t="shared" si="4"/>
        <v>0</v>
      </c>
      <c r="O138" s="12">
        <f t="shared" si="5"/>
        <v>5928.2499999999991</v>
      </c>
    </row>
    <row r="139" spans="1:15" x14ac:dyDescent="0.25">
      <c r="A139" s="8"/>
      <c r="B139" s="8"/>
      <c r="C139" s="9"/>
      <c r="D139" s="8"/>
      <c r="E139" s="8" t="s">
        <v>423</v>
      </c>
      <c r="F139" s="8">
        <v>0.42</v>
      </c>
      <c r="G139" s="10">
        <v>6030</v>
      </c>
      <c r="H139" s="11">
        <v>2532.6</v>
      </c>
      <c r="I139" s="11">
        <v>1656.6082648728589</v>
      </c>
      <c r="J139" s="11">
        <v>875.99173512714117</v>
      </c>
      <c r="K139" s="8">
        <v>1.05</v>
      </c>
      <c r="L139" s="8"/>
      <c r="M139" s="12">
        <f t="shared" si="4"/>
        <v>6331.5</v>
      </c>
      <c r="N139" s="12">
        <f t="shared" si="4"/>
        <v>0</v>
      </c>
      <c r="O139" s="12">
        <f t="shared" si="5"/>
        <v>6331.5</v>
      </c>
    </row>
    <row r="140" spans="1:15" x14ac:dyDescent="0.25">
      <c r="A140" s="8"/>
      <c r="B140" s="8"/>
      <c r="C140" s="9"/>
      <c r="D140" s="8"/>
      <c r="E140" s="8" t="s">
        <v>109</v>
      </c>
      <c r="F140" s="8">
        <v>0.42</v>
      </c>
      <c r="G140" s="10">
        <v>974</v>
      </c>
      <c r="H140" s="11">
        <v>409.08</v>
      </c>
      <c r="I140" s="11">
        <v>376.9574769695044</v>
      </c>
      <c r="J140" s="11">
        <v>32.122523030495572</v>
      </c>
      <c r="K140" s="8">
        <v>1.05</v>
      </c>
      <c r="L140" s="8"/>
      <c r="M140" s="12">
        <f t="shared" si="4"/>
        <v>1022.7</v>
      </c>
      <c r="N140" s="12">
        <f t="shared" si="4"/>
        <v>0</v>
      </c>
      <c r="O140" s="12">
        <f t="shared" si="5"/>
        <v>1022.7</v>
      </c>
    </row>
    <row r="141" spans="1:15" x14ac:dyDescent="0.25">
      <c r="A141" s="8"/>
      <c r="B141" s="8"/>
      <c r="C141" s="9"/>
      <c r="D141" s="8"/>
      <c r="E141" s="8" t="s">
        <v>425</v>
      </c>
      <c r="F141" s="8">
        <v>0.42</v>
      </c>
      <c r="G141" s="10">
        <v>5692</v>
      </c>
      <c r="H141" s="11">
        <v>2390.64</v>
      </c>
      <c r="I141" s="11">
        <v>1812.6819210052204</v>
      </c>
      <c r="J141" s="11">
        <v>577.95807899477938</v>
      </c>
      <c r="K141" s="8">
        <v>1</v>
      </c>
      <c r="L141" s="8"/>
      <c r="M141" s="12">
        <f t="shared" si="4"/>
        <v>5692</v>
      </c>
      <c r="N141" s="12">
        <f t="shared" si="4"/>
        <v>0</v>
      </c>
      <c r="O141" s="12">
        <f t="shared" si="5"/>
        <v>5692</v>
      </c>
    </row>
    <row r="142" spans="1:15" x14ac:dyDescent="0.25">
      <c r="A142" s="8"/>
      <c r="B142" s="8"/>
      <c r="C142" s="9" t="s">
        <v>107</v>
      </c>
      <c r="D142" s="8" t="s">
        <v>108</v>
      </c>
      <c r="E142" s="8" t="s">
        <v>157</v>
      </c>
      <c r="F142" s="8">
        <v>0.45</v>
      </c>
      <c r="G142" s="10">
        <v>3600</v>
      </c>
      <c r="H142" s="11">
        <v>1620</v>
      </c>
      <c r="I142" s="11">
        <v>1052</v>
      </c>
      <c r="J142" s="11">
        <v>568</v>
      </c>
      <c r="K142" s="8">
        <v>1.0900000000000001</v>
      </c>
      <c r="L142" s="8"/>
      <c r="M142" s="12">
        <f t="shared" si="4"/>
        <v>3924.0000000000005</v>
      </c>
      <c r="N142" s="12">
        <f t="shared" si="4"/>
        <v>0</v>
      </c>
      <c r="O142" s="12">
        <f t="shared" si="5"/>
        <v>3924.0000000000005</v>
      </c>
    </row>
    <row r="143" spans="1:15" x14ac:dyDescent="0.25">
      <c r="A143" s="8"/>
      <c r="B143" s="8"/>
      <c r="C143" s="9"/>
      <c r="D143" s="8"/>
      <c r="E143" s="8" t="s">
        <v>896</v>
      </c>
      <c r="F143" s="8">
        <v>0.3</v>
      </c>
      <c r="G143" s="10">
        <v>9605</v>
      </c>
      <c r="H143" s="11">
        <v>2881.5</v>
      </c>
      <c r="I143" s="11">
        <v>3635.1566666666668</v>
      </c>
      <c r="J143" s="11">
        <v>-753.65666666666675</v>
      </c>
      <c r="K143" s="8">
        <v>1.1499999999999999</v>
      </c>
      <c r="L143" s="8"/>
      <c r="M143" s="12">
        <f t="shared" si="4"/>
        <v>11045.75</v>
      </c>
      <c r="N143" s="12">
        <f t="shared" si="4"/>
        <v>0</v>
      </c>
      <c r="O143" s="12">
        <f t="shared" si="5"/>
        <v>11045.75</v>
      </c>
    </row>
    <row r="144" spans="1:15" x14ac:dyDescent="0.25">
      <c r="A144" s="8"/>
      <c r="B144" s="8"/>
      <c r="C144" s="9"/>
      <c r="D144" s="8"/>
      <c r="E144" s="8" t="s">
        <v>168</v>
      </c>
      <c r="F144" s="8">
        <v>0.42000000000000004</v>
      </c>
      <c r="G144" s="10">
        <v>16297</v>
      </c>
      <c r="H144" s="11">
        <v>6844.74</v>
      </c>
      <c r="I144" s="11">
        <v>4645.8214543062677</v>
      </c>
      <c r="J144" s="11">
        <v>2198.9185456937316</v>
      </c>
      <c r="K144" s="8">
        <v>1.1499999999999999</v>
      </c>
      <c r="L144" s="8"/>
      <c r="M144" s="12">
        <f t="shared" si="4"/>
        <v>18741.55</v>
      </c>
      <c r="N144" s="12">
        <f t="shared" si="4"/>
        <v>0</v>
      </c>
      <c r="O144" s="12">
        <f t="shared" si="5"/>
        <v>18741.55</v>
      </c>
    </row>
    <row r="145" spans="1:15" x14ac:dyDescent="0.25">
      <c r="A145" s="8"/>
      <c r="B145" s="8"/>
      <c r="C145" s="9"/>
      <c r="D145" s="8"/>
      <c r="E145" s="8" t="s">
        <v>169</v>
      </c>
      <c r="F145" s="8">
        <v>0.42</v>
      </c>
      <c r="G145" s="10">
        <v>703</v>
      </c>
      <c r="H145" s="11">
        <v>295.26</v>
      </c>
      <c r="I145" s="11">
        <v>166.21048492791613</v>
      </c>
      <c r="J145" s="11">
        <v>129.04951507208386</v>
      </c>
      <c r="K145" s="8">
        <v>1.1499999999999999</v>
      </c>
      <c r="L145" s="8"/>
      <c r="M145" s="12">
        <f t="shared" si="4"/>
        <v>808.44999999999993</v>
      </c>
      <c r="N145" s="12">
        <f t="shared" si="4"/>
        <v>0</v>
      </c>
      <c r="O145" s="12">
        <f t="shared" si="5"/>
        <v>808.44999999999993</v>
      </c>
    </row>
    <row r="146" spans="1:15" x14ac:dyDescent="0.25">
      <c r="A146" s="8"/>
      <c r="B146" s="8"/>
      <c r="C146" s="9"/>
      <c r="D146" s="8"/>
      <c r="E146" s="8" t="s">
        <v>163</v>
      </c>
      <c r="F146" s="8">
        <v>0.3</v>
      </c>
      <c r="G146" s="10">
        <v>323</v>
      </c>
      <c r="H146" s="11">
        <v>96.9</v>
      </c>
      <c r="I146" s="11">
        <v>106.45116666666665</v>
      </c>
      <c r="J146" s="11">
        <v>-9.5511666666666457</v>
      </c>
      <c r="K146" s="8">
        <v>1.1000000000000001</v>
      </c>
      <c r="L146" s="8"/>
      <c r="M146" s="12">
        <f t="shared" si="4"/>
        <v>355.3</v>
      </c>
      <c r="N146" s="12">
        <f t="shared" si="4"/>
        <v>0</v>
      </c>
      <c r="O146" s="12">
        <f t="shared" si="5"/>
        <v>355.3</v>
      </c>
    </row>
    <row r="147" spans="1:15" x14ac:dyDescent="0.25">
      <c r="A147" s="8"/>
      <c r="B147" s="8"/>
      <c r="C147" s="9"/>
      <c r="D147" s="8"/>
      <c r="E147" s="8" t="s">
        <v>164</v>
      </c>
      <c r="F147" s="8">
        <v>0.3</v>
      </c>
      <c r="G147" s="10">
        <v>2022</v>
      </c>
      <c r="H147" s="11">
        <v>606.6</v>
      </c>
      <c r="I147" s="11">
        <v>691.8121666666666</v>
      </c>
      <c r="J147" s="11">
        <v>-85.212166666666661</v>
      </c>
      <c r="K147" s="8">
        <v>1.29</v>
      </c>
      <c r="L147" s="8"/>
      <c r="M147" s="12">
        <f t="shared" si="4"/>
        <v>2608.38</v>
      </c>
      <c r="N147" s="12">
        <f t="shared" si="4"/>
        <v>0</v>
      </c>
      <c r="O147" s="12">
        <f t="shared" si="5"/>
        <v>2608.38</v>
      </c>
    </row>
    <row r="148" spans="1:15" x14ac:dyDescent="0.25">
      <c r="A148" s="8"/>
      <c r="B148" s="8"/>
      <c r="C148" s="9"/>
      <c r="D148" s="8"/>
      <c r="E148" s="8" t="s">
        <v>424</v>
      </c>
      <c r="F148" s="8">
        <v>0.42</v>
      </c>
      <c r="G148" s="10">
        <v>1146</v>
      </c>
      <c r="H148" s="11">
        <v>481.32000000000005</v>
      </c>
      <c r="I148" s="11">
        <v>297.67806076581576</v>
      </c>
      <c r="J148" s="11">
        <v>183.64193923418429</v>
      </c>
      <c r="K148" s="8">
        <v>1</v>
      </c>
      <c r="L148" s="8"/>
      <c r="M148" s="12">
        <f t="shared" si="4"/>
        <v>1146</v>
      </c>
      <c r="N148" s="12">
        <f t="shared" si="4"/>
        <v>0</v>
      </c>
      <c r="O148" s="12">
        <f t="shared" si="5"/>
        <v>1146</v>
      </c>
    </row>
    <row r="149" spans="1:15" x14ac:dyDescent="0.25">
      <c r="A149" s="8"/>
      <c r="B149" s="8"/>
      <c r="C149" s="9" t="s">
        <v>104</v>
      </c>
      <c r="D149" s="8" t="s">
        <v>108</v>
      </c>
      <c r="E149" s="8" t="s">
        <v>157</v>
      </c>
      <c r="F149" s="8">
        <v>0.45</v>
      </c>
      <c r="G149" s="10">
        <v>3364</v>
      </c>
      <c r="H149" s="11">
        <v>1513.8</v>
      </c>
      <c r="I149" s="11">
        <v>1058.921052631579</v>
      </c>
      <c r="J149" s="11">
        <v>454.87894736842105</v>
      </c>
      <c r="K149" s="8">
        <v>1.0900000000000001</v>
      </c>
      <c r="L149" s="8"/>
      <c r="M149" s="12">
        <f t="shared" si="4"/>
        <v>3666.76</v>
      </c>
      <c r="N149" s="12">
        <f t="shared" si="4"/>
        <v>0</v>
      </c>
      <c r="O149" s="12">
        <f t="shared" si="5"/>
        <v>3666.76</v>
      </c>
    </row>
    <row r="150" spans="1:15" x14ac:dyDescent="0.25">
      <c r="A150" s="8"/>
      <c r="B150" s="8"/>
      <c r="C150" s="9"/>
      <c r="D150" s="8"/>
      <c r="E150" s="8" t="s">
        <v>158</v>
      </c>
      <c r="F150" s="8">
        <v>0.45</v>
      </c>
      <c r="G150" s="10">
        <v>400</v>
      </c>
      <c r="H150" s="11">
        <v>180</v>
      </c>
      <c r="I150" s="11">
        <v>197.74436090225564</v>
      </c>
      <c r="J150" s="11">
        <v>-17.744360902255636</v>
      </c>
      <c r="K150" s="8">
        <v>1.04</v>
      </c>
      <c r="L150" s="8"/>
      <c r="M150" s="12">
        <f t="shared" si="4"/>
        <v>416</v>
      </c>
      <c r="N150" s="12">
        <f t="shared" si="4"/>
        <v>0</v>
      </c>
      <c r="O150" s="12">
        <f t="shared" si="5"/>
        <v>416</v>
      </c>
    </row>
    <row r="151" spans="1:15" x14ac:dyDescent="0.25">
      <c r="A151" s="8"/>
      <c r="B151" s="8"/>
      <c r="C151" s="9"/>
      <c r="D151" s="8"/>
      <c r="E151" s="8" t="s">
        <v>896</v>
      </c>
      <c r="F151" s="8">
        <v>0.3</v>
      </c>
      <c r="G151" s="10">
        <v>8395</v>
      </c>
      <c r="H151" s="11">
        <v>2518.5</v>
      </c>
      <c r="I151" s="11">
        <v>3531.71</v>
      </c>
      <c r="J151" s="11">
        <v>-1013.21</v>
      </c>
      <c r="K151" s="8">
        <v>1.1499999999999999</v>
      </c>
      <c r="L151" s="8"/>
      <c r="M151" s="12">
        <f t="shared" si="4"/>
        <v>9654.25</v>
      </c>
      <c r="N151" s="12">
        <f t="shared" si="4"/>
        <v>0</v>
      </c>
      <c r="O151" s="12">
        <f t="shared" si="5"/>
        <v>9654.25</v>
      </c>
    </row>
    <row r="152" spans="1:15" x14ac:dyDescent="0.25">
      <c r="A152" s="8"/>
      <c r="B152" s="8"/>
      <c r="C152" s="9"/>
      <c r="D152" s="8"/>
      <c r="E152" s="8" t="s">
        <v>168</v>
      </c>
      <c r="F152" s="8">
        <v>0.42000000000000004</v>
      </c>
      <c r="G152" s="10">
        <v>14834</v>
      </c>
      <c r="H152" s="11">
        <v>6230.28</v>
      </c>
      <c r="I152" s="11">
        <v>4386.2326835146205</v>
      </c>
      <c r="J152" s="11">
        <v>1844.0473164853793</v>
      </c>
      <c r="K152" s="8">
        <v>1.1499999999999999</v>
      </c>
      <c r="L152" s="8"/>
      <c r="M152" s="12">
        <f t="shared" si="4"/>
        <v>17059.099999999999</v>
      </c>
      <c r="N152" s="12">
        <f t="shared" si="4"/>
        <v>0</v>
      </c>
      <c r="O152" s="12">
        <f t="shared" si="5"/>
        <v>17059.099999999999</v>
      </c>
    </row>
    <row r="153" spans="1:15" x14ac:dyDescent="0.25">
      <c r="A153" s="8"/>
      <c r="B153" s="8"/>
      <c r="C153" s="9"/>
      <c r="D153" s="8"/>
      <c r="E153" s="8" t="s">
        <v>169</v>
      </c>
      <c r="F153" s="8">
        <v>0.42</v>
      </c>
      <c r="G153" s="10">
        <v>1115</v>
      </c>
      <c r="H153" s="11">
        <v>468.3</v>
      </c>
      <c r="I153" s="11">
        <v>317.02162162162159</v>
      </c>
      <c r="J153" s="11">
        <v>151.27837837837842</v>
      </c>
      <c r="K153" s="8">
        <v>1.1499999999999999</v>
      </c>
      <c r="L153" s="8"/>
      <c r="M153" s="12">
        <f t="shared" si="4"/>
        <v>1282.25</v>
      </c>
      <c r="N153" s="12">
        <f t="shared" si="4"/>
        <v>0</v>
      </c>
      <c r="O153" s="12">
        <f t="shared" si="5"/>
        <v>1282.25</v>
      </c>
    </row>
    <row r="154" spans="1:15" x14ac:dyDescent="0.25">
      <c r="A154" s="8"/>
      <c r="B154" s="8"/>
      <c r="C154" s="9"/>
      <c r="D154" s="8"/>
      <c r="E154" s="8" t="s">
        <v>163</v>
      </c>
      <c r="F154" s="8">
        <v>0.3</v>
      </c>
      <c r="G154" s="10">
        <v>2732</v>
      </c>
      <c r="H154" s="11">
        <v>819.6</v>
      </c>
      <c r="I154" s="11">
        <v>330.04492604501604</v>
      </c>
      <c r="J154" s="11">
        <v>489.55507395498398</v>
      </c>
      <c r="K154" s="8">
        <v>1.1000000000000001</v>
      </c>
      <c r="L154" s="8"/>
      <c r="M154" s="12">
        <f t="shared" si="4"/>
        <v>3005.2000000000003</v>
      </c>
      <c r="N154" s="12">
        <f t="shared" si="4"/>
        <v>0</v>
      </c>
      <c r="O154" s="12">
        <f t="shared" si="5"/>
        <v>3005.2000000000003</v>
      </c>
    </row>
    <row r="155" spans="1:15" x14ac:dyDescent="0.25">
      <c r="A155" s="8"/>
      <c r="B155" s="8"/>
      <c r="C155" s="9"/>
      <c r="D155" s="8"/>
      <c r="E155" s="8" t="s">
        <v>164</v>
      </c>
      <c r="F155" s="8">
        <v>0.3</v>
      </c>
      <c r="G155" s="10">
        <v>1608</v>
      </c>
      <c r="H155" s="11">
        <v>482.4</v>
      </c>
      <c r="I155" s="11">
        <v>571.66507395498388</v>
      </c>
      <c r="J155" s="11">
        <v>-89.265073954983905</v>
      </c>
      <c r="K155" s="8">
        <v>1.29</v>
      </c>
      <c r="L155" s="8"/>
      <c r="M155" s="12">
        <f t="shared" si="4"/>
        <v>2074.3200000000002</v>
      </c>
      <c r="N155" s="12">
        <f t="shared" si="4"/>
        <v>0</v>
      </c>
      <c r="O155" s="12">
        <f t="shared" si="5"/>
        <v>2074.3200000000002</v>
      </c>
    </row>
    <row r="156" spans="1:15" x14ac:dyDescent="0.25">
      <c r="A156" s="8"/>
      <c r="B156" s="8"/>
      <c r="C156" s="9"/>
      <c r="D156" s="8"/>
      <c r="E156" s="8" t="s">
        <v>424</v>
      </c>
      <c r="F156" s="8">
        <v>0.42</v>
      </c>
      <c r="G156" s="10">
        <v>750</v>
      </c>
      <c r="H156" s="11">
        <v>315</v>
      </c>
      <c r="I156" s="11">
        <v>201.79028132992326</v>
      </c>
      <c r="J156" s="11">
        <v>113.20971867007674</v>
      </c>
      <c r="K156" s="8">
        <v>1</v>
      </c>
      <c r="L156" s="8"/>
      <c r="M156" s="12">
        <f t="shared" si="4"/>
        <v>750</v>
      </c>
      <c r="N156" s="12">
        <f t="shared" si="4"/>
        <v>0</v>
      </c>
      <c r="O156" s="12">
        <f t="shared" si="5"/>
        <v>750</v>
      </c>
    </row>
    <row r="157" spans="1:15" x14ac:dyDescent="0.25">
      <c r="A157" s="8"/>
      <c r="B157" s="8"/>
      <c r="C157" s="9" t="s">
        <v>140</v>
      </c>
      <c r="D157" s="8" t="s">
        <v>108</v>
      </c>
      <c r="E157" s="8" t="s">
        <v>423</v>
      </c>
      <c r="F157" s="8">
        <v>0.42</v>
      </c>
      <c r="G157" s="10">
        <v>12181</v>
      </c>
      <c r="H157" s="11">
        <v>5116.0200000000004</v>
      </c>
      <c r="I157" s="11">
        <v>3156</v>
      </c>
      <c r="J157" s="11">
        <v>1960.02</v>
      </c>
      <c r="K157" s="8">
        <v>1.05</v>
      </c>
      <c r="L157" s="8"/>
      <c r="M157" s="12">
        <f t="shared" si="4"/>
        <v>12790.050000000001</v>
      </c>
      <c r="N157" s="12">
        <f t="shared" si="4"/>
        <v>0</v>
      </c>
      <c r="O157" s="12">
        <f t="shared" si="5"/>
        <v>12790.050000000001</v>
      </c>
    </row>
    <row r="158" spans="1:15" x14ac:dyDescent="0.25">
      <c r="A158" s="8"/>
      <c r="B158" s="8"/>
      <c r="C158" s="9"/>
      <c r="D158" s="8"/>
      <c r="E158" s="8" t="s">
        <v>424</v>
      </c>
      <c r="F158" s="8">
        <v>0.42</v>
      </c>
      <c r="G158" s="10">
        <v>13360</v>
      </c>
      <c r="H158" s="11">
        <v>5611.2</v>
      </c>
      <c r="I158" s="11">
        <v>4057.71</v>
      </c>
      <c r="J158" s="11">
        <v>1553.49</v>
      </c>
      <c r="K158" s="8">
        <v>1</v>
      </c>
      <c r="L158" s="8"/>
      <c r="M158" s="12">
        <f t="shared" si="4"/>
        <v>13360</v>
      </c>
      <c r="N158" s="12">
        <f t="shared" si="4"/>
        <v>0</v>
      </c>
      <c r="O158" s="12">
        <f t="shared" si="5"/>
        <v>13360</v>
      </c>
    </row>
    <row r="159" spans="1:15" x14ac:dyDescent="0.25">
      <c r="A159" s="8"/>
      <c r="B159" s="8"/>
      <c r="C159" s="9"/>
      <c r="D159" s="8"/>
      <c r="E159" s="8" t="s">
        <v>425</v>
      </c>
      <c r="F159" s="8">
        <v>0.42</v>
      </c>
      <c r="G159" s="10">
        <v>2780</v>
      </c>
      <c r="H159" s="11">
        <v>1167.6000000000001</v>
      </c>
      <c r="I159" s="11">
        <v>1427.71</v>
      </c>
      <c r="J159" s="11">
        <v>-260.11</v>
      </c>
      <c r="K159" s="8">
        <v>1</v>
      </c>
      <c r="L159" s="8"/>
      <c r="M159" s="12">
        <f t="shared" si="4"/>
        <v>2780</v>
      </c>
      <c r="N159" s="12">
        <f t="shared" si="4"/>
        <v>0</v>
      </c>
      <c r="O159" s="12">
        <f t="shared" si="5"/>
        <v>2780</v>
      </c>
    </row>
    <row r="160" spans="1:15" x14ac:dyDescent="0.25">
      <c r="A160" s="8"/>
      <c r="B160" s="8"/>
      <c r="C160" s="9" t="s">
        <v>153</v>
      </c>
      <c r="D160" s="8" t="s">
        <v>108</v>
      </c>
      <c r="E160" s="8" t="s">
        <v>423</v>
      </c>
      <c r="F160" s="8">
        <v>0.42</v>
      </c>
      <c r="G160" s="10">
        <v>12716</v>
      </c>
      <c r="H160" s="11">
        <v>5340.7199999999993</v>
      </c>
      <c r="I160" s="11">
        <v>3486.762755102041</v>
      </c>
      <c r="J160" s="11">
        <v>1853.9572448979591</v>
      </c>
      <c r="K160" s="8">
        <v>1.05</v>
      </c>
      <c r="L160" s="8"/>
      <c r="M160" s="12">
        <f t="shared" si="4"/>
        <v>13351.800000000001</v>
      </c>
      <c r="N160" s="12">
        <f t="shared" si="4"/>
        <v>0</v>
      </c>
      <c r="O160" s="12">
        <f t="shared" si="5"/>
        <v>13351.800000000001</v>
      </c>
    </row>
    <row r="161" spans="1:16" x14ac:dyDescent="0.25">
      <c r="A161" s="8"/>
      <c r="B161" s="8"/>
      <c r="C161" s="9"/>
      <c r="D161" s="8"/>
      <c r="E161" s="8" t="s">
        <v>424</v>
      </c>
      <c r="F161" s="8">
        <v>0.42</v>
      </c>
      <c r="G161" s="10">
        <v>11294</v>
      </c>
      <c r="H161" s="11">
        <v>4743.4799999999996</v>
      </c>
      <c r="I161" s="11">
        <v>3554.4253790087464</v>
      </c>
      <c r="J161" s="11">
        <v>1189.0546209912536</v>
      </c>
      <c r="K161" s="8">
        <v>1</v>
      </c>
      <c r="L161" s="8"/>
      <c r="M161" s="12">
        <f t="shared" si="4"/>
        <v>11294</v>
      </c>
      <c r="N161" s="12">
        <f t="shared" si="4"/>
        <v>0</v>
      </c>
      <c r="O161" s="12">
        <f t="shared" si="5"/>
        <v>11294</v>
      </c>
    </row>
    <row r="162" spans="1:16" x14ac:dyDescent="0.25">
      <c r="A162" s="8"/>
      <c r="B162" s="8"/>
      <c r="C162" s="9"/>
      <c r="D162" s="8"/>
      <c r="E162" s="8" t="s">
        <v>425</v>
      </c>
      <c r="F162" s="8">
        <v>0.42</v>
      </c>
      <c r="G162" s="10">
        <v>3640</v>
      </c>
      <c r="H162" s="11">
        <v>1528.8</v>
      </c>
      <c r="I162" s="11">
        <v>1224.5218658892129</v>
      </c>
      <c r="J162" s="11">
        <v>304.27813411078711</v>
      </c>
      <c r="K162" s="8">
        <v>1</v>
      </c>
      <c r="L162" s="8"/>
      <c r="M162" s="12">
        <f t="shared" si="4"/>
        <v>3640</v>
      </c>
      <c r="N162" s="12">
        <f t="shared" si="4"/>
        <v>0</v>
      </c>
      <c r="O162" s="12">
        <f t="shared" si="5"/>
        <v>3640</v>
      </c>
    </row>
    <row r="163" spans="1:16" x14ac:dyDescent="0.25">
      <c r="A163" s="8"/>
      <c r="B163" s="8"/>
      <c r="C163" s="9" t="s">
        <v>165</v>
      </c>
      <c r="D163" s="8" t="s">
        <v>108</v>
      </c>
      <c r="E163" s="8" t="s">
        <v>157</v>
      </c>
      <c r="F163" s="8">
        <v>0.45</v>
      </c>
      <c r="G163" s="10">
        <v>1820</v>
      </c>
      <c r="H163" s="11">
        <v>819</v>
      </c>
      <c r="I163" s="11">
        <v>375.71</v>
      </c>
      <c r="J163" s="11">
        <v>443.29</v>
      </c>
      <c r="K163" s="8">
        <v>1.0900000000000001</v>
      </c>
      <c r="L163" s="8"/>
      <c r="M163" s="12">
        <f t="shared" si="4"/>
        <v>1983.8000000000002</v>
      </c>
      <c r="N163" s="12">
        <f t="shared" si="4"/>
        <v>0</v>
      </c>
      <c r="O163" s="12">
        <f t="shared" si="5"/>
        <v>1983.8000000000002</v>
      </c>
    </row>
    <row r="164" spans="1:16" x14ac:dyDescent="0.25">
      <c r="A164" s="8"/>
      <c r="B164" s="8"/>
      <c r="C164" s="9"/>
      <c r="D164" s="8"/>
      <c r="E164" s="8" t="s">
        <v>158</v>
      </c>
      <c r="F164" s="8">
        <v>0.45</v>
      </c>
      <c r="G164" s="10">
        <v>720</v>
      </c>
      <c r="H164" s="11">
        <v>324</v>
      </c>
      <c r="I164" s="11">
        <v>526</v>
      </c>
      <c r="J164" s="11">
        <v>-202</v>
      </c>
      <c r="K164" s="8">
        <v>1.04</v>
      </c>
      <c r="L164" s="8"/>
      <c r="M164" s="12">
        <f t="shared" si="4"/>
        <v>748.80000000000007</v>
      </c>
      <c r="N164" s="12">
        <f t="shared" si="4"/>
        <v>0</v>
      </c>
      <c r="O164" s="12">
        <f t="shared" si="5"/>
        <v>748.80000000000007</v>
      </c>
    </row>
    <row r="165" spans="1:16" x14ac:dyDescent="0.25">
      <c r="A165" s="8"/>
      <c r="B165" s="8"/>
      <c r="C165" s="9"/>
      <c r="D165" s="8"/>
      <c r="E165" s="8" t="s">
        <v>168</v>
      </c>
      <c r="F165" s="8">
        <v>0.42</v>
      </c>
      <c r="G165" s="10">
        <v>11004</v>
      </c>
      <c r="H165" s="11">
        <v>4621.68</v>
      </c>
      <c r="I165" s="11">
        <v>4658.6382474642596</v>
      </c>
      <c r="J165" s="11">
        <v>-36.958247464260083</v>
      </c>
      <c r="K165" s="8">
        <v>1.1499999999999999</v>
      </c>
      <c r="L165" s="8"/>
      <c r="M165" s="12">
        <f t="shared" si="4"/>
        <v>12654.599999999999</v>
      </c>
      <c r="N165" s="12">
        <f t="shared" si="4"/>
        <v>0</v>
      </c>
      <c r="O165" s="12">
        <f t="shared" si="5"/>
        <v>12654.599999999999</v>
      </c>
    </row>
    <row r="166" spans="1:16" x14ac:dyDescent="0.25">
      <c r="A166" s="8"/>
      <c r="B166" s="8"/>
      <c r="C166" s="9"/>
      <c r="D166" s="8"/>
      <c r="E166" s="8" t="s">
        <v>169</v>
      </c>
      <c r="F166" s="8">
        <v>0.42</v>
      </c>
      <c r="G166" s="10">
        <v>1270</v>
      </c>
      <c r="H166" s="11">
        <v>533.4</v>
      </c>
      <c r="I166" s="11">
        <v>455.36468984321749</v>
      </c>
      <c r="J166" s="11">
        <v>78.035310156782487</v>
      </c>
      <c r="K166" s="8">
        <v>1.1499999999999999</v>
      </c>
      <c r="L166" s="8"/>
      <c r="M166" s="12">
        <f t="shared" si="4"/>
        <v>1460.5</v>
      </c>
      <c r="N166" s="12">
        <f t="shared" si="4"/>
        <v>0</v>
      </c>
      <c r="O166" s="12">
        <f t="shared" si="5"/>
        <v>1460.5</v>
      </c>
    </row>
    <row r="167" spans="1:16" x14ac:dyDescent="0.25">
      <c r="A167" s="8"/>
      <c r="B167" s="8"/>
      <c r="C167" s="9"/>
      <c r="D167" s="8"/>
      <c r="E167" s="8" t="s">
        <v>423</v>
      </c>
      <c r="F167" s="8">
        <v>0.42</v>
      </c>
      <c r="G167" s="10">
        <v>11429</v>
      </c>
      <c r="H167" s="11">
        <v>4800.18</v>
      </c>
      <c r="I167" s="11">
        <v>3118.5294507574895</v>
      </c>
      <c r="J167" s="11">
        <v>1681.6505492425108</v>
      </c>
      <c r="K167" s="8">
        <v>1.05</v>
      </c>
      <c r="L167" s="8"/>
      <c r="M167" s="12">
        <f t="shared" si="4"/>
        <v>12000.45</v>
      </c>
      <c r="N167" s="12">
        <f t="shared" si="4"/>
        <v>0</v>
      </c>
      <c r="O167" s="12">
        <f t="shared" si="5"/>
        <v>12000.45</v>
      </c>
    </row>
    <row r="168" spans="1:16" x14ac:dyDescent="0.25">
      <c r="A168" s="8"/>
      <c r="B168" s="8"/>
      <c r="C168" s="9"/>
      <c r="D168" s="8"/>
      <c r="E168" s="8" t="s">
        <v>424</v>
      </c>
      <c r="F168" s="8">
        <v>0.42</v>
      </c>
      <c r="G168" s="10">
        <v>3527</v>
      </c>
      <c r="H168" s="11">
        <v>1481.34</v>
      </c>
      <c r="I168" s="11">
        <v>1460.887611935033</v>
      </c>
      <c r="J168" s="11">
        <v>20.452388064967039</v>
      </c>
      <c r="K168" s="8">
        <v>1</v>
      </c>
      <c r="L168" s="8"/>
      <c r="M168" s="12">
        <f t="shared" si="4"/>
        <v>3527</v>
      </c>
      <c r="N168" s="12">
        <f t="shared" si="4"/>
        <v>0</v>
      </c>
      <c r="O168" s="12">
        <f t="shared" si="5"/>
        <v>3527</v>
      </c>
    </row>
    <row r="169" spans="1:16" s="7" customFormat="1" x14ac:dyDescent="0.25">
      <c r="A169" s="13"/>
      <c r="B169" s="13" t="s">
        <v>110</v>
      </c>
      <c r="C169" s="14"/>
      <c r="D169" s="13"/>
      <c r="E169" s="13"/>
      <c r="F169" s="13"/>
      <c r="G169" s="15">
        <v>281307</v>
      </c>
      <c r="H169" s="16">
        <v>115743.21000000004</v>
      </c>
      <c r="I169" s="16">
        <v>88735.580265539102</v>
      </c>
      <c r="J169" s="16">
        <v>27007.629734460916</v>
      </c>
      <c r="K169" s="13"/>
      <c r="L169" s="13"/>
      <c r="M169" s="17"/>
      <c r="N169" s="17"/>
      <c r="O169" s="17">
        <f>SUM(O117:O168)</f>
        <v>307024.21000000002</v>
      </c>
      <c r="P169"/>
    </row>
    <row r="170" spans="1:16" s="7" customFormat="1" x14ac:dyDescent="0.25">
      <c r="A170" s="2" t="s">
        <v>166</v>
      </c>
      <c r="B170" s="2"/>
      <c r="C170" s="3"/>
      <c r="D170" s="2"/>
      <c r="E170" s="2"/>
      <c r="F170" s="2"/>
      <c r="G170" s="4">
        <v>290318</v>
      </c>
      <c r="H170" s="5">
        <v>128796.24000000002</v>
      </c>
      <c r="I170" s="5">
        <v>105425.3</v>
      </c>
      <c r="J170" s="5">
        <v>23370.939999999995</v>
      </c>
      <c r="K170" s="2"/>
      <c r="L170" s="2"/>
      <c r="M170" s="6"/>
      <c r="N170" s="6"/>
      <c r="O170" s="6"/>
      <c r="P170"/>
    </row>
    <row r="171" spans="1:16" x14ac:dyDescent="0.25">
      <c r="A171" s="8" t="s">
        <v>167</v>
      </c>
      <c r="B171" s="8" t="s">
        <v>106</v>
      </c>
      <c r="C171" s="9" t="s">
        <v>23</v>
      </c>
      <c r="D171" s="8" t="s">
        <v>108</v>
      </c>
      <c r="E171" s="8" t="s">
        <v>157</v>
      </c>
      <c r="F171" s="8">
        <v>0.45</v>
      </c>
      <c r="G171" s="10">
        <v>3</v>
      </c>
      <c r="H171" s="11">
        <v>1.35</v>
      </c>
      <c r="I171" s="11">
        <v>0.68642160540135033</v>
      </c>
      <c r="J171" s="11">
        <v>0.66357839459864976</v>
      </c>
      <c r="K171" s="8">
        <v>1.0900000000000001</v>
      </c>
      <c r="L171" s="8"/>
      <c r="M171" s="12">
        <f t="shared" si="4"/>
        <v>3.2700000000000005</v>
      </c>
      <c r="N171" s="12">
        <f t="shared" si="4"/>
        <v>0</v>
      </c>
      <c r="O171" s="12">
        <f t="shared" si="5"/>
        <v>3.2700000000000005</v>
      </c>
    </row>
    <row r="172" spans="1:16" x14ac:dyDescent="0.25">
      <c r="A172" s="8"/>
      <c r="B172" s="8"/>
      <c r="C172" s="9"/>
      <c r="D172" s="8"/>
      <c r="E172" s="8" t="s">
        <v>168</v>
      </c>
      <c r="F172" s="8">
        <v>0.42</v>
      </c>
      <c r="G172" s="10">
        <v>1270</v>
      </c>
      <c r="H172" s="11">
        <v>533.4</v>
      </c>
      <c r="I172" s="11">
        <v>358.5496183206107</v>
      </c>
      <c r="J172" s="11">
        <v>174.85038167938933</v>
      </c>
      <c r="K172" s="8">
        <v>1.1499999999999999</v>
      </c>
      <c r="L172" s="8"/>
      <c r="M172" s="12">
        <f t="shared" si="4"/>
        <v>1460.5</v>
      </c>
      <c r="N172" s="12">
        <f t="shared" si="4"/>
        <v>0</v>
      </c>
      <c r="O172" s="12">
        <f t="shared" si="5"/>
        <v>1460.5</v>
      </c>
    </row>
    <row r="173" spans="1:16" x14ac:dyDescent="0.25">
      <c r="A173" s="8"/>
      <c r="B173" s="8"/>
      <c r="C173" s="9"/>
      <c r="D173" s="8"/>
      <c r="E173" s="8" t="s">
        <v>169</v>
      </c>
      <c r="F173" s="8">
        <v>0.42</v>
      </c>
      <c r="G173" s="10">
        <v>11750</v>
      </c>
      <c r="H173" s="11">
        <v>4935.0000000000009</v>
      </c>
      <c r="I173" s="11">
        <v>3413.7308990310721</v>
      </c>
      <c r="J173" s="11">
        <v>1521.2691009689279</v>
      </c>
      <c r="K173" s="8">
        <v>1.1499999999999999</v>
      </c>
      <c r="L173" s="8"/>
      <c r="M173" s="12">
        <f t="shared" si="4"/>
        <v>13512.499999999998</v>
      </c>
      <c r="N173" s="12">
        <f t="shared" si="4"/>
        <v>0</v>
      </c>
      <c r="O173" s="12">
        <f t="shared" si="5"/>
        <v>13512.499999999998</v>
      </c>
    </row>
    <row r="174" spans="1:16" x14ac:dyDescent="0.25">
      <c r="A174" s="8"/>
      <c r="B174" s="8"/>
      <c r="C174" s="9"/>
      <c r="D174" s="8"/>
      <c r="E174" s="8" t="s">
        <v>109</v>
      </c>
      <c r="F174" s="8">
        <v>0.42</v>
      </c>
      <c r="G174" s="10">
        <v>4751</v>
      </c>
      <c r="H174" s="11">
        <v>1995.42</v>
      </c>
      <c r="I174" s="11">
        <v>1124.5985060690944</v>
      </c>
      <c r="J174" s="11">
        <v>870.82149393090572</v>
      </c>
      <c r="K174" s="8">
        <v>1.05</v>
      </c>
      <c r="L174" s="8"/>
      <c r="M174" s="12">
        <f t="shared" si="4"/>
        <v>4988.55</v>
      </c>
      <c r="N174" s="12">
        <f t="shared" si="4"/>
        <v>0</v>
      </c>
      <c r="O174" s="12">
        <f t="shared" si="5"/>
        <v>4988.55</v>
      </c>
    </row>
    <row r="175" spans="1:16" x14ac:dyDescent="0.25">
      <c r="A175" s="8"/>
      <c r="B175" s="8"/>
      <c r="C175" s="9"/>
      <c r="D175" s="8"/>
      <c r="E175" s="8" t="s">
        <v>425</v>
      </c>
      <c r="F175" s="8">
        <v>0.42</v>
      </c>
      <c r="G175" s="10">
        <v>5670</v>
      </c>
      <c r="H175" s="11">
        <v>2381.3999999999996</v>
      </c>
      <c r="I175" s="11">
        <v>1812.4345549738221</v>
      </c>
      <c r="J175" s="11">
        <v>568.96544502617803</v>
      </c>
      <c r="K175" s="8">
        <v>1</v>
      </c>
      <c r="L175" s="8"/>
      <c r="M175" s="12">
        <f t="shared" si="4"/>
        <v>5670</v>
      </c>
      <c r="N175" s="12">
        <f t="shared" si="4"/>
        <v>0</v>
      </c>
      <c r="O175" s="12">
        <f t="shared" si="5"/>
        <v>5670</v>
      </c>
    </row>
    <row r="176" spans="1:16" x14ac:dyDescent="0.25">
      <c r="A176" s="8"/>
      <c r="B176" s="8"/>
      <c r="C176" s="9" t="s">
        <v>26</v>
      </c>
      <c r="D176" s="8" t="s">
        <v>108</v>
      </c>
      <c r="E176" s="8" t="s">
        <v>157</v>
      </c>
      <c r="F176" s="8">
        <v>0.45</v>
      </c>
      <c r="G176" s="10">
        <v>120</v>
      </c>
      <c r="H176" s="11">
        <v>54</v>
      </c>
      <c r="I176" s="11">
        <v>39.202446465181524</v>
      </c>
      <c r="J176" s="11">
        <v>14.797553534818476</v>
      </c>
      <c r="K176" s="8">
        <v>1.0900000000000001</v>
      </c>
      <c r="L176" s="8"/>
      <c r="M176" s="12">
        <f t="shared" si="4"/>
        <v>130.80000000000001</v>
      </c>
      <c r="N176" s="12">
        <f t="shared" si="4"/>
        <v>0</v>
      </c>
      <c r="O176" s="12">
        <f t="shared" si="5"/>
        <v>130.80000000000001</v>
      </c>
    </row>
    <row r="177" spans="1:16" x14ac:dyDescent="0.25">
      <c r="A177" s="8"/>
      <c r="B177" s="8"/>
      <c r="C177" s="9"/>
      <c r="D177" s="8"/>
      <c r="E177" s="8" t="s">
        <v>168</v>
      </c>
      <c r="F177" s="8">
        <v>0.42</v>
      </c>
      <c r="G177" s="10">
        <v>230</v>
      </c>
      <c r="H177" s="11">
        <v>96.6</v>
      </c>
      <c r="I177" s="11">
        <v>87.455305896654437</v>
      </c>
      <c r="J177" s="11">
        <v>9.1446941033455662</v>
      </c>
      <c r="K177" s="8">
        <v>1.1499999999999999</v>
      </c>
      <c r="L177" s="8"/>
      <c r="M177" s="12">
        <f t="shared" si="4"/>
        <v>264.5</v>
      </c>
      <c r="N177" s="12">
        <f t="shared" si="4"/>
        <v>0</v>
      </c>
      <c r="O177" s="12">
        <f t="shared" si="5"/>
        <v>264.5</v>
      </c>
    </row>
    <row r="178" spans="1:16" x14ac:dyDescent="0.25">
      <c r="A178" s="8"/>
      <c r="B178" s="8"/>
      <c r="C178" s="9"/>
      <c r="D178" s="8"/>
      <c r="E178" s="8" t="s">
        <v>169</v>
      </c>
      <c r="F178" s="8">
        <v>0.42</v>
      </c>
      <c r="G178" s="10">
        <v>11773</v>
      </c>
      <c r="H178" s="11">
        <v>4944.66</v>
      </c>
      <c r="I178" s="11">
        <v>3667.218208217992</v>
      </c>
      <c r="J178" s="11">
        <v>1277.4417917820074</v>
      </c>
      <c r="K178" s="8">
        <v>1.1499999999999999</v>
      </c>
      <c r="L178" s="8"/>
      <c r="M178" s="12">
        <f t="shared" si="4"/>
        <v>13538.949999999999</v>
      </c>
      <c r="N178" s="12">
        <f t="shared" si="4"/>
        <v>0</v>
      </c>
      <c r="O178" s="12">
        <f t="shared" si="5"/>
        <v>13538.949999999999</v>
      </c>
    </row>
    <row r="179" spans="1:16" x14ac:dyDescent="0.25">
      <c r="A179" s="8"/>
      <c r="B179" s="8"/>
      <c r="C179" s="9"/>
      <c r="D179" s="8"/>
      <c r="E179" s="8" t="s">
        <v>423</v>
      </c>
      <c r="F179" s="8">
        <v>0.42</v>
      </c>
      <c r="G179" s="10">
        <v>368</v>
      </c>
      <c r="H179" s="11">
        <v>154.56</v>
      </c>
      <c r="I179" s="11">
        <v>158.53107344632767</v>
      </c>
      <c r="J179" s="11">
        <v>-3.9710734463276651</v>
      </c>
      <c r="K179" s="8">
        <v>1.05</v>
      </c>
      <c r="L179" s="8"/>
      <c r="M179" s="12">
        <f t="shared" si="4"/>
        <v>386.40000000000003</v>
      </c>
      <c r="N179" s="12">
        <f t="shared" si="4"/>
        <v>0</v>
      </c>
      <c r="O179" s="12">
        <f t="shared" si="5"/>
        <v>386.40000000000003</v>
      </c>
    </row>
    <row r="180" spans="1:16" x14ac:dyDescent="0.25">
      <c r="A180" s="8"/>
      <c r="B180" s="8"/>
      <c r="C180" s="9"/>
      <c r="D180" s="8"/>
      <c r="E180" s="8" t="s">
        <v>109</v>
      </c>
      <c r="F180" s="8">
        <v>0.42000000000000004</v>
      </c>
      <c r="G180" s="10">
        <v>4771</v>
      </c>
      <c r="H180" s="11">
        <v>2003.8200000000002</v>
      </c>
      <c r="I180" s="11">
        <v>1108.6297531240255</v>
      </c>
      <c r="J180" s="11">
        <v>895.19024687597459</v>
      </c>
      <c r="K180" s="8">
        <v>1.05</v>
      </c>
      <c r="L180" s="8"/>
      <c r="M180" s="12">
        <f t="shared" si="4"/>
        <v>5009.55</v>
      </c>
      <c r="N180" s="12">
        <f t="shared" si="4"/>
        <v>0</v>
      </c>
      <c r="O180" s="12">
        <f t="shared" si="5"/>
        <v>5009.55</v>
      </c>
    </row>
    <row r="181" spans="1:16" x14ac:dyDescent="0.25">
      <c r="A181" s="8"/>
      <c r="B181" s="8"/>
      <c r="C181" s="9"/>
      <c r="D181" s="8"/>
      <c r="E181" s="8" t="s">
        <v>425</v>
      </c>
      <c r="F181" s="8">
        <v>0.42</v>
      </c>
      <c r="G181" s="10">
        <v>4716</v>
      </c>
      <c r="H181" s="11">
        <v>1980.72</v>
      </c>
      <c r="I181" s="11">
        <v>1648.9632128498188</v>
      </c>
      <c r="J181" s="11">
        <v>331.75678715018131</v>
      </c>
      <c r="K181" s="8">
        <v>1</v>
      </c>
      <c r="L181" s="8"/>
      <c r="M181" s="12">
        <f t="shared" si="4"/>
        <v>4716</v>
      </c>
      <c r="N181" s="12">
        <f t="shared" si="4"/>
        <v>0</v>
      </c>
      <c r="O181" s="12">
        <f t="shared" si="5"/>
        <v>4716</v>
      </c>
    </row>
    <row r="182" spans="1:16" s="7" customFormat="1" x14ac:dyDescent="0.25">
      <c r="A182" s="13"/>
      <c r="B182" s="13" t="s">
        <v>110</v>
      </c>
      <c r="C182" s="14"/>
      <c r="D182" s="13"/>
      <c r="E182" s="13"/>
      <c r="F182" s="13"/>
      <c r="G182" s="15">
        <v>45422</v>
      </c>
      <c r="H182" s="16">
        <v>19080.929999999997</v>
      </c>
      <c r="I182" s="16">
        <v>13419.999999999998</v>
      </c>
      <c r="J182" s="16">
        <v>5660.9299999999994</v>
      </c>
      <c r="K182" s="13"/>
      <c r="L182" s="13"/>
      <c r="M182" s="17"/>
      <c r="N182" s="17"/>
      <c r="O182" s="17">
        <f>SUM(O171:O181)</f>
        <v>49681.020000000004</v>
      </c>
      <c r="P182"/>
    </row>
    <row r="183" spans="1:16" s="7" customFormat="1" x14ac:dyDescent="0.25">
      <c r="A183" s="2" t="s">
        <v>170</v>
      </c>
      <c r="B183" s="2"/>
      <c r="C183" s="3"/>
      <c r="D183" s="2"/>
      <c r="E183" s="2"/>
      <c r="F183" s="2"/>
      <c r="G183" s="4">
        <v>45422</v>
      </c>
      <c r="H183" s="5">
        <v>19080.929999999997</v>
      </c>
      <c r="I183" s="5">
        <v>13419.999999999998</v>
      </c>
      <c r="J183" s="5">
        <v>5660.9299999999994</v>
      </c>
      <c r="K183" s="2"/>
      <c r="L183" s="2"/>
      <c r="M183" s="6"/>
      <c r="N183" s="6"/>
      <c r="O183" s="6"/>
      <c r="P183"/>
    </row>
    <row r="184" spans="1:16" x14ac:dyDescent="0.25">
      <c r="A184" s="8" t="s">
        <v>171</v>
      </c>
      <c r="B184" s="8" t="s">
        <v>172</v>
      </c>
      <c r="C184" s="9" t="s">
        <v>173</v>
      </c>
      <c r="D184" s="8" t="s">
        <v>174</v>
      </c>
      <c r="E184" s="8" t="s">
        <v>897</v>
      </c>
      <c r="F184" s="8">
        <v>0.68</v>
      </c>
      <c r="G184" s="10">
        <v>2499</v>
      </c>
      <c r="H184" s="11">
        <v>1699.32</v>
      </c>
      <c r="I184" s="11">
        <v>846.15298310507455</v>
      </c>
      <c r="J184" s="11">
        <v>853.1670168949255</v>
      </c>
      <c r="K184" s="8">
        <v>1.69</v>
      </c>
      <c r="L184" s="8"/>
      <c r="M184" s="12">
        <f t="shared" si="4"/>
        <v>4223.3099999999995</v>
      </c>
      <c r="N184" s="12">
        <f t="shared" si="4"/>
        <v>0</v>
      </c>
      <c r="O184" s="12">
        <f t="shared" si="5"/>
        <v>4223.3099999999995</v>
      </c>
    </row>
    <row r="185" spans="1:16" x14ac:dyDescent="0.25">
      <c r="A185" s="8"/>
      <c r="B185" s="8"/>
      <c r="C185" s="9"/>
      <c r="D185" s="8"/>
      <c r="E185" s="8" t="s">
        <v>898</v>
      </c>
      <c r="F185" s="8">
        <v>0.68</v>
      </c>
      <c r="G185" s="10">
        <v>1420</v>
      </c>
      <c r="H185" s="11">
        <v>965.6</v>
      </c>
      <c r="I185" s="11">
        <v>514.71128331111868</v>
      </c>
      <c r="J185" s="11">
        <v>450.88871668888135</v>
      </c>
      <c r="K185" s="8">
        <v>1.69</v>
      </c>
      <c r="L185" s="8"/>
      <c r="M185" s="12">
        <f t="shared" si="4"/>
        <v>2399.7999999999997</v>
      </c>
      <c r="N185" s="12">
        <f t="shared" si="4"/>
        <v>0</v>
      </c>
      <c r="O185" s="12">
        <f t="shared" si="5"/>
        <v>2399.7999999999997</v>
      </c>
    </row>
    <row r="186" spans="1:16" x14ac:dyDescent="0.25">
      <c r="A186" s="8"/>
      <c r="B186" s="8"/>
      <c r="C186" s="9"/>
      <c r="D186" s="8"/>
      <c r="E186" s="8" t="s">
        <v>899</v>
      </c>
      <c r="F186" s="8">
        <v>0.83</v>
      </c>
      <c r="G186" s="10">
        <v>1952</v>
      </c>
      <c r="H186" s="11">
        <v>1620.16</v>
      </c>
      <c r="I186" s="11">
        <v>881.9501604587806</v>
      </c>
      <c r="J186" s="11">
        <v>738.20983954121937</v>
      </c>
      <c r="K186" s="8">
        <v>2.13</v>
      </c>
      <c r="L186" s="8"/>
      <c r="M186" s="12">
        <f t="shared" si="4"/>
        <v>4157.76</v>
      </c>
      <c r="N186" s="12">
        <f t="shared" si="4"/>
        <v>0</v>
      </c>
      <c r="O186" s="12">
        <f t="shared" si="5"/>
        <v>4157.76</v>
      </c>
    </row>
    <row r="187" spans="1:16" x14ac:dyDescent="0.25">
      <c r="A187" s="8"/>
      <c r="B187" s="8"/>
      <c r="C187" s="9"/>
      <c r="D187" s="8"/>
      <c r="E187" s="8" t="s">
        <v>900</v>
      </c>
      <c r="F187" s="8">
        <v>0.65</v>
      </c>
      <c r="G187" s="10">
        <v>10572</v>
      </c>
      <c r="H187" s="11">
        <v>6871.8</v>
      </c>
      <c r="I187" s="11">
        <v>3717.083675149951</v>
      </c>
      <c r="J187" s="11">
        <v>3154.7163248500487</v>
      </c>
      <c r="K187" s="8">
        <v>1.64</v>
      </c>
      <c r="L187" s="8"/>
      <c r="M187" s="12">
        <f t="shared" si="4"/>
        <v>17338.079999999998</v>
      </c>
      <c r="N187" s="12">
        <f t="shared" si="4"/>
        <v>0</v>
      </c>
      <c r="O187" s="12">
        <f t="shared" si="5"/>
        <v>17338.079999999998</v>
      </c>
    </row>
    <row r="188" spans="1:16" x14ac:dyDescent="0.25">
      <c r="A188" s="8"/>
      <c r="B188" s="8"/>
      <c r="C188" s="9"/>
      <c r="D188" s="8"/>
      <c r="E188" s="8" t="s">
        <v>901</v>
      </c>
      <c r="F188" s="8">
        <v>0.65</v>
      </c>
      <c r="G188" s="10">
        <v>529</v>
      </c>
      <c r="H188" s="11">
        <v>343.84999999999997</v>
      </c>
      <c r="I188" s="11">
        <v>187.82978918950832</v>
      </c>
      <c r="J188" s="11">
        <v>156.0202108104917</v>
      </c>
      <c r="K188" s="8">
        <v>1.76</v>
      </c>
      <c r="L188" s="8"/>
      <c r="M188" s="12">
        <f t="shared" si="4"/>
        <v>931.04</v>
      </c>
      <c r="N188" s="12">
        <f t="shared" si="4"/>
        <v>0</v>
      </c>
      <c r="O188" s="12">
        <f t="shared" si="5"/>
        <v>931.04</v>
      </c>
    </row>
    <row r="189" spans="1:16" x14ac:dyDescent="0.25">
      <c r="A189" s="8"/>
      <c r="B189" s="8"/>
      <c r="C189" s="9"/>
      <c r="D189" s="8"/>
      <c r="E189" s="8" t="s">
        <v>902</v>
      </c>
      <c r="F189" s="8">
        <v>0.65</v>
      </c>
      <c r="G189" s="10">
        <v>7210</v>
      </c>
      <c r="H189" s="11">
        <v>4686.5</v>
      </c>
      <c r="I189" s="11">
        <v>2681.4378511121458</v>
      </c>
      <c r="J189" s="11">
        <v>2005.0621488878542</v>
      </c>
      <c r="K189" s="8">
        <v>1.64</v>
      </c>
      <c r="L189" s="8"/>
      <c r="M189" s="12">
        <f t="shared" si="4"/>
        <v>11824.4</v>
      </c>
      <c r="N189" s="12">
        <f t="shared" si="4"/>
        <v>0</v>
      </c>
      <c r="O189" s="12">
        <f t="shared" si="5"/>
        <v>11824.4</v>
      </c>
    </row>
    <row r="190" spans="1:16" x14ac:dyDescent="0.25">
      <c r="A190" s="8"/>
      <c r="B190" s="8"/>
      <c r="C190" s="9"/>
      <c r="D190" s="8"/>
      <c r="E190" s="8" t="s">
        <v>903</v>
      </c>
      <c r="F190" s="8">
        <v>0.65</v>
      </c>
      <c r="G190" s="10">
        <v>5485</v>
      </c>
      <c r="H190" s="11">
        <v>3565.25</v>
      </c>
      <c r="I190" s="11">
        <v>1962.363992121951</v>
      </c>
      <c r="J190" s="11">
        <v>1602.886007878049</v>
      </c>
      <c r="K190" s="8">
        <v>1.64</v>
      </c>
      <c r="L190" s="8"/>
      <c r="M190" s="12">
        <f t="shared" si="4"/>
        <v>8995.4</v>
      </c>
      <c r="N190" s="12">
        <f t="shared" si="4"/>
        <v>0</v>
      </c>
      <c r="O190" s="12">
        <f t="shared" si="5"/>
        <v>8995.4</v>
      </c>
    </row>
    <row r="191" spans="1:16" x14ac:dyDescent="0.25">
      <c r="A191" s="8"/>
      <c r="B191" s="8"/>
      <c r="C191" s="9"/>
      <c r="D191" s="8"/>
      <c r="E191" s="8" t="s">
        <v>179</v>
      </c>
      <c r="F191" s="8">
        <v>0.65</v>
      </c>
      <c r="G191" s="10">
        <v>9555</v>
      </c>
      <c r="H191" s="11">
        <v>6210.75</v>
      </c>
      <c r="I191" s="11">
        <v>3294.7282622824782</v>
      </c>
      <c r="J191" s="11">
        <v>2916.0217377175218</v>
      </c>
      <c r="K191" s="8">
        <v>1.64</v>
      </c>
      <c r="L191" s="8"/>
      <c r="M191" s="12">
        <f t="shared" si="4"/>
        <v>15670.199999999999</v>
      </c>
      <c r="N191" s="12">
        <f t="shared" si="4"/>
        <v>0</v>
      </c>
      <c r="O191" s="12">
        <f t="shared" si="5"/>
        <v>15670.199999999999</v>
      </c>
    </row>
    <row r="192" spans="1:16" x14ac:dyDescent="0.25">
      <c r="A192" s="8"/>
      <c r="B192" s="8"/>
      <c r="C192" s="9"/>
      <c r="D192" s="8"/>
      <c r="E192" s="8" t="s">
        <v>183</v>
      </c>
      <c r="F192" s="8">
        <v>0.65</v>
      </c>
      <c r="G192" s="10">
        <v>2</v>
      </c>
      <c r="H192" s="11">
        <v>1.3</v>
      </c>
      <c r="I192" s="11">
        <v>0.67226219024780176</v>
      </c>
      <c r="J192" s="11">
        <v>0.62773780975219828</v>
      </c>
      <c r="K192" s="8">
        <v>1.76</v>
      </c>
      <c r="L192" s="8"/>
      <c r="M192" s="12">
        <f t="shared" si="4"/>
        <v>3.52</v>
      </c>
      <c r="N192" s="12">
        <f t="shared" si="4"/>
        <v>0</v>
      </c>
      <c r="O192" s="12">
        <f t="shared" si="5"/>
        <v>3.52</v>
      </c>
    </row>
    <row r="193" spans="1:15" x14ac:dyDescent="0.25">
      <c r="A193" s="8"/>
      <c r="B193" s="8"/>
      <c r="C193" s="9"/>
      <c r="D193" s="8"/>
      <c r="E193" s="8" t="s">
        <v>904</v>
      </c>
      <c r="F193" s="8">
        <v>0.7</v>
      </c>
      <c r="G193" s="10">
        <v>5209</v>
      </c>
      <c r="H193" s="11">
        <v>3646.3</v>
      </c>
      <c r="I193" s="11">
        <v>1891.6888533975837</v>
      </c>
      <c r="J193" s="11">
        <v>1754.6111466024165</v>
      </c>
      <c r="K193" s="8">
        <v>1.73</v>
      </c>
      <c r="L193" s="8"/>
      <c r="M193" s="12">
        <f t="shared" si="4"/>
        <v>9011.57</v>
      </c>
      <c r="N193" s="12">
        <f t="shared" si="4"/>
        <v>0</v>
      </c>
      <c r="O193" s="12">
        <f t="shared" si="5"/>
        <v>9011.57</v>
      </c>
    </row>
    <row r="194" spans="1:15" x14ac:dyDescent="0.25">
      <c r="A194" s="8"/>
      <c r="B194" s="8"/>
      <c r="C194" s="9"/>
      <c r="D194" s="8"/>
      <c r="E194" s="8" t="s">
        <v>905</v>
      </c>
      <c r="F194" s="8">
        <v>0.67</v>
      </c>
      <c r="G194" s="10">
        <v>1</v>
      </c>
      <c r="H194" s="11">
        <v>0.67</v>
      </c>
      <c r="I194" s="11">
        <v>0.38088768115942029</v>
      </c>
      <c r="J194" s="11">
        <v>0.28911231884057975</v>
      </c>
      <c r="K194" s="8">
        <v>1.86</v>
      </c>
      <c r="L194" s="8"/>
      <c r="M194" s="12">
        <f t="shared" si="4"/>
        <v>1.86</v>
      </c>
      <c r="N194" s="12">
        <f t="shared" si="4"/>
        <v>0</v>
      </c>
      <c r="O194" s="12">
        <f t="shared" si="5"/>
        <v>1.86</v>
      </c>
    </row>
    <row r="195" spans="1:15" x14ac:dyDescent="0.25">
      <c r="A195" s="8"/>
      <c r="B195" s="8"/>
      <c r="C195" s="9" t="s">
        <v>181</v>
      </c>
      <c r="D195" s="8" t="s">
        <v>174</v>
      </c>
      <c r="E195" s="8" t="s">
        <v>897</v>
      </c>
      <c r="F195" s="8">
        <v>0.68</v>
      </c>
      <c r="G195" s="10">
        <v>3839</v>
      </c>
      <c r="H195" s="11">
        <v>2610.52</v>
      </c>
      <c r="I195" s="11">
        <v>1304.5878519436503</v>
      </c>
      <c r="J195" s="11">
        <v>1305.9321480563494</v>
      </c>
      <c r="K195" s="8">
        <v>1.69</v>
      </c>
      <c r="L195" s="8"/>
      <c r="M195" s="12">
        <f t="shared" si="4"/>
        <v>6487.91</v>
      </c>
      <c r="N195" s="12">
        <f t="shared" si="4"/>
        <v>0</v>
      </c>
      <c r="O195" s="12">
        <f t="shared" si="5"/>
        <v>6487.91</v>
      </c>
    </row>
    <row r="196" spans="1:15" x14ac:dyDescent="0.25">
      <c r="A196" s="8"/>
      <c r="B196" s="8"/>
      <c r="C196" s="9"/>
      <c r="D196" s="8"/>
      <c r="E196" s="8" t="s">
        <v>898</v>
      </c>
      <c r="F196" s="8">
        <v>0.68</v>
      </c>
      <c r="G196" s="10">
        <v>875</v>
      </c>
      <c r="H196" s="11">
        <v>595</v>
      </c>
      <c r="I196" s="11">
        <v>309.25034444243653</v>
      </c>
      <c r="J196" s="11">
        <v>285.74965555756347</v>
      </c>
      <c r="K196" s="8">
        <v>1.69</v>
      </c>
      <c r="L196" s="8"/>
      <c r="M196" s="12">
        <f t="shared" si="4"/>
        <v>1478.75</v>
      </c>
      <c r="N196" s="12">
        <f t="shared" si="4"/>
        <v>0</v>
      </c>
      <c r="O196" s="12">
        <f t="shared" si="5"/>
        <v>1478.75</v>
      </c>
    </row>
    <row r="197" spans="1:15" x14ac:dyDescent="0.25">
      <c r="A197" s="8"/>
      <c r="B197" s="8"/>
      <c r="C197" s="9"/>
      <c r="D197" s="8"/>
      <c r="E197" s="8" t="s">
        <v>899</v>
      </c>
      <c r="F197" s="8">
        <v>0.83</v>
      </c>
      <c r="G197" s="10">
        <v>2683</v>
      </c>
      <c r="H197" s="11">
        <v>2226.89</v>
      </c>
      <c r="I197" s="11">
        <v>1153.8975397411725</v>
      </c>
      <c r="J197" s="11">
        <v>1072.9924602588274</v>
      </c>
      <c r="K197" s="8">
        <v>2.13</v>
      </c>
      <c r="L197" s="8"/>
      <c r="M197" s="12">
        <f t="shared" ref="M197:N260" si="6">$G197*K197</f>
        <v>5714.79</v>
      </c>
      <c r="N197" s="12">
        <f t="shared" si="6"/>
        <v>0</v>
      </c>
      <c r="O197" s="12">
        <f t="shared" ref="O197:O260" si="7">M197+N197</f>
        <v>5714.79</v>
      </c>
    </row>
    <row r="198" spans="1:15" x14ac:dyDescent="0.25">
      <c r="A198" s="8"/>
      <c r="B198" s="8"/>
      <c r="C198" s="9"/>
      <c r="D198" s="8"/>
      <c r="E198" s="8" t="s">
        <v>900</v>
      </c>
      <c r="F198" s="8">
        <v>0.65</v>
      </c>
      <c r="G198" s="10">
        <v>10128</v>
      </c>
      <c r="H198" s="11">
        <v>6583.2000000000007</v>
      </c>
      <c r="I198" s="11">
        <v>3395.1268274930476</v>
      </c>
      <c r="J198" s="11">
        <v>3188.0731725069527</v>
      </c>
      <c r="K198" s="8">
        <v>1.64</v>
      </c>
      <c r="L198" s="8"/>
      <c r="M198" s="12">
        <f t="shared" si="6"/>
        <v>16609.919999999998</v>
      </c>
      <c r="N198" s="12">
        <f t="shared" si="6"/>
        <v>0</v>
      </c>
      <c r="O198" s="12">
        <f t="shared" si="7"/>
        <v>16609.919999999998</v>
      </c>
    </row>
    <row r="199" spans="1:15" x14ac:dyDescent="0.25">
      <c r="A199" s="8"/>
      <c r="B199" s="8"/>
      <c r="C199" s="9"/>
      <c r="D199" s="8"/>
      <c r="E199" s="8" t="s">
        <v>901</v>
      </c>
      <c r="F199" s="8">
        <v>0.65</v>
      </c>
      <c r="G199" s="10">
        <v>335</v>
      </c>
      <c r="H199" s="11">
        <v>217.75</v>
      </c>
      <c r="I199" s="11">
        <v>111.93320429082242</v>
      </c>
      <c r="J199" s="11">
        <v>105.8167957091776</v>
      </c>
      <c r="K199" s="8">
        <v>1.76</v>
      </c>
      <c r="L199" s="8"/>
      <c r="M199" s="12">
        <f t="shared" si="6"/>
        <v>589.6</v>
      </c>
      <c r="N199" s="12">
        <f t="shared" si="6"/>
        <v>0</v>
      </c>
      <c r="O199" s="12">
        <f t="shared" si="7"/>
        <v>589.6</v>
      </c>
    </row>
    <row r="200" spans="1:15" x14ac:dyDescent="0.25">
      <c r="A200" s="8"/>
      <c r="B200" s="8"/>
      <c r="C200" s="9"/>
      <c r="D200" s="8"/>
      <c r="E200" s="8" t="s">
        <v>902</v>
      </c>
      <c r="F200" s="8">
        <v>0.65</v>
      </c>
      <c r="G200" s="10">
        <v>8098</v>
      </c>
      <c r="H200" s="11">
        <v>5263.7</v>
      </c>
      <c r="I200" s="11">
        <v>2931.994045410358</v>
      </c>
      <c r="J200" s="11">
        <v>2331.7059545896423</v>
      </c>
      <c r="K200" s="8">
        <v>1.64</v>
      </c>
      <c r="L200" s="8"/>
      <c r="M200" s="12">
        <f t="shared" si="6"/>
        <v>13280.72</v>
      </c>
      <c r="N200" s="12">
        <f t="shared" si="6"/>
        <v>0</v>
      </c>
      <c r="O200" s="12">
        <f t="shared" si="7"/>
        <v>13280.72</v>
      </c>
    </row>
    <row r="201" spans="1:15" x14ac:dyDescent="0.25">
      <c r="A201" s="8"/>
      <c r="B201" s="8"/>
      <c r="C201" s="9"/>
      <c r="D201" s="8"/>
      <c r="E201" s="8" t="s">
        <v>903</v>
      </c>
      <c r="F201" s="8">
        <v>0.65</v>
      </c>
      <c r="G201" s="10">
        <v>5095</v>
      </c>
      <c r="H201" s="11">
        <v>3311.75</v>
      </c>
      <c r="I201" s="11">
        <v>1827.0724999999998</v>
      </c>
      <c r="J201" s="11">
        <v>1484.6775000000002</v>
      </c>
      <c r="K201" s="8">
        <v>1.64</v>
      </c>
      <c r="L201" s="8"/>
      <c r="M201" s="12">
        <f t="shared" si="6"/>
        <v>8355.7999999999993</v>
      </c>
      <c r="N201" s="12">
        <f t="shared" si="6"/>
        <v>0</v>
      </c>
      <c r="O201" s="12">
        <f t="shared" si="7"/>
        <v>8355.7999999999993</v>
      </c>
    </row>
    <row r="202" spans="1:15" x14ac:dyDescent="0.25">
      <c r="A202" s="8"/>
      <c r="B202" s="8"/>
      <c r="C202" s="9"/>
      <c r="D202" s="8"/>
      <c r="E202" s="8" t="s">
        <v>179</v>
      </c>
      <c r="F202" s="8">
        <v>0.65</v>
      </c>
      <c r="G202" s="10">
        <v>9027</v>
      </c>
      <c r="H202" s="11">
        <v>5867.55</v>
      </c>
      <c r="I202" s="11">
        <v>3146.4599333661945</v>
      </c>
      <c r="J202" s="11">
        <v>2721.0900666338057</v>
      </c>
      <c r="K202" s="8">
        <v>1.64</v>
      </c>
      <c r="L202" s="8"/>
      <c r="M202" s="12">
        <f t="shared" si="6"/>
        <v>14804.279999999999</v>
      </c>
      <c r="N202" s="12">
        <f t="shared" si="6"/>
        <v>0</v>
      </c>
      <c r="O202" s="12">
        <f t="shared" si="7"/>
        <v>14804.279999999999</v>
      </c>
    </row>
    <row r="203" spans="1:15" x14ac:dyDescent="0.25">
      <c r="A203" s="8"/>
      <c r="B203" s="8"/>
      <c r="C203" s="9"/>
      <c r="D203" s="8"/>
      <c r="E203" s="8" t="s">
        <v>183</v>
      </c>
      <c r="F203" s="8">
        <v>0.65</v>
      </c>
      <c r="G203" s="10">
        <v>872</v>
      </c>
      <c r="H203" s="11">
        <v>566.79999999999995</v>
      </c>
      <c r="I203" s="11">
        <v>346.16752689263279</v>
      </c>
      <c r="J203" s="11">
        <v>220.63247310736722</v>
      </c>
      <c r="K203" s="8">
        <v>1.76</v>
      </c>
      <c r="L203" s="8"/>
      <c r="M203" s="12">
        <f t="shared" si="6"/>
        <v>1534.72</v>
      </c>
      <c r="N203" s="12">
        <f t="shared" si="6"/>
        <v>0</v>
      </c>
      <c r="O203" s="12">
        <f t="shared" si="7"/>
        <v>1534.72</v>
      </c>
    </row>
    <row r="204" spans="1:15" x14ac:dyDescent="0.25">
      <c r="A204" s="8"/>
      <c r="B204" s="8"/>
      <c r="C204" s="9"/>
      <c r="D204" s="8"/>
      <c r="E204" s="8" t="s">
        <v>904</v>
      </c>
      <c r="F204" s="8">
        <v>0.69999999999999984</v>
      </c>
      <c r="G204" s="10">
        <v>3661</v>
      </c>
      <c r="H204" s="11">
        <v>2562.6999999999998</v>
      </c>
      <c r="I204" s="11">
        <v>1452.5102264196853</v>
      </c>
      <c r="J204" s="11">
        <v>1110.1897735803147</v>
      </c>
      <c r="K204" s="8">
        <v>1.73</v>
      </c>
      <c r="L204" s="8"/>
      <c r="M204" s="12">
        <f t="shared" si="6"/>
        <v>6333.53</v>
      </c>
      <c r="N204" s="12">
        <f t="shared" si="6"/>
        <v>0</v>
      </c>
      <c r="O204" s="12">
        <f t="shared" si="7"/>
        <v>6333.53</v>
      </c>
    </row>
    <row r="205" spans="1:15" x14ac:dyDescent="0.25">
      <c r="A205" s="8"/>
      <c r="B205" s="8"/>
      <c r="C205" s="9" t="s">
        <v>182</v>
      </c>
      <c r="D205" s="8" t="s">
        <v>174</v>
      </c>
      <c r="E205" s="8" t="s">
        <v>897</v>
      </c>
      <c r="F205" s="8">
        <v>0.68</v>
      </c>
      <c r="G205" s="10">
        <v>2215</v>
      </c>
      <c r="H205" s="11">
        <v>1506.2</v>
      </c>
      <c r="I205" s="11">
        <v>843.43578815963349</v>
      </c>
      <c r="J205" s="11">
        <v>662.76421184036644</v>
      </c>
      <c r="K205" s="8">
        <v>1.69</v>
      </c>
      <c r="L205" s="8"/>
      <c r="M205" s="12">
        <f t="shared" si="6"/>
        <v>3743.35</v>
      </c>
      <c r="N205" s="12">
        <f t="shared" si="6"/>
        <v>0</v>
      </c>
      <c r="O205" s="12">
        <f t="shared" si="7"/>
        <v>3743.35</v>
      </c>
    </row>
    <row r="206" spans="1:15" x14ac:dyDescent="0.25">
      <c r="A206" s="8"/>
      <c r="B206" s="8"/>
      <c r="C206" s="9"/>
      <c r="D206" s="8"/>
      <c r="E206" s="8" t="s">
        <v>898</v>
      </c>
      <c r="F206" s="8">
        <v>0.68</v>
      </c>
      <c r="G206" s="10">
        <v>1570</v>
      </c>
      <c r="H206" s="11">
        <v>1067.5999999999999</v>
      </c>
      <c r="I206" s="11">
        <v>731.37190799396672</v>
      </c>
      <c r="J206" s="11">
        <v>336.22809200603319</v>
      </c>
      <c r="K206" s="8">
        <v>1.69</v>
      </c>
      <c r="L206" s="8"/>
      <c r="M206" s="12">
        <f t="shared" si="6"/>
        <v>2653.2999999999997</v>
      </c>
      <c r="N206" s="12">
        <f t="shared" si="6"/>
        <v>0</v>
      </c>
      <c r="O206" s="12">
        <f t="shared" si="7"/>
        <v>2653.2999999999997</v>
      </c>
    </row>
    <row r="207" spans="1:15" x14ac:dyDescent="0.25">
      <c r="A207" s="8"/>
      <c r="B207" s="8"/>
      <c r="C207" s="9"/>
      <c r="D207" s="8"/>
      <c r="E207" s="8" t="s">
        <v>900</v>
      </c>
      <c r="F207" s="8">
        <v>0.65</v>
      </c>
      <c r="G207" s="10">
        <v>12130</v>
      </c>
      <c r="H207" s="11">
        <v>7884.5</v>
      </c>
      <c r="I207" s="11">
        <v>4806.5983644524604</v>
      </c>
      <c r="J207" s="11">
        <v>3077.9016355475401</v>
      </c>
      <c r="K207" s="8">
        <v>1.64</v>
      </c>
      <c r="L207" s="8"/>
      <c r="M207" s="12">
        <f t="shared" si="6"/>
        <v>19893.199999999997</v>
      </c>
      <c r="N207" s="12">
        <f t="shared" si="6"/>
        <v>0</v>
      </c>
      <c r="O207" s="12">
        <f t="shared" si="7"/>
        <v>19893.199999999997</v>
      </c>
    </row>
    <row r="208" spans="1:15" x14ac:dyDescent="0.25">
      <c r="A208" s="8"/>
      <c r="B208" s="8"/>
      <c r="C208" s="9"/>
      <c r="D208" s="8"/>
      <c r="E208" s="8" t="s">
        <v>902</v>
      </c>
      <c r="F208" s="8">
        <v>0.65</v>
      </c>
      <c r="G208" s="10">
        <v>7345</v>
      </c>
      <c r="H208" s="11">
        <v>4774.25</v>
      </c>
      <c r="I208" s="11">
        <v>3020.5916666666667</v>
      </c>
      <c r="J208" s="11">
        <v>1753.6583333333333</v>
      </c>
      <c r="K208" s="8">
        <v>1.64</v>
      </c>
      <c r="L208" s="8"/>
      <c r="M208" s="12">
        <f t="shared" si="6"/>
        <v>12045.8</v>
      </c>
      <c r="N208" s="12">
        <f t="shared" si="6"/>
        <v>0</v>
      </c>
      <c r="O208" s="12">
        <f t="shared" si="7"/>
        <v>12045.8</v>
      </c>
    </row>
    <row r="209" spans="1:15" x14ac:dyDescent="0.25">
      <c r="A209" s="8"/>
      <c r="B209" s="8"/>
      <c r="C209" s="9"/>
      <c r="D209" s="8"/>
      <c r="E209" s="8" t="s">
        <v>903</v>
      </c>
      <c r="F209" s="8">
        <v>0.65</v>
      </c>
      <c r="G209" s="10">
        <v>5010</v>
      </c>
      <c r="H209" s="11">
        <v>3256.5</v>
      </c>
      <c r="I209" s="11">
        <v>1934.8778541226216</v>
      </c>
      <c r="J209" s="11">
        <v>1321.6221458773784</v>
      </c>
      <c r="K209" s="8">
        <v>1.64</v>
      </c>
      <c r="L209" s="8"/>
      <c r="M209" s="12">
        <f t="shared" si="6"/>
        <v>8216.4</v>
      </c>
      <c r="N209" s="12">
        <f t="shared" si="6"/>
        <v>0</v>
      </c>
      <c r="O209" s="12">
        <f t="shared" si="7"/>
        <v>8216.4</v>
      </c>
    </row>
    <row r="210" spans="1:15" x14ac:dyDescent="0.25">
      <c r="A210" s="8"/>
      <c r="B210" s="8"/>
      <c r="C210" s="9"/>
      <c r="D210" s="8"/>
      <c r="E210" s="8" t="s">
        <v>179</v>
      </c>
      <c r="F210" s="8">
        <v>0.65</v>
      </c>
      <c r="G210" s="10">
        <v>8570</v>
      </c>
      <c r="H210" s="11">
        <v>5570.5</v>
      </c>
      <c r="I210" s="11">
        <v>3299.8137420718813</v>
      </c>
      <c r="J210" s="11">
        <v>2270.6862579281187</v>
      </c>
      <c r="K210" s="8">
        <v>1.64</v>
      </c>
      <c r="L210" s="8"/>
      <c r="M210" s="12">
        <f t="shared" si="6"/>
        <v>14054.8</v>
      </c>
      <c r="N210" s="12">
        <f t="shared" si="6"/>
        <v>0</v>
      </c>
      <c r="O210" s="12">
        <f t="shared" si="7"/>
        <v>14054.8</v>
      </c>
    </row>
    <row r="211" spans="1:15" x14ac:dyDescent="0.25">
      <c r="A211" s="8"/>
      <c r="B211" s="8"/>
      <c r="C211" s="9"/>
      <c r="D211" s="8"/>
      <c r="E211" s="8" t="s">
        <v>183</v>
      </c>
      <c r="F211" s="8">
        <v>0.65</v>
      </c>
      <c r="G211" s="10">
        <v>100</v>
      </c>
      <c r="H211" s="11">
        <v>65</v>
      </c>
      <c r="I211" s="11">
        <v>38.760676532769558</v>
      </c>
      <c r="J211" s="11">
        <v>26.239323467230442</v>
      </c>
      <c r="K211" s="8">
        <v>1.76</v>
      </c>
      <c r="L211" s="8"/>
      <c r="M211" s="12">
        <f t="shared" si="6"/>
        <v>176</v>
      </c>
      <c r="N211" s="12">
        <f t="shared" si="6"/>
        <v>0</v>
      </c>
      <c r="O211" s="12">
        <f t="shared" si="7"/>
        <v>176</v>
      </c>
    </row>
    <row r="212" spans="1:15" x14ac:dyDescent="0.25">
      <c r="A212" s="8"/>
      <c r="B212" s="8"/>
      <c r="C212" s="9"/>
      <c r="D212" s="8"/>
      <c r="E212" s="8" t="s">
        <v>904</v>
      </c>
      <c r="F212" s="8">
        <v>0.7</v>
      </c>
      <c r="G212" s="10">
        <v>3160</v>
      </c>
      <c r="H212" s="11">
        <v>2212</v>
      </c>
      <c r="I212" s="11">
        <v>1303.55</v>
      </c>
      <c r="J212" s="11">
        <v>908.45</v>
      </c>
      <c r="K212" s="8">
        <v>1.73</v>
      </c>
      <c r="L212" s="8"/>
      <c r="M212" s="12">
        <f t="shared" si="6"/>
        <v>5466.8</v>
      </c>
      <c r="N212" s="12">
        <f t="shared" si="6"/>
        <v>0</v>
      </c>
      <c r="O212" s="12">
        <f t="shared" si="7"/>
        <v>5466.8</v>
      </c>
    </row>
    <row r="213" spans="1:15" x14ac:dyDescent="0.25">
      <c r="A213" s="8"/>
      <c r="B213" s="8"/>
      <c r="C213" s="9" t="s">
        <v>184</v>
      </c>
      <c r="D213" s="8" t="s">
        <v>174</v>
      </c>
      <c r="E213" s="8" t="s">
        <v>897</v>
      </c>
      <c r="F213" s="8">
        <v>0.68</v>
      </c>
      <c r="G213" s="10">
        <v>4120</v>
      </c>
      <c r="H213" s="11">
        <v>2801.6000000000008</v>
      </c>
      <c r="I213" s="11">
        <v>1759.2504993186085</v>
      </c>
      <c r="J213" s="11">
        <v>1042.3495006813916</v>
      </c>
      <c r="K213" s="8">
        <v>1.69</v>
      </c>
      <c r="L213" s="8"/>
      <c r="M213" s="12">
        <f t="shared" si="6"/>
        <v>6962.8</v>
      </c>
      <c r="N213" s="12">
        <f t="shared" si="6"/>
        <v>0</v>
      </c>
      <c r="O213" s="12">
        <f t="shared" si="7"/>
        <v>6962.8</v>
      </c>
    </row>
    <row r="214" spans="1:15" x14ac:dyDescent="0.25">
      <c r="A214" s="8"/>
      <c r="B214" s="8"/>
      <c r="C214" s="9"/>
      <c r="D214" s="8"/>
      <c r="E214" s="8" t="s">
        <v>898</v>
      </c>
      <c r="F214" s="8">
        <v>0.68</v>
      </c>
      <c r="G214" s="10">
        <v>730</v>
      </c>
      <c r="H214" s="11">
        <v>496.4</v>
      </c>
      <c r="I214" s="11">
        <v>296.52339448264485</v>
      </c>
      <c r="J214" s="11">
        <v>199.87660551735513</v>
      </c>
      <c r="K214" s="8">
        <v>1.69</v>
      </c>
      <c r="L214" s="8"/>
      <c r="M214" s="12">
        <f t="shared" si="6"/>
        <v>1233.7</v>
      </c>
      <c r="N214" s="12">
        <f t="shared" si="6"/>
        <v>0</v>
      </c>
      <c r="O214" s="12">
        <f t="shared" si="7"/>
        <v>1233.7</v>
      </c>
    </row>
    <row r="215" spans="1:15" x14ac:dyDescent="0.25">
      <c r="A215" s="8"/>
      <c r="B215" s="8"/>
      <c r="C215" s="9"/>
      <c r="D215" s="8"/>
      <c r="E215" s="8" t="s">
        <v>900</v>
      </c>
      <c r="F215" s="8">
        <v>0.65</v>
      </c>
      <c r="G215" s="10">
        <v>8570</v>
      </c>
      <c r="H215" s="11">
        <v>5570.5</v>
      </c>
      <c r="I215" s="11">
        <v>3504.0087435871883</v>
      </c>
      <c r="J215" s="11">
        <v>2066.4912564128117</v>
      </c>
      <c r="K215" s="8">
        <v>1.64</v>
      </c>
      <c r="L215" s="8"/>
      <c r="M215" s="12">
        <f t="shared" si="6"/>
        <v>14054.8</v>
      </c>
      <c r="N215" s="12">
        <f t="shared" si="6"/>
        <v>0</v>
      </c>
      <c r="O215" s="12">
        <f t="shared" si="7"/>
        <v>14054.8</v>
      </c>
    </row>
    <row r="216" spans="1:15" x14ac:dyDescent="0.25">
      <c r="A216" s="8"/>
      <c r="B216" s="8"/>
      <c r="C216" s="9"/>
      <c r="D216" s="8"/>
      <c r="E216" s="8" t="s">
        <v>901</v>
      </c>
      <c r="F216" s="8">
        <v>0.65</v>
      </c>
      <c r="G216" s="10">
        <v>860</v>
      </c>
      <c r="H216" s="11">
        <v>559</v>
      </c>
      <c r="I216" s="11">
        <v>380.36544503293311</v>
      </c>
      <c r="J216" s="11">
        <v>178.63455496706686</v>
      </c>
      <c r="K216" s="8">
        <v>1.76</v>
      </c>
      <c r="L216" s="8"/>
      <c r="M216" s="12">
        <f t="shared" si="6"/>
        <v>1513.6</v>
      </c>
      <c r="N216" s="12">
        <f t="shared" si="6"/>
        <v>0</v>
      </c>
      <c r="O216" s="12">
        <f t="shared" si="7"/>
        <v>1513.6</v>
      </c>
    </row>
    <row r="217" spans="1:15" x14ac:dyDescent="0.25">
      <c r="A217" s="8"/>
      <c r="B217" s="8"/>
      <c r="C217" s="9"/>
      <c r="D217" s="8"/>
      <c r="E217" s="8" t="s">
        <v>902</v>
      </c>
      <c r="F217" s="8">
        <v>0.65</v>
      </c>
      <c r="G217" s="10">
        <v>8505</v>
      </c>
      <c r="H217" s="11">
        <v>5528.25</v>
      </c>
      <c r="I217" s="11">
        <v>3343.6703951986078</v>
      </c>
      <c r="J217" s="11">
        <v>2184.5796048013922</v>
      </c>
      <c r="K217" s="8">
        <v>1.64</v>
      </c>
      <c r="L217" s="8"/>
      <c r="M217" s="12">
        <f t="shared" si="6"/>
        <v>13948.199999999999</v>
      </c>
      <c r="N217" s="12">
        <f t="shared" si="6"/>
        <v>0</v>
      </c>
      <c r="O217" s="12">
        <f t="shared" si="7"/>
        <v>13948.199999999999</v>
      </c>
    </row>
    <row r="218" spans="1:15" x14ac:dyDescent="0.25">
      <c r="A218" s="8"/>
      <c r="B218" s="8"/>
      <c r="C218" s="9"/>
      <c r="D218" s="8"/>
      <c r="E218" s="8" t="s">
        <v>903</v>
      </c>
      <c r="F218" s="8">
        <v>0.65</v>
      </c>
      <c r="G218" s="10">
        <v>5570</v>
      </c>
      <c r="H218" s="11">
        <v>3620.5</v>
      </c>
      <c r="I218" s="11">
        <v>2220.5155583680498</v>
      </c>
      <c r="J218" s="11">
        <v>1399.9844416319499</v>
      </c>
      <c r="K218" s="8">
        <v>1.64</v>
      </c>
      <c r="L218" s="8"/>
      <c r="M218" s="12">
        <f t="shared" si="6"/>
        <v>9134.7999999999993</v>
      </c>
      <c r="N218" s="12">
        <f t="shared" si="6"/>
        <v>0</v>
      </c>
      <c r="O218" s="12">
        <f t="shared" si="7"/>
        <v>9134.7999999999993</v>
      </c>
    </row>
    <row r="219" spans="1:15" x14ac:dyDescent="0.25">
      <c r="A219" s="8"/>
      <c r="B219" s="8"/>
      <c r="C219" s="9"/>
      <c r="D219" s="8"/>
      <c r="E219" s="8" t="s">
        <v>179</v>
      </c>
      <c r="F219" s="8">
        <v>0.65</v>
      </c>
      <c r="G219" s="10">
        <v>8315</v>
      </c>
      <c r="H219" s="11">
        <v>5404.75</v>
      </c>
      <c r="I219" s="11">
        <v>3293.053869218108</v>
      </c>
      <c r="J219" s="11">
        <v>2111.696130781892</v>
      </c>
      <c r="K219" s="8">
        <v>1.64</v>
      </c>
      <c r="L219" s="8"/>
      <c r="M219" s="12">
        <f t="shared" si="6"/>
        <v>13636.599999999999</v>
      </c>
      <c r="N219" s="12">
        <f t="shared" si="6"/>
        <v>0</v>
      </c>
      <c r="O219" s="12">
        <f t="shared" si="7"/>
        <v>13636.599999999999</v>
      </c>
    </row>
    <row r="220" spans="1:15" x14ac:dyDescent="0.25">
      <c r="A220" s="8"/>
      <c r="B220" s="8"/>
      <c r="C220" s="9"/>
      <c r="D220" s="8"/>
      <c r="E220" s="8" t="s">
        <v>183</v>
      </c>
      <c r="F220" s="8">
        <v>0.65</v>
      </c>
      <c r="G220" s="10">
        <v>770</v>
      </c>
      <c r="H220" s="11">
        <v>500.5</v>
      </c>
      <c r="I220" s="11">
        <v>316.21968806010017</v>
      </c>
      <c r="J220" s="11">
        <v>184.28031193989983</v>
      </c>
      <c r="K220" s="8">
        <v>1.76</v>
      </c>
      <c r="L220" s="8"/>
      <c r="M220" s="12">
        <f t="shared" si="6"/>
        <v>1355.2</v>
      </c>
      <c r="N220" s="12">
        <f t="shared" si="6"/>
        <v>0</v>
      </c>
      <c r="O220" s="12">
        <f t="shared" si="7"/>
        <v>1355.2</v>
      </c>
    </row>
    <row r="221" spans="1:15" x14ac:dyDescent="0.25">
      <c r="A221" s="8"/>
      <c r="B221" s="8"/>
      <c r="C221" s="9"/>
      <c r="D221" s="8"/>
      <c r="E221" s="8" t="s">
        <v>904</v>
      </c>
      <c r="F221" s="8">
        <v>0.69999999999999984</v>
      </c>
      <c r="G221" s="10">
        <v>2160</v>
      </c>
      <c r="H221" s="11">
        <v>1512</v>
      </c>
      <c r="I221" s="11">
        <v>865.39240673375934</v>
      </c>
      <c r="J221" s="11">
        <v>646.60759326624066</v>
      </c>
      <c r="K221" s="8">
        <v>1.73</v>
      </c>
      <c r="L221" s="8"/>
      <c r="M221" s="12">
        <f t="shared" si="6"/>
        <v>3736.8</v>
      </c>
      <c r="N221" s="12">
        <f t="shared" si="6"/>
        <v>0</v>
      </c>
      <c r="O221" s="12">
        <f t="shared" si="7"/>
        <v>3736.8</v>
      </c>
    </row>
    <row r="222" spans="1:15" x14ac:dyDescent="0.25">
      <c r="A222" s="8"/>
      <c r="B222" s="8"/>
      <c r="C222" s="9" t="s">
        <v>185</v>
      </c>
      <c r="D222" s="8" t="s">
        <v>174</v>
      </c>
      <c r="E222" s="8" t="s">
        <v>897</v>
      </c>
      <c r="F222" s="8">
        <v>0.68</v>
      </c>
      <c r="G222" s="10">
        <v>4205</v>
      </c>
      <c r="H222" s="11">
        <v>2859.4</v>
      </c>
      <c r="I222" s="11">
        <v>1638.1563981042655</v>
      </c>
      <c r="J222" s="11">
        <v>1221.2436018957346</v>
      </c>
      <c r="K222" s="8">
        <v>1.69</v>
      </c>
      <c r="L222" s="8"/>
      <c r="M222" s="12">
        <f t="shared" si="6"/>
        <v>7106.45</v>
      </c>
      <c r="N222" s="12">
        <f t="shared" si="6"/>
        <v>0</v>
      </c>
      <c r="O222" s="12">
        <f t="shared" si="7"/>
        <v>7106.45</v>
      </c>
    </row>
    <row r="223" spans="1:15" x14ac:dyDescent="0.25">
      <c r="A223" s="8"/>
      <c r="B223" s="8"/>
      <c r="C223" s="9"/>
      <c r="D223" s="8"/>
      <c r="E223" s="8" t="s">
        <v>898</v>
      </c>
      <c r="F223" s="8">
        <v>0.68</v>
      </c>
      <c r="G223" s="10">
        <v>110</v>
      </c>
      <c r="H223" s="11">
        <v>74.8</v>
      </c>
      <c r="I223" s="11">
        <v>43.843601895734594</v>
      </c>
      <c r="J223" s="11">
        <v>30.956398104265404</v>
      </c>
      <c r="K223" s="8">
        <v>1.69</v>
      </c>
      <c r="L223" s="8"/>
      <c r="M223" s="12">
        <f t="shared" si="6"/>
        <v>185.9</v>
      </c>
      <c r="N223" s="12">
        <f t="shared" si="6"/>
        <v>0</v>
      </c>
      <c r="O223" s="12">
        <f t="shared" si="7"/>
        <v>185.9</v>
      </c>
    </row>
    <row r="224" spans="1:15" x14ac:dyDescent="0.25">
      <c r="A224" s="8"/>
      <c r="B224" s="8"/>
      <c r="C224" s="9"/>
      <c r="D224" s="8"/>
      <c r="E224" s="8" t="s">
        <v>900</v>
      </c>
      <c r="F224" s="8">
        <v>0.65</v>
      </c>
      <c r="G224" s="10">
        <v>10920</v>
      </c>
      <c r="H224" s="11">
        <v>7098</v>
      </c>
      <c r="I224" s="11">
        <v>4216.4447761839856</v>
      </c>
      <c r="J224" s="11">
        <v>2881.5552238160144</v>
      </c>
      <c r="K224" s="8">
        <v>1.64</v>
      </c>
      <c r="L224" s="8"/>
      <c r="M224" s="12">
        <f t="shared" si="6"/>
        <v>17908.8</v>
      </c>
      <c r="N224" s="12">
        <f t="shared" si="6"/>
        <v>0</v>
      </c>
      <c r="O224" s="12">
        <f t="shared" si="7"/>
        <v>17908.8</v>
      </c>
    </row>
    <row r="225" spans="1:15" x14ac:dyDescent="0.25">
      <c r="A225" s="8"/>
      <c r="B225" s="8"/>
      <c r="C225" s="9"/>
      <c r="D225" s="8"/>
      <c r="E225" s="8" t="s">
        <v>901</v>
      </c>
      <c r="F225" s="8">
        <v>0.65</v>
      </c>
      <c r="G225" s="10">
        <v>25</v>
      </c>
      <c r="H225" s="11">
        <v>16.25</v>
      </c>
      <c r="I225" s="11">
        <v>9.8708920187793421</v>
      </c>
      <c r="J225" s="11">
        <v>6.3791079812206579</v>
      </c>
      <c r="K225" s="8">
        <v>1.76</v>
      </c>
      <c r="L225" s="8"/>
      <c r="M225" s="12">
        <f t="shared" si="6"/>
        <v>44</v>
      </c>
      <c r="N225" s="12">
        <f t="shared" si="6"/>
        <v>0</v>
      </c>
      <c r="O225" s="12">
        <f t="shared" si="7"/>
        <v>44</v>
      </c>
    </row>
    <row r="226" spans="1:15" x14ac:dyDescent="0.25">
      <c r="A226" s="8"/>
      <c r="B226" s="8"/>
      <c r="C226" s="9"/>
      <c r="D226" s="8"/>
      <c r="E226" s="8" t="s">
        <v>902</v>
      </c>
      <c r="F226" s="8">
        <v>0.65</v>
      </c>
      <c r="G226" s="10">
        <v>7435</v>
      </c>
      <c r="H226" s="11">
        <v>4832.75</v>
      </c>
      <c r="I226" s="11">
        <v>3392.364551976721</v>
      </c>
      <c r="J226" s="11">
        <v>1440.3854480232792</v>
      </c>
      <c r="K226" s="8">
        <v>1.64</v>
      </c>
      <c r="L226" s="8"/>
      <c r="M226" s="12">
        <f t="shared" si="6"/>
        <v>12193.4</v>
      </c>
      <c r="N226" s="12">
        <f t="shared" si="6"/>
        <v>0</v>
      </c>
      <c r="O226" s="12">
        <f t="shared" si="7"/>
        <v>12193.4</v>
      </c>
    </row>
    <row r="227" spans="1:15" x14ac:dyDescent="0.25">
      <c r="A227" s="8"/>
      <c r="B227" s="8"/>
      <c r="C227" s="9"/>
      <c r="D227" s="8"/>
      <c r="E227" s="8" t="s">
        <v>903</v>
      </c>
      <c r="F227" s="8">
        <v>0.65</v>
      </c>
      <c r="G227" s="10">
        <v>4450</v>
      </c>
      <c r="H227" s="11">
        <v>2892.5</v>
      </c>
      <c r="I227" s="11">
        <v>1712.3486841896031</v>
      </c>
      <c r="J227" s="11">
        <v>1180.1513158103969</v>
      </c>
      <c r="K227" s="8">
        <v>1.64</v>
      </c>
      <c r="L227" s="8"/>
      <c r="M227" s="12">
        <f t="shared" si="6"/>
        <v>7298</v>
      </c>
      <c r="N227" s="12">
        <f t="shared" si="6"/>
        <v>0</v>
      </c>
      <c r="O227" s="12">
        <f t="shared" si="7"/>
        <v>7298</v>
      </c>
    </row>
    <row r="228" spans="1:15" x14ac:dyDescent="0.25">
      <c r="A228" s="8"/>
      <c r="B228" s="8"/>
      <c r="C228" s="9"/>
      <c r="D228" s="8"/>
      <c r="E228" s="8" t="s">
        <v>179</v>
      </c>
      <c r="F228" s="8">
        <v>0.65</v>
      </c>
      <c r="G228" s="10">
        <v>8580</v>
      </c>
      <c r="H228" s="11">
        <v>5577</v>
      </c>
      <c r="I228" s="11">
        <v>3302.8005002153413</v>
      </c>
      <c r="J228" s="11">
        <v>2274.1994997846587</v>
      </c>
      <c r="K228" s="8">
        <v>1.64</v>
      </c>
      <c r="L228" s="8"/>
      <c r="M228" s="12">
        <f t="shared" si="6"/>
        <v>14071.199999999999</v>
      </c>
      <c r="N228" s="12">
        <f t="shared" si="6"/>
        <v>0</v>
      </c>
      <c r="O228" s="12">
        <f t="shared" si="7"/>
        <v>14071.199999999999</v>
      </c>
    </row>
    <row r="229" spans="1:15" x14ac:dyDescent="0.25">
      <c r="A229" s="8"/>
      <c r="B229" s="8"/>
      <c r="C229" s="9"/>
      <c r="D229" s="8"/>
      <c r="E229" s="8" t="s">
        <v>183</v>
      </c>
      <c r="F229" s="8">
        <v>0.65</v>
      </c>
      <c r="G229" s="10">
        <v>25</v>
      </c>
      <c r="H229" s="11">
        <v>16.25</v>
      </c>
      <c r="I229" s="11">
        <v>9.5351473922902485</v>
      </c>
      <c r="J229" s="11">
        <v>6.7148526077097515</v>
      </c>
      <c r="K229" s="8">
        <v>1.76</v>
      </c>
      <c r="L229" s="8"/>
      <c r="M229" s="12">
        <f t="shared" si="6"/>
        <v>44</v>
      </c>
      <c r="N229" s="12">
        <f t="shared" si="6"/>
        <v>0</v>
      </c>
      <c r="O229" s="12">
        <f t="shared" si="7"/>
        <v>44</v>
      </c>
    </row>
    <row r="230" spans="1:15" x14ac:dyDescent="0.25">
      <c r="A230" s="8"/>
      <c r="B230" s="8"/>
      <c r="C230" s="9"/>
      <c r="D230" s="8"/>
      <c r="E230" s="8" t="s">
        <v>904</v>
      </c>
      <c r="F230" s="8">
        <v>0.7</v>
      </c>
      <c r="G230" s="10">
        <v>4290</v>
      </c>
      <c r="H230" s="11">
        <v>3003</v>
      </c>
      <c r="I230" s="11">
        <v>1616.4187086092716</v>
      </c>
      <c r="J230" s="11">
        <v>1386.5812913907284</v>
      </c>
      <c r="K230" s="8">
        <v>1.73</v>
      </c>
      <c r="L230" s="8"/>
      <c r="M230" s="12">
        <f t="shared" si="6"/>
        <v>7421.7</v>
      </c>
      <c r="N230" s="12">
        <f t="shared" si="6"/>
        <v>0</v>
      </c>
      <c r="O230" s="12">
        <f t="shared" si="7"/>
        <v>7421.7</v>
      </c>
    </row>
    <row r="231" spans="1:15" x14ac:dyDescent="0.25">
      <c r="A231" s="8"/>
      <c r="B231" s="8"/>
      <c r="C231" s="9"/>
      <c r="D231" s="8"/>
      <c r="E231" s="8" t="s">
        <v>905</v>
      </c>
      <c r="F231" s="8">
        <v>0.67</v>
      </c>
      <c r="G231" s="10">
        <v>30</v>
      </c>
      <c r="H231" s="11">
        <v>20.100000000000001</v>
      </c>
      <c r="I231" s="11">
        <v>13.857386363636364</v>
      </c>
      <c r="J231" s="11">
        <v>6.2426136363636369</v>
      </c>
      <c r="K231" s="8">
        <v>1.86</v>
      </c>
      <c r="L231" s="8"/>
      <c r="M231" s="12">
        <f t="shared" si="6"/>
        <v>55.800000000000004</v>
      </c>
      <c r="N231" s="12">
        <f t="shared" si="6"/>
        <v>0</v>
      </c>
      <c r="O231" s="12">
        <f t="shared" si="7"/>
        <v>55.800000000000004</v>
      </c>
    </row>
    <row r="232" spans="1:15" x14ac:dyDescent="0.25">
      <c r="A232" s="8"/>
      <c r="B232" s="8"/>
      <c r="C232" s="9"/>
      <c r="D232" s="8"/>
      <c r="E232" s="8" t="s">
        <v>707</v>
      </c>
      <c r="F232" s="8">
        <v>0.69999999999999984</v>
      </c>
      <c r="G232" s="10">
        <v>60</v>
      </c>
      <c r="H232" s="11">
        <v>42</v>
      </c>
      <c r="I232" s="11">
        <v>23.359353050371261</v>
      </c>
      <c r="J232" s="11">
        <v>18.640646949628739</v>
      </c>
      <c r="K232" s="8">
        <v>1.73</v>
      </c>
      <c r="L232" s="8"/>
      <c r="M232" s="12">
        <f t="shared" si="6"/>
        <v>103.8</v>
      </c>
      <c r="N232" s="12">
        <f t="shared" si="6"/>
        <v>0</v>
      </c>
      <c r="O232" s="12">
        <f t="shared" si="7"/>
        <v>103.8</v>
      </c>
    </row>
    <row r="233" spans="1:15" x14ac:dyDescent="0.25">
      <c r="A233" s="8"/>
      <c r="B233" s="8"/>
      <c r="C233" s="9" t="s">
        <v>186</v>
      </c>
      <c r="D233" s="8" t="s">
        <v>174</v>
      </c>
      <c r="E233" s="8" t="s">
        <v>897</v>
      </c>
      <c r="F233" s="8">
        <v>0.68</v>
      </c>
      <c r="G233" s="10">
        <v>2135</v>
      </c>
      <c r="H233" s="11">
        <v>1451.8000000000002</v>
      </c>
      <c r="I233" s="11">
        <v>856.79884696838974</v>
      </c>
      <c r="J233" s="11">
        <v>595.00115303161022</v>
      </c>
      <c r="K233" s="8">
        <v>1.69</v>
      </c>
      <c r="L233" s="8"/>
      <c r="M233" s="12">
        <f t="shared" si="6"/>
        <v>3608.15</v>
      </c>
      <c r="N233" s="12">
        <f t="shared" si="6"/>
        <v>0</v>
      </c>
      <c r="O233" s="12">
        <f t="shared" si="7"/>
        <v>3608.15</v>
      </c>
    </row>
    <row r="234" spans="1:15" x14ac:dyDescent="0.25">
      <c r="A234" s="8"/>
      <c r="B234" s="8"/>
      <c r="C234" s="9"/>
      <c r="D234" s="8"/>
      <c r="E234" s="8" t="s">
        <v>898</v>
      </c>
      <c r="F234" s="8">
        <v>0.68</v>
      </c>
      <c r="G234" s="10">
        <v>2190</v>
      </c>
      <c r="H234" s="11">
        <v>1489.2</v>
      </c>
      <c r="I234" s="11">
        <v>878.01222493887531</v>
      </c>
      <c r="J234" s="11">
        <v>611.18777506112463</v>
      </c>
      <c r="K234" s="8">
        <v>1.69</v>
      </c>
      <c r="L234" s="8"/>
      <c r="M234" s="12">
        <f t="shared" si="6"/>
        <v>3701.1</v>
      </c>
      <c r="N234" s="12">
        <f t="shared" si="6"/>
        <v>0</v>
      </c>
      <c r="O234" s="12">
        <f t="shared" si="7"/>
        <v>3701.1</v>
      </c>
    </row>
    <row r="235" spans="1:15" x14ac:dyDescent="0.25">
      <c r="A235" s="8"/>
      <c r="B235" s="8"/>
      <c r="C235" s="9"/>
      <c r="D235" s="8"/>
      <c r="E235" s="8" t="s">
        <v>900</v>
      </c>
      <c r="F235" s="8">
        <v>0.65</v>
      </c>
      <c r="G235" s="10">
        <v>9776</v>
      </c>
      <c r="H235" s="11">
        <v>6354.4</v>
      </c>
      <c r="I235" s="11">
        <v>3806.1194345450226</v>
      </c>
      <c r="J235" s="11">
        <v>2548.2805654549775</v>
      </c>
      <c r="K235" s="8">
        <v>1.64</v>
      </c>
      <c r="L235" s="8"/>
      <c r="M235" s="12">
        <f t="shared" si="6"/>
        <v>16032.64</v>
      </c>
      <c r="N235" s="12">
        <f t="shared" si="6"/>
        <v>0</v>
      </c>
      <c r="O235" s="12">
        <f t="shared" si="7"/>
        <v>16032.64</v>
      </c>
    </row>
    <row r="236" spans="1:15" x14ac:dyDescent="0.25">
      <c r="A236" s="8"/>
      <c r="B236" s="8"/>
      <c r="C236" s="9"/>
      <c r="D236" s="8"/>
      <c r="E236" s="8" t="s">
        <v>901</v>
      </c>
      <c r="F236" s="8">
        <v>0.65</v>
      </c>
      <c r="G236" s="10">
        <v>839</v>
      </c>
      <c r="H236" s="11">
        <v>545.35</v>
      </c>
      <c r="I236" s="11">
        <v>385.09368020907579</v>
      </c>
      <c r="J236" s="11">
        <v>160.25631979092421</v>
      </c>
      <c r="K236" s="8">
        <v>1.76</v>
      </c>
      <c r="L236" s="8"/>
      <c r="M236" s="12">
        <f t="shared" si="6"/>
        <v>1476.64</v>
      </c>
      <c r="N236" s="12">
        <f t="shared" si="6"/>
        <v>0</v>
      </c>
      <c r="O236" s="12">
        <f t="shared" si="7"/>
        <v>1476.64</v>
      </c>
    </row>
    <row r="237" spans="1:15" x14ac:dyDescent="0.25">
      <c r="A237" s="8"/>
      <c r="B237" s="8"/>
      <c r="C237" s="9"/>
      <c r="D237" s="8"/>
      <c r="E237" s="8" t="s">
        <v>902</v>
      </c>
      <c r="F237" s="8">
        <v>0.65</v>
      </c>
      <c r="G237" s="10">
        <v>9880</v>
      </c>
      <c r="H237" s="11">
        <v>6422</v>
      </c>
      <c r="I237" s="11">
        <v>4092.6916388734762</v>
      </c>
      <c r="J237" s="11">
        <v>2329.3083611265238</v>
      </c>
      <c r="K237" s="8">
        <v>1.64</v>
      </c>
      <c r="L237" s="8"/>
      <c r="M237" s="12">
        <f t="shared" si="6"/>
        <v>16203.199999999999</v>
      </c>
      <c r="N237" s="12">
        <f t="shared" si="6"/>
        <v>0</v>
      </c>
      <c r="O237" s="12">
        <f t="shared" si="7"/>
        <v>16203.199999999999</v>
      </c>
    </row>
    <row r="238" spans="1:15" x14ac:dyDescent="0.25">
      <c r="A238" s="8"/>
      <c r="B238" s="8"/>
      <c r="C238" s="9"/>
      <c r="D238" s="8"/>
      <c r="E238" s="8" t="s">
        <v>903</v>
      </c>
      <c r="F238" s="8">
        <v>0.65</v>
      </c>
      <c r="G238" s="10">
        <v>4710</v>
      </c>
      <c r="H238" s="11">
        <v>3061.5</v>
      </c>
      <c r="I238" s="11">
        <v>1880.6555066835454</v>
      </c>
      <c r="J238" s="11">
        <v>1180.8444933164546</v>
      </c>
      <c r="K238" s="8">
        <v>1.64</v>
      </c>
      <c r="L238" s="8"/>
      <c r="M238" s="12">
        <f t="shared" si="6"/>
        <v>7724.4</v>
      </c>
      <c r="N238" s="12">
        <f t="shared" si="6"/>
        <v>0</v>
      </c>
      <c r="O238" s="12">
        <f t="shared" si="7"/>
        <v>7724.4</v>
      </c>
    </row>
    <row r="239" spans="1:15" x14ac:dyDescent="0.25">
      <c r="A239" s="8"/>
      <c r="B239" s="8"/>
      <c r="C239" s="9"/>
      <c r="D239" s="8"/>
      <c r="E239" s="8" t="s">
        <v>179</v>
      </c>
      <c r="F239" s="8">
        <v>0.65</v>
      </c>
      <c r="G239" s="10">
        <v>7610</v>
      </c>
      <c r="H239" s="11">
        <v>4946.5</v>
      </c>
      <c r="I239" s="11">
        <v>2840.312077048512</v>
      </c>
      <c r="J239" s="11">
        <v>2106.187922951488</v>
      </c>
      <c r="K239" s="8">
        <v>1.64</v>
      </c>
      <c r="L239" s="8"/>
      <c r="M239" s="12">
        <f t="shared" si="6"/>
        <v>12480.4</v>
      </c>
      <c r="N239" s="12">
        <f t="shared" si="6"/>
        <v>0</v>
      </c>
      <c r="O239" s="12">
        <f t="shared" si="7"/>
        <v>12480.4</v>
      </c>
    </row>
    <row r="240" spans="1:15" x14ac:dyDescent="0.25">
      <c r="A240" s="8"/>
      <c r="B240" s="8"/>
      <c r="C240" s="9"/>
      <c r="D240" s="8"/>
      <c r="E240" s="8" t="s">
        <v>183</v>
      </c>
      <c r="F240" s="8">
        <v>0.65</v>
      </c>
      <c r="G240" s="10">
        <v>845</v>
      </c>
      <c r="H240" s="11">
        <v>549.25</v>
      </c>
      <c r="I240" s="11">
        <v>323.02045454545458</v>
      </c>
      <c r="J240" s="11">
        <v>226.22954545454542</v>
      </c>
      <c r="K240" s="8">
        <v>1.76</v>
      </c>
      <c r="L240" s="8"/>
      <c r="M240" s="12">
        <f t="shared" si="6"/>
        <v>1487.2</v>
      </c>
      <c r="N240" s="12">
        <f t="shared" si="6"/>
        <v>0</v>
      </c>
      <c r="O240" s="12">
        <f t="shared" si="7"/>
        <v>1487.2</v>
      </c>
    </row>
    <row r="241" spans="1:16" x14ac:dyDescent="0.25">
      <c r="A241" s="8"/>
      <c r="B241" s="8"/>
      <c r="C241" s="9"/>
      <c r="D241" s="8"/>
      <c r="E241" s="8" t="s">
        <v>904</v>
      </c>
      <c r="F241" s="8">
        <v>0.7</v>
      </c>
      <c r="G241" s="10">
        <v>2315</v>
      </c>
      <c r="H241" s="11">
        <v>1620.5</v>
      </c>
      <c r="I241" s="11">
        <v>889.23690773067335</v>
      </c>
      <c r="J241" s="11">
        <v>731.26309226932665</v>
      </c>
      <c r="K241" s="8">
        <v>1.73</v>
      </c>
      <c r="L241" s="8"/>
      <c r="M241" s="12">
        <f t="shared" si="6"/>
        <v>4004.95</v>
      </c>
      <c r="N241" s="12">
        <f t="shared" si="6"/>
        <v>0</v>
      </c>
      <c r="O241" s="12">
        <f t="shared" si="7"/>
        <v>4004.95</v>
      </c>
    </row>
    <row r="242" spans="1:16" x14ac:dyDescent="0.25">
      <c r="A242" s="8"/>
      <c r="B242" s="8"/>
      <c r="C242" s="9"/>
      <c r="D242" s="8"/>
      <c r="E242" s="8" t="s">
        <v>905</v>
      </c>
      <c r="F242" s="8">
        <v>0.67</v>
      </c>
      <c r="G242" s="10">
        <v>65</v>
      </c>
      <c r="H242" s="11">
        <v>43.55</v>
      </c>
      <c r="I242" s="11">
        <v>27.059228456974921</v>
      </c>
      <c r="J242" s="11">
        <v>16.490771543025076</v>
      </c>
      <c r="K242" s="8">
        <v>1.86</v>
      </c>
      <c r="L242" s="8"/>
      <c r="M242" s="12">
        <f t="shared" si="6"/>
        <v>120.9</v>
      </c>
      <c r="N242" s="12">
        <f t="shared" si="6"/>
        <v>0</v>
      </c>
      <c r="O242" s="12">
        <f t="shared" si="7"/>
        <v>120.9</v>
      </c>
    </row>
    <row r="243" spans="1:16" s="7" customFormat="1" x14ac:dyDescent="0.25">
      <c r="A243" s="13"/>
      <c r="B243" s="13" t="s">
        <v>187</v>
      </c>
      <c r="C243" s="14"/>
      <c r="D243" s="13"/>
      <c r="E243" s="13"/>
      <c r="F243" s="13"/>
      <c r="G243" s="15">
        <v>249242</v>
      </c>
      <c r="H243" s="16">
        <v>164663.50999999998</v>
      </c>
      <c r="I243" s="16">
        <v>95874.000000000015</v>
      </c>
      <c r="J243" s="16">
        <v>68789.50999999998</v>
      </c>
      <c r="K243" s="13"/>
      <c r="L243" s="13"/>
      <c r="M243" s="17"/>
      <c r="N243" s="17"/>
      <c r="O243" s="17">
        <f>SUM(O184:O242)</f>
        <v>414845.74000000011</v>
      </c>
      <c r="P243"/>
    </row>
    <row r="244" spans="1:16" s="7" customFormat="1" x14ac:dyDescent="0.25">
      <c r="A244" s="2" t="s">
        <v>188</v>
      </c>
      <c r="B244" s="2"/>
      <c r="C244" s="3"/>
      <c r="D244" s="2"/>
      <c r="E244" s="2"/>
      <c r="F244" s="2"/>
      <c r="G244" s="4">
        <v>249242</v>
      </c>
      <c r="H244" s="5">
        <v>164663.50999999998</v>
      </c>
      <c r="I244" s="5">
        <v>95874.000000000015</v>
      </c>
      <c r="J244" s="5">
        <v>68789.50999999998</v>
      </c>
      <c r="K244" s="2"/>
      <c r="L244" s="2"/>
      <c r="M244" s="6"/>
      <c r="N244" s="6"/>
      <c r="O244" s="6"/>
      <c r="P244"/>
    </row>
    <row r="245" spans="1:16" x14ac:dyDescent="0.25">
      <c r="A245" s="8" t="s">
        <v>189</v>
      </c>
      <c r="B245" s="8" t="s">
        <v>172</v>
      </c>
      <c r="C245" s="9" t="s">
        <v>23</v>
      </c>
      <c r="D245" s="8" t="s">
        <v>174</v>
      </c>
      <c r="E245" s="8" t="s">
        <v>906</v>
      </c>
      <c r="F245" s="8">
        <v>0.68</v>
      </c>
      <c r="G245" s="10">
        <v>611</v>
      </c>
      <c r="H245" s="11">
        <v>415.48</v>
      </c>
      <c r="I245" s="11">
        <v>354.38</v>
      </c>
      <c r="J245" s="11">
        <v>61.100000000000023</v>
      </c>
      <c r="K245" s="8">
        <v>1.69</v>
      </c>
      <c r="L245" s="8"/>
      <c r="M245" s="12">
        <f t="shared" si="6"/>
        <v>1032.5899999999999</v>
      </c>
      <c r="N245" s="12">
        <f t="shared" si="6"/>
        <v>0</v>
      </c>
      <c r="O245" s="12">
        <f t="shared" si="7"/>
        <v>1032.5899999999999</v>
      </c>
    </row>
    <row r="246" spans="1:16" x14ac:dyDescent="0.25">
      <c r="A246" s="8"/>
      <c r="B246" s="8"/>
      <c r="C246" s="9"/>
      <c r="D246" s="8"/>
      <c r="E246" s="8" t="s">
        <v>190</v>
      </c>
      <c r="F246" s="8">
        <v>0.68</v>
      </c>
      <c r="G246" s="10">
        <v>3498</v>
      </c>
      <c r="H246" s="11">
        <v>2378.6400000000003</v>
      </c>
      <c r="I246" s="11">
        <v>1516.4350064350065</v>
      </c>
      <c r="J246" s="11">
        <v>862.20499356499374</v>
      </c>
      <c r="K246" s="8">
        <v>1.69</v>
      </c>
      <c r="L246" s="8"/>
      <c r="M246" s="12">
        <f t="shared" si="6"/>
        <v>5911.62</v>
      </c>
      <c r="N246" s="12">
        <f t="shared" si="6"/>
        <v>0</v>
      </c>
      <c r="O246" s="12">
        <f t="shared" si="7"/>
        <v>5911.62</v>
      </c>
    </row>
    <row r="247" spans="1:16" x14ac:dyDescent="0.25">
      <c r="A247" s="8"/>
      <c r="B247" s="8"/>
      <c r="C247" s="9"/>
      <c r="D247" s="8"/>
      <c r="E247" s="8" t="s">
        <v>907</v>
      </c>
      <c r="F247" s="8">
        <v>0.71</v>
      </c>
      <c r="G247" s="10">
        <v>2415</v>
      </c>
      <c r="H247" s="11">
        <v>1714.65</v>
      </c>
      <c r="I247" s="11">
        <v>1096.961630433238</v>
      </c>
      <c r="J247" s="11">
        <v>617.68836956676193</v>
      </c>
      <c r="K247" s="8">
        <v>1.29</v>
      </c>
      <c r="L247" s="8"/>
      <c r="M247" s="12">
        <f t="shared" si="6"/>
        <v>3115.35</v>
      </c>
      <c r="N247" s="12">
        <f t="shared" si="6"/>
        <v>0</v>
      </c>
      <c r="O247" s="12">
        <f t="shared" si="7"/>
        <v>3115.35</v>
      </c>
    </row>
    <row r="248" spans="1:16" x14ac:dyDescent="0.25">
      <c r="A248" s="8"/>
      <c r="B248" s="8"/>
      <c r="C248" s="9"/>
      <c r="D248" s="8"/>
      <c r="E248" s="8" t="s">
        <v>908</v>
      </c>
      <c r="F248" s="8">
        <v>0.71</v>
      </c>
      <c r="G248" s="10">
        <v>2769</v>
      </c>
      <c r="H248" s="11">
        <v>1965.9900000000002</v>
      </c>
      <c r="I248" s="11">
        <v>1072.1914779828717</v>
      </c>
      <c r="J248" s="11">
        <v>893.79852201712845</v>
      </c>
      <c r="K248" s="8">
        <v>1.29</v>
      </c>
      <c r="L248" s="8"/>
      <c r="M248" s="12">
        <f t="shared" si="6"/>
        <v>3572.01</v>
      </c>
      <c r="N248" s="12">
        <f t="shared" si="6"/>
        <v>0</v>
      </c>
      <c r="O248" s="12">
        <f t="shared" si="7"/>
        <v>3572.01</v>
      </c>
    </row>
    <row r="249" spans="1:16" x14ac:dyDescent="0.25">
      <c r="A249" s="8"/>
      <c r="B249" s="8"/>
      <c r="C249" s="9"/>
      <c r="D249" s="8"/>
      <c r="E249" s="8" t="s">
        <v>720</v>
      </c>
      <c r="F249" s="8">
        <v>0.68</v>
      </c>
      <c r="G249" s="10">
        <v>8</v>
      </c>
      <c r="H249" s="11">
        <v>5.44</v>
      </c>
      <c r="I249" s="11">
        <v>4.8303735456215557</v>
      </c>
      <c r="J249" s="11">
        <v>0.60962645437844465</v>
      </c>
      <c r="K249" s="8">
        <v>1.7</v>
      </c>
      <c r="L249" s="8"/>
      <c r="M249" s="12">
        <f t="shared" si="6"/>
        <v>13.6</v>
      </c>
      <c r="N249" s="12">
        <f t="shared" si="6"/>
        <v>0</v>
      </c>
      <c r="O249" s="12">
        <f t="shared" si="7"/>
        <v>13.6</v>
      </c>
    </row>
    <row r="250" spans="1:16" x14ac:dyDescent="0.25">
      <c r="A250" s="8"/>
      <c r="B250" s="8"/>
      <c r="C250" s="9"/>
      <c r="D250" s="8"/>
      <c r="E250" s="8" t="s">
        <v>909</v>
      </c>
      <c r="F250" s="8">
        <v>0.93</v>
      </c>
      <c r="G250" s="10">
        <v>1447</v>
      </c>
      <c r="H250" s="11">
        <v>1345.71</v>
      </c>
      <c r="I250" s="11">
        <v>963.43517562788315</v>
      </c>
      <c r="J250" s="11">
        <v>382.27482437211688</v>
      </c>
      <c r="K250" s="8">
        <v>2.2400000000000002</v>
      </c>
      <c r="L250" s="8"/>
      <c r="M250" s="12">
        <f t="shared" si="6"/>
        <v>3241.28</v>
      </c>
      <c r="N250" s="12">
        <f t="shared" si="6"/>
        <v>0</v>
      </c>
      <c r="O250" s="12">
        <f t="shared" si="7"/>
        <v>3241.28</v>
      </c>
    </row>
    <row r="251" spans="1:16" x14ac:dyDescent="0.25">
      <c r="A251" s="8"/>
      <c r="B251" s="8"/>
      <c r="C251" s="9"/>
      <c r="D251" s="8"/>
      <c r="E251" s="8" t="s">
        <v>910</v>
      </c>
      <c r="F251" s="8">
        <v>0.80000000000000016</v>
      </c>
      <c r="G251" s="10">
        <v>60</v>
      </c>
      <c r="H251" s="11">
        <v>48</v>
      </c>
      <c r="I251" s="11">
        <v>41.1814275638175</v>
      </c>
      <c r="J251" s="11">
        <v>6.8185724361825031</v>
      </c>
      <c r="K251" s="8">
        <v>2.08</v>
      </c>
      <c r="L251" s="8"/>
      <c r="M251" s="12">
        <f t="shared" si="6"/>
        <v>124.80000000000001</v>
      </c>
      <c r="N251" s="12">
        <f t="shared" si="6"/>
        <v>0</v>
      </c>
      <c r="O251" s="12">
        <f t="shared" si="7"/>
        <v>124.80000000000001</v>
      </c>
    </row>
    <row r="252" spans="1:16" x14ac:dyDescent="0.25">
      <c r="A252" s="8"/>
      <c r="B252" s="8"/>
      <c r="C252" s="9"/>
      <c r="D252" s="8"/>
      <c r="E252" s="8" t="s">
        <v>911</v>
      </c>
      <c r="F252" s="8">
        <v>0.78</v>
      </c>
      <c r="G252" s="10">
        <v>6</v>
      </c>
      <c r="H252" s="11">
        <v>4.68</v>
      </c>
      <c r="I252" s="11">
        <v>4.134171907756814</v>
      </c>
      <c r="J252" s="11">
        <v>0.54582809224318574</v>
      </c>
      <c r="K252" s="8">
        <v>2.2400000000000002</v>
      </c>
      <c r="L252" s="8"/>
      <c r="M252" s="12">
        <f t="shared" si="6"/>
        <v>13.440000000000001</v>
      </c>
      <c r="N252" s="12">
        <f t="shared" si="6"/>
        <v>0</v>
      </c>
      <c r="O252" s="12">
        <f t="shared" si="7"/>
        <v>13.440000000000001</v>
      </c>
    </row>
    <row r="253" spans="1:16" x14ac:dyDescent="0.25">
      <c r="A253" s="8"/>
      <c r="B253" s="8"/>
      <c r="C253" s="9"/>
      <c r="D253" s="8"/>
      <c r="E253" s="8" t="s">
        <v>912</v>
      </c>
      <c r="F253" s="8">
        <v>0.93</v>
      </c>
      <c r="G253" s="10">
        <v>1381</v>
      </c>
      <c r="H253" s="11">
        <v>1284.33</v>
      </c>
      <c r="I253" s="11">
        <v>938.4114244981397</v>
      </c>
      <c r="J253" s="11">
        <v>345.91857550186029</v>
      </c>
      <c r="K253" s="8">
        <v>2.2400000000000002</v>
      </c>
      <c r="L253" s="8"/>
      <c r="M253" s="12">
        <f t="shared" si="6"/>
        <v>3093.4400000000005</v>
      </c>
      <c r="N253" s="12">
        <f t="shared" si="6"/>
        <v>0</v>
      </c>
      <c r="O253" s="12">
        <f t="shared" si="7"/>
        <v>3093.4400000000005</v>
      </c>
    </row>
    <row r="254" spans="1:16" x14ac:dyDescent="0.25">
      <c r="A254" s="8"/>
      <c r="B254" s="8"/>
      <c r="C254" s="9"/>
      <c r="D254" s="8"/>
      <c r="E254" s="8" t="s">
        <v>913</v>
      </c>
      <c r="F254" s="8">
        <v>1</v>
      </c>
      <c r="G254" s="10">
        <v>571</v>
      </c>
      <c r="H254" s="11">
        <v>571</v>
      </c>
      <c r="I254" s="11">
        <v>391.26311983439967</v>
      </c>
      <c r="J254" s="11">
        <v>179.7368801656003</v>
      </c>
      <c r="K254" s="8">
        <v>2.4300000000000002</v>
      </c>
      <c r="L254" s="8"/>
      <c r="M254" s="12">
        <f t="shared" si="6"/>
        <v>1387.5300000000002</v>
      </c>
      <c r="N254" s="12">
        <f t="shared" si="6"/>
        <v>0</v>
      </c>
      <c r="O254" s="12">
        <f t="shared" si="7"/>
        <v>1387.5300000000002</v>
      </c>
    </row>
    <row r="255" spans="1:16" x14ac:dyDescent="0.25">
      <c r="A255" s="8"/>
      <c r="B255" s="8"/>
      <c r="C255" s="9"/>
      <c r="D255" s="8"/>
      <c r="E255" s="8" t="s">
        <v>914</v>
      </c>
      <c r="F255" s="8">
        <v>0.93</v>
      </c>
      <c r="G255" s="10">
        <v>2984</v>
      </c>
      <c r="H255" s="11">
        <v>2775.12</v>
      </c>
      <c r="I255" s="11">
        <v>1893.3674706623765</v>
      </c>
      <c r="J255" s="11">
        <v>881.75252933762351</v>
      </c>
      <c r="K255" s="8">
        <v>2.2400000000000002</v>
      </c>
      <c r="L255" s="8"/>
      <c r="M255" s="12">
        <f t="shared" si="6"/>
        <v>6684.1600000000008</v>
      </c>
      <c r="N255" s="12">
        <f t="shared" si="6"/>
        <v>0</v>
      </c>
      <c r="O255" s="12">
        <f t="shared" si="7"/>
        <v>6684.1600000000008</v>
      </c>
    </row>
    <row r="256" spans="1:16" x14ac:dyDescent="0.25">
      <c r="A256" s="8"/>
      <c r="B256" s="8"/>
      <c r="C256" s="9"/>
      <c r="D256" s="8"/>
      <c r="E256" s="8" t="s">
        <v>915</v>
      </c>
      <c r="F256" s="8">
        <v>1</v>
      </c>
      <c r="G256" s="10">
        <v>1120</v>
      </c>
      <c r="H256" s="11">
        <v>1120</v>
      </c>
      <c r="I256" s="11">
        <v>715.72533291058971</v>
      </c>
      <c r="J256" s="11">
        <v>404.27466708941029</v>
      </c>
      <c r="K256" s="8">
        <v>2.4300000000000002</v>
      </c>
      <c r="L256" s="8"/>
      <c r="M256" s="12">
        <f t="shared" si="6"/>
        <v>2721.6000000000004</v>
      </c>
      <c r="N256" s="12">
        <f t="shared" si="6"/>
        <v>0</v>
      </c>
      <c r="O256" s="12">
        <f t="shared" si="7"/>
        <v>2721.6000000000004</v>
      </c>
    </row>
    <row r="257" spans="1:15" x14ac:dyDescent="0.25">
      <c r="A257" s="8"/>
      <c r="B257" s="8"/>
      <c r="C257" s="9"/>
      <c r="D257" s="8"/>
      <c r="E257" s="8" t="s">
        <v>916</v>
      </c>
      <c r="F257" s="8">
        <v>1.07</v>
      </c>
      <c r="G257" s="10">
        <v>1407</v>
      </c>
      <c r="H257" s="11">
        <v>1505.4899999999998</v>
      </c>
      <c r="I257" s="11">
        <v>968.4818769950366</v>
      </c>
      <c r="J257" s="11">
        <v>537.00812300496329</v>
      </c>
      <c r="K257" s="8">
        <v>2.58</v>
      </c>
      <c r="L257" s="8"/>
      <c r="M257" s="12">
        <f t="shared" si="6"/>
        <v>3630.06</v>
      </c>
      <c r="N257" s="12">
        <f t="shared" si="6"/>
        <v>0</v>
      </c>
      <c r="O257" s="12">
        <f t="shared" si="7"/>
        <v>3630.06</v>
      </c>
    </row>
    <row r="258" spans="1:15" x14ac:dyDescent="0.25">
      <c r="A258" s="8"/>
      <c r="B258" s="8"/>
      <c r="C258" s="9"/>
      <c r="D258" s="8"/>
      <c r="E258" s="8" t="s">
        <v>192</v>
      </c>
      <c r="F258" s="8">
        <v>0.82999999999999985</v>
      </c>
      <c r="G258" s="10">
        <v>5790</v>
      </c>
      <c r="H258" s="11">
        <v>4805.7</v>
      </c>
      <c r="I258" s="11">
        <v>2843.6977621143142</v>
      </c>
      <c r="J258" s="11">
        <v>1962.0022378856861</v>
      </c>
      <c r="K258" s="8">
        <v>2.13</v>
      </c>
      <c r="L258" s="8"/>
      <c r="M258" s="12">
        <f t="shared" si="6"/>
        <v>12332.699999999999</v>
      </c>
      <c r="N258" s="12">
        <f t="shared" si="6"/>
        <v>0</v>
      </c>
      <c r="O258" s="12">
        <f t="shared" si="7"/>
        <v>12332.699999999999</v>
      </c>
    </row>
    <row r="259" spans="1:15" x14ac:dyDescent="0.25">
      <c r="A259" s="8"/>
      <c r="B259" s="8"/>
      <c r="C259" s="9"/>
      <c r="D259" s="8"/>
      <c r="E259" s="8" t="s">
        <v>917</v>
      </c>
      <c r="F259" s="8">
        <v>0.65</v>
      </c>
      <c r="G259" s="10">
        <v>5147</v>
      </c>
      <c r="H259" s="11">
        <v>3345.55</v>
      </c>
      <c r="I259" s="11">
        <v>2288.0530094253313</v>
      </c>
      <c r="J259" s="11">
        <v>1057.4969905746682</v>
      </c>
      <c r="K259" s="8">
        <v>1.66</v>
      </c>
      <c r="L259" s="8"/>
      <c r="M259" s="12">
        <f t="shared" si="6"/>
        <v>8544.02</v>
      </c>
      <c r="N259" s="12">
        <f t="shared" si="6"/>
        <v>0</v>
      </c>
      <c r="O259" s="12">
        <f t="shared" si="7"/>
        <v>8544.02</v>
      </c>
    </row>
    <row r="260" spans="1:15" x14ac:dyDescent="0.25">
      <c r="A260" s="8"/>
      <c r="B260" s="8"/>
      <c r="C260" s="9"/>
      <c r="D260" s="8"/>
      <c r="E260" s="8" t="s">
        <v>918</v>
      </c>
      <c r="F260" s="8">
        <v>0.7</v>
      </c>
      <c r="G260" s="10">
        <v>2542</v>
      </c>
      <c r="H260" s="11">
        <v>1779.3999999999999</v>
      </c>
      <c r="I260" s="11">
        <v>1341.7853751705943</v>
      </c>
      <c r="J260" s="11">
        <v>437.61462482940567</v>
      </c>
      <c r="K260" s="8">
        <v>1.66</v>
      </c>
      <c r="L260" s="8"/>
      <c r="M260" s="12">
        <f t="shared" si="6"/>
        <v>4219.7199999999993</v>
      </c>
      <c r="N260" s="12">
        <f t="shared" si="6"/>
        <v>0</v>
      </c>
      <c r="O260" s="12">
        <f t="shared" si="7"/>
        <v>4219.7199999999993</v>
      </c>
    </row>
    <row r="261" spans="1:15" x14ac:dyDescent="0.25">
      <c r="A261" s="8"/>
      <c r="B261" s="8"/>
      <c r="C261" s="9"/>
      <c r="D261" s="8"/>
      <c r="E261" s="8" t="s">
        <v>919</v>
      </c>
      <c r="F261" s="8">
        <v>0.65</v>
      </c>
      <c r="G261" s="10">
        <v>487</v>
      </c>
      <c r="H261" s="11">
        <v>316.54999999999995</v>
      </c>
      <c r="I261" s="11">
        <v>244.71684417729924</v>
      </c>
      <c r="J261" s="11">
        <v>71.83315582270076</v>
      </c>
      <c r="K261" s="8">
        <v>1.76</v>
      </c>
      <c r="L261" s="8"/>
      <c r="M261" s="12">
        <f t="shared" ref="M261:N324" si="8">$G261*K261</f>
        <v>857.12</v>
      </c>
      <c r="N261" s="12">
        <f t="shared" si="8"/>
        <v>0</v>
      </c>
      <c r="O261" s="12">
        <f t="shared" ref="O261:O324" si="9">M261+N261</f>
        <v>857.12</v>
      </c>
    </row>
    <row r="262" spans="1:15" x14ac:dyDescent="0.25">
      <c r="A262" s="8"/>
      <c r="B262" s="8"/>
      <c r="C262" s="9"/>
      <c r="D262" s="8"/>
      <c r="E262" s="8" t="s">
        <v>201</v>
      </c>
      <c r="F262" s="8">
        <v>0.69999999999999984</v>
      </c>
      <c r="G262" s="10">
        <v>4559</v>
      </c>
      <c r="H262" s="11">
        <v>3191.3</v>
      </c>
      <c r="I262" s="11">
        <v>2054.9485207157231</v>
      </c>
      <c r="J262" s="11">
        <v>1136.3514792842766</v>
      </c>
      <c r="K262" s="8">
        <v>1.71</v>
      </c>
      <c r="L262" s="8"/>
      <c r="M262" s="12">
        <f t="shared" si="8"/>
        <v>7795.8899999999994</v>
      </c>
      <c r="N262" s="12">
        <f t="shared" si="8"/>
        <v>0</v>
      </c>
      <c r="O262" s="12">
        <f t="shared" si="9"/>
        <v>7795.8899999999994</v>
      </c>
    </row>
    <row r="263" spans="1:15" x14ac:dyDescent="0.25">
      <c r="A263" s="8"/>
      <c r="B263" s="8"/>
      <c r="C263" s="9" t="s">
        <v>202</v>
      </c>
      <c r="D263" s="8" t="s">
        <v>174</v>
      </c>
      <c r="E263" s="8" t="s">
        <v>906</v>
      </c>
      <c r="F263" s="8">
        <v>0.67999999999999994</v>
      </c>
      <c r="G263" s="10">
        <v>8155</v>
      </c>
      <c r="H263" s="11">
        <v>5545.4000000000005</v>
      </c>
      <c r="I263" s="11">
        <v>4905.021517477584</v>
      </c>
      <c r="J263" s="11">
        <v>640.37848252241611</v>
      </c>
      <c r="K263" s="8">
        <v>1.69</v>
      </c>
      <c r="L263" s="8"/>
      <c r="M263" s="12">
        <f t="shared" si="8"/>
        <v>13781.949999999999</v>
      </c>
      <c r="N263" s="12">
        <f t="shared" si="8"/>
        <v>0</v>
      </c>
      <c r="O263" s="12">
        <f t="shared" si="9"/>
        <v>13781.949999999999</v>
      </c>
    </row>
    <row r="264" spans="1:15" x14ac:dyDescent="0.25">
      <c r="A264" s="8"/>
      <c r="B264" s="8"/>
      <c r="C264" s="9"/>
      <c r="D264" s="8"/>
      <c r="E264" s="8" t="s">
        <v>920</v>
      </c>
      <c r="F264" s="8">
        <v>0.65</v>
      </c>
      <c r="G264" s="10">
        <v>430</v>
      </c>
      <c r="H264" s="11">
        <v>279.5</v>
      </c>
      <c r="I264" s="11">
        <v>248.62081989247315</v>
      </c>
      <c r="J264" s="11">
        <v>30.879180107526885</v>
      </c>
      <c r="K264" s="8">
        <v>1.81</v>
      </c>
      <c r="L264" s="8"/>
      <c r="M264" s="12">
        <f t="shared" si="8"/>
        <v>778.30000000000007</v>
      </c>
      <c r="N264" s="12">
        <f t="shared" si="8"/>
        <v>0</v>
      </c>
      <c r="O264" s="12">
        <f t="shared" si="9"/>
        <v>778.30000000000007</v>
      </c>
    </row>
    <row r="265" spans="1:15" x14ac:dyDescent="0.25">
      <c r="A265" s="8"/>
      <c r="B265" s="8"/>
      <c r="C265" s="9"/>
      <c r="D265" s="8"/>
      <c r="E265" s="8" t="s">
        <v>730</v>
      </c>
      <c r="F265" s="8">
        <v>0.68</v>
      </c>
      <c r="G265" s="10">
        <v>2</v>
      </c>
      <c r="H265" s="11">
        <v>1.36</v>
      </c>
      <c r="I265" s="11">
        <v>1.2301933873986275</v>
      </c>
      <c r="J265" s="11">
        <v>0.12980661260137261</v>
      </c>
      <c r="K265" s="8">
        <v>1.61</v>
      </c>
      <c r="L265" s="8"/>
      <c r="M265" s="12">
        <f t="shared" si="8"/>
        <v>3.22</v>
      </c>
      <c r="N265" s="12">
        <f t="shared" si="8"/>
        <v>0</v>
      </c>
      <c r="O265" s="12">
        <f t="shared" si="9"/>
        <v>3.22</v>
      </c>
    </row>
    <row r="266" spans="1:15" x14ac:dyDescent="0.25">
      <c r="A266" s="8"/>
      <c r="B266" s="8"/>
      <c r="C266" s="9"/>
      <c r="D266" s="8"/>
      <c r="E266" s="8" t="s">
        <v>720</v>
      </c>
      <c r="F266" s="8">
        <v>0.68</v>
      </c>
      <c r="G266" s="10">
        <v>2</v>
      </c>
      <c r="H266" s="11">
        <v>1.36</v>
      </c>
      <c r="I266" s="11">
        <v>1.2301933873986275</v>
      </c>
      <c r="J266" s="11">
        <v>0.12980661260137261</v>
      </c>
      <c r="K266" s="8">
        <v>1.7</v>
      </c>
      <c r="L266" s="8"/>
      <c r="M266" s="12">
        <f t="shared" si="8"/>
        <v>3.4</v>
      </c>
      <c r="N266" s="12">
        <f t="shared" si="8"/>
        <v>0</v>
      </c>
      <c r="O266" s="12">
        <f t="shared" si="9"/>
        <v>3.4</v>
      </c>
    </row>
    <row r="267" spans="1:15" x14ac:dyDescent="0.25">
      <c r="A267" s="8"/>
      <c r="B267" s="8"/>
      <c r="C267" s="9"/>
      <c r="D267" s="8"/>
      <c r="E267" s="8" t="s">
        <v>909</v>
      </c>
      <c r="F267" s="8">
        <v>0.93</v>
      </c>
      <c r="G267" s="10">
        <v>2305</v>
      </c>
      <c r="H267" s="11">
        <v>2143.65</v>
      </c>
      <c r="I267" s="11">
        <v>1604.6597010805731</v>
      </c>
      <c r="J267" s="11">
        <v>538.99029891942689</v>
      </c>
      <c r="K267" s="8">
        <v>2.2400000000000002</v>
      </c>
      <c r="L267" s="8"/>
      <c r="M267" s="12">
        <f t="shared" si="8"/>
        <v>5163.2000000000007</v>
      </c>
      <c r="N267" s="12">
        <f t="shared" si="8"/>
        <v>0</v>
      </c>
      <c r="O267" s="12">
        <f t="shared" si="9"/>
        <v>5163.2000000000007</v>
      </c>
    </row>
    <row r="268" spans="1:15" x14ac:dyDescent="0.25">
      <c r="A268" s="8"/>
      <c r="B268" s="8"/>
      <c r="C268" s="9"/>
      <c r="D268" s="8"/>
      <c r="E268" s="8" t="s">
        <v>910</v>
      </c>
      <c r="F268" s="8">
        <v>0.79999999999999993</v>
      </c>
      <c r="G268" s="10">
        <v>5764</v>
      </c>
      <c r="H268" s="11">
        <v>4611.2</v>
      </c>
      <c r="I268" s="11">
        <v>4594.1461872513109</v>
      </c>
      <c r="J268" s="11">
        <v>17.05381274868915</v>
      </c>
      <c r="K268" s="8">
        <v>2.08</v>
      </c>
      <c r="L268" s="8"/>
      <c r="M268" s="12">
        <f t="shared" si="8"/>
        <v>11989.12</v>
      </c>
      <c r="N268" s="12">
        <f t="shared" si="8"/>
        <v>0</v>
      </c>
      <c r="O268" s="12">
        <f t="shared" si="9"/>
        <v>11989.12</v>
      </c>
    </row>
    <row r="269" spans="1:15" x14ac:dyDescent="0.25">
      <c r="A269" s="8"/>
      <c r="B269" s="8"/>
      <c r="C269" s="9"/>
      <c r="D269" s="8"/>
      <c r="E269" s="8" t="s">
        <v>911</v>
      </c>
      <c r="F269" s="8">
        <v>0.78</v>
      </c>
      <c r="G269" s="10">
        <v>1257</v>
      </c>
      <c r="H269" s="11">
        <v>980.45999999999992</v>
      </c>
      <c r="I269" s="11">
        <v>798.54398592916061</v>
      </c>
      <c r="J269" s="11">
        <v>181.91601407083934</v>
      </c>
      <c r="K269" s="8">
        <v>2.2400000000000002</v>
      </c>
      <c r="L269" s="8"/>
      <c r="M269" s="12">
        <f t="shared" si="8"/>
        <v>2815.6800000000003</v>
      </c>
      <c r="N269" s="12">
        <f t="shared" si="8"/>
        <v>0</v>
      </c>
      <c r="O269" s="12">
        <f t="shared" si="9"/>
        <v>2815.6800000000003</v>
      </c>
    </row>
    <row r="270" spans="1:15" x14ac:dyDescent="0.25">
      <c r="A270" s="8"/>
      <c r="B270" s="8"/>
      <c r="C270" s="9"/>
      <c r="D270" s="8"/>
      <c r="E270" s="8" t="s">
        <v>912</v>
      </c>
      <c r="F270" s="8">
        <v>0.93</v>
      </c>
      <c r="G270" s="10">
        <v>1356</v>
      </c>
      <c r="H270" s="11">
        <v>1261.08</v>
      </c>
      <c r="I270" s="11">
        <v>1005.8918997150943</v>
      </c>
      <c r="J270" s="11">
        <v>255.18810028490572</v>
      </c>
      <c r="K270" s="8">
        <v>2.2400000000000002</v>
      </c>
      <c r="L270" s="8"/>
      <c r="M270" s="12">
        <f t="shared" si="8"/>
        <v>3037.4400000000005</v>
      </c>
      <c r="N270" s="12">
        <f t="shared" si="8"/>
        <v>0</v>
      </c>
      <c r="O270" s="12">
        <f t="shared" si="9"/>
        <v>3037.4400000000005</v>
      </c>
    </row>
    <row r="271" spans="1:15" x14ac:dyDescent="0.25">
      <c r="A271" s="8"/>
      <c r="B271" s="8"/>
      <c r="C271" s="9"/>
      <c r="D271" s="8"/>
      <c r="E271" s="8" t="s">
        <v>913</v>
      </c>
      <c r="F271" s="8">
        <v>1</v>
      </c>
      <c r="G271" s="10">
        <v>2296</v>
      </c>
      <c r="H271" s="11">
        <v>2296</v>
      </c>
      <c r="I271" s="11">
        <v>1385.4912402146369</v>
      </c>
      <c r="J271" s="11">
        <v>910.50875978536305</v>
      </c>
      <c r="K271" s="8">
        <v>2.4300000000000002</v>
      </c>
      <c r="L271" s="8"/>
      <c r="M271" s="12">
        <f t="shared" si="8"/>
        <v>5579.2800000000007</v>
      </c>
      <c r="N271" s="12">
        <f t="shared" si="8"/>
        <v>0</v>
      </c>
      <c r="O271" s="12">
        <f t="shared" si="9"/>
        <v>5579.2800000000007</v>
      </c>
    </row>
    <row r="272" spans="1:15" x14ac:dyDescent="0.25">
      <c r="A272" s="8"/>
      <c r="B272" s="8"/>
      <c r="C272" s="9"/>
      <c r="D272" s="8"/>
      <c r="E272" s="8" t="s">
        <v>914</v>
      </c>
      <c r="F272" s="8">
        <v>0.93</v>
      </c>
      <c r="G272" s="10">
        <v>1870</v>
      </c>
      <c r="H272" s="11">
        <v>1739.1000000000001</v>
      </c>
      <c r="I272" s="11">
        <v>1511.1490626201667</v>
      </c>
      <c r="J272" s="11">
        <v>227.95093737983328</v>
      </c>
      <c r="K272" s="8">
        <v>2.2400000000000002</v>
      </c>
      <c r="L272" s="8"/>
      <c r="M272" s="12">
        <f t="shared" si="8"/>
        <v>4188.8</v>
      </c>
      <c r="N272" s="12">
        <f t="shared" si="8"/>
        <v>0</v>
      </c>
      <c r="O272" s="12">
        <f t="shared" si="9"/>
        <v>4188.8</v>
      </c>
    </row>
    <row r="273" spans="1:15" x14ac:dyDescent="0.25">
      <c r="A273" s="8"/>
      <c r="B273" s="8"/>
      <c r="C273" s="9"/>
      <c r="D273" s="8"/>
      <c r="E273" s="8" t="s">
        <v>207</v>
      </c>
      <c r="F273" s="8">
        <v>0.8</v>
      </c>
      <c r="G273" s="10">
        <v>1002</v>
      </c>
      <c r="H273" s="11">
        <v>801.6</v>
      </c>
      <c r="I273" s="11">
        <v>937.35483870967744</v>
      </c>
      <c r="J273" s="11">
        <v>-135.75483870967741</v>
      </c>
      <c r="K273" s="8">
        <v>2.08</v>
      </c>
      <c r="L273" s="8"/>
      <c r="M273" s="12">
        <f t="shared" si="8"/>
        <v>2084.16</v>
      </c>
      <c r="N273" s="12">
        <f t="shared" si="8"/>
        <v>0</v>
      </c>
      <c r="O273" s="12">
        <f t="shared" si="9"/>
        <v>2084.16</v>
      </c>
    </row>
    <row r="274" spans="1:15" x14ac:dyDescent="0.25">
      <c r="A274" s="8"/>
      <c r="B274" s="8"/>
      <c r="C274" s="9"/>
      <c r="D274" s="8"/>
      <c r="E274" s="8" t="s">
        <v>916</v>
      </c>
      <c r="F274" s="8">
        <v>1.07</v>
      </c>
      <c r="G274" s="10">
        <v>2400</v>
      </c>
      <c r="H274" s="11">
        <v>2568</v>
      </c>
      <c r="I274" s="11">
        <v>1740.6603603345263</v>
      </c>
      <c r="J274" s="11">
        <v>827.3396396654739</v>
      </c>
      <c r="K274" s="8">
        <v>2.58</v>
      </c>
      <c r="L274" s="8"/>
      <c r="M274" s="12">
        <f t="shared" si="8"/>
        <v>6192</v>
      </c>
      <c r="N274" s="12">
        <f t="shared" si="8"/>
        <v>0</v>
      </c>
      <c r="O274" s="12">
        <f t="shared" si="9"/>
        <v>6192</v>
      </c>
    </row>
    <row r="275" spans="1:15" x14ac:dyDescent="0.25">
      <c r="A275" s="8"/>
      <c r="B275" s="8"/>
      <c r="C275" s="9" t="s">
        <v>210</v>
      </c>
      <c r="D275" s="8" t="s">
        <v>174</v>
      </c>
      <c r="E275" s="8" t="s">
        <v>190</v>
      </c>
      <c r="F275" s="8">
        <v>0.68</v>
      </c>
      <c r="G275" s="10">
        <v>6360</v>
      </c>
      <c r="H275" s="11">
        <v>4324.8</v>
      </c>
      <c r="I275" s="11">
        <v>2830.5363247863247</v>
      </c>
      <c r="J275" s="11">
        <v>1494.2636752136755</v>
      </c>
      <c r="K275" s="8">
        <v>1.69</v>
      </c>
      <c r="L275" s="8"/>
      <c r="M275" s="12">
        <f t="shared" si="8"/>
        <v>10748.4</v>
      </c>
      <c r="N275" s="12">
        <f t="shared" si="8"/>
        <v>0</v>
      </c>
      <c r="O275" s="12">
        <f t="shared" si="9"/>
        <v>10748.4</v>
      </c>
    </row>
    <row r="276" spans="1:15" x14ac:dyDescent="0.25">
      <c r="A276" s="8"/>
      <c r="B276" s="8"/>
      <c r="C276" s="9"/>
      <c r="D276" s="8"/>
      <c r="E276" s="8" t="s">
        <v>907</v>
      </c>
      <c r="F276" s="8">
        <v>0.71</v>
      </c>
      <c r="G276" s="10">
        <v>2946</v>
      </c>
      <c r="H276" s="11">
        <v>2091.6600000000003</v>
      </c>
      <c r="I276" s="11">
        <v>1289.2232356846466</v>
      </c>
      <c r="J276" s="11">
        <v>802.43676431535357</v>
      </c>
      <c r="K276" s="8">
        <v>1.29</v>
      </c>
      <c r="L276" s="8"/>
      <c r="M276" s="12">
        <f t="shared" si="8"/>
        <v>3800.34</v>
      </c>
      <c r="N276" s="12">
        <f t="shared" si="8"/>
        <v>0</v>
      </c>
      <c r="O276" s="12">
        <f t="shared" si="9"/>
        <v>3800.34</v>
      </c>
    </row>
    <row r="277" spans="1:15" x14ac:dyDescent="0.25">
      <c r="A277" s="8"/>
      <c r="B277" s="8"/>
      <c r="C277" s="9"/>
      <c r="D277" s="8"/>
      <c r="E277" s="8" t="s">
        <v>921</v>
      </c>
      <c r="F277" s="8">
        <v>0.71</v>
      </c>
      <c r="G277" s="10">
        <v>1410</v>
      </c>
      <c r="H277" s="11">
        <v>1001.1</v>
      </c>
      <c r="I277" s="11">
        <v>774.0363636363636</v>
      </c>
      <c r="J277" s="11">
        <v>227.06363636363639</v>
      </c>
      <c r="K277" s="8">
        <v>1.29</v>
      </c>
      <c r="L277" s="8"/>
      <c r="M277" s="12">
        <f t="shared" si="8"/>
        <v>1818.9</v>
      </c>
      <c r="N277" s="12">
        <f t="shared" si="8"/>
        <v>0</v>
      </c>
      <c r="O277" s="12">
        <f t="shared" si="9"/>
        <v>1818.9</v>
      </c>
    </row>
    <row r="278" spans="1:15" x14ac:dyDescent="0.25">
      <c r="A278" s="8"/>
      <c r="B278" s="8"/>
      <c r="C278" s="9"/>
      <c r="D278" s="8"/>
      <c r="E278" s="8" t="s">
        <v>908</v>
      </c>
      <c r="F278" s="8">
        <v>0.71</v>
      </c>
      <c r="G278" s="10">
        <v>14851</v>
      </c>
      <c r="H278" s="11">
        <v>10544.210000000001</v>
      </c>
      <c r="I278" s="11">
        <v>5777.6407784725534</v>
      </c>
      <c r="J278" s="11">
        <v>4766.5692215274457</v>
      </c>
      <c r="K278" s="8">
        <v>1.29</v>
      </c>
      <c r="L278" s="8"/>
      <c r="M278" s="12">
        <f t="shared" si="8"/>
        <v>19157.79</v>
      </c>
      <c r="N278" s="12">
        <f t="shared" si="8"/>
        <v>0</v>
      </c>
      <c r="O278" s="12">
        <f t="shared" si="9"/>
        <v>19157.79</v>
      </c>
    </row>
    <row r="279" spans="1:15" x14ac:dyDescent="0.25">
      <c r="A279" s="8"/>
      <c r="B279" s="8"/>
      <c r="C279" s="9"/>
      <c r="D279" s="8"/>
      <c r="E279" s="8" t="s">
        <v>192</v>
      </c>
      <c r="F279" s="8">
        <v>0.83</v>
      </c>
      <c r="G279" s="10">
        <v>5936</v>
      </c>
      <c r="H279" s="11">
        <v>4926.8799999999992</v>
      </c>
      <c r="I279" s="11">
        <v>3035.9784425088083</v>
      </c>
      <c r="J279" s="11">
        <v>1890.9015574911916</v>
      </c>
      <c r="K279" s="8">
        <v>2.13</v>
      </c>
      <c r="L279" s="8"/>
      <c r="M279" s="12">
        <f t="shared" si="8"/>
        <v>12643.679999999998</v>
      </c>
      <c r="N279" s="12">
        <f t="shared" si="8"/>
        <v>0</v>
      </c>
      <c r="O279" s="12">
        <f t="shared" si="9"/>
        <v>12643.679999999998</v>
      </c>
    </row>
    <row r="280" spans="1:15" x14ac:dyDescent="0.25">
      <c r="A280" s="8"/>
      <c r="B280" s="8"/>
      <c r="C280" s="9"/>
      <c r="D280" s="8"/>
      <c r="E280" s="8" t="s">
        <v>917</v>
      </c>
      <c r="F280" s="8">
        <v>0.65</v>
      </c>
      <c r="G280" s="10">
        <v>2073</v>
      </c>
      <c r="H280" s="11">
        <v>1347.45</v>
      </c>
      <c r="I280" s="11">
        <v>1032.2952024922117</v>
      </c>
      <c r="J280" s="11">
        <v>315.15479750778815</v>
      </c>
      <c r="K280" s="8">
        <v>1.66</v>
      </c>
      <c r="L280" s="8"/>
      <c r="M280" s="12">
        <f t="shared" si="8"/>
        <v>3441.18</v>
      </c>
      <c r="N280" s="12">
        <f t="shared" si="8"/>
        <v>0</v>
      </c>
      <c r="O280" s="12">
        <f t="shared" si="9"/>
        <v>3441.18</v>
      </c>
    </row>
    <row r="281" spans="1:15" x14ac:dyDescent="0.25">
      <c r="A281" s="8"/>
      <c r="B281" s="8"/>
      <c r="C281" s="9"/>
      <c r="D281" s="8"/>
      <c r="E281" s="8" t="s">
        <v>922</v>
      </c>
      <c r="F281" s="8">
        <v>0.78</v>
      </c>
      <c r="G281" s="10">
        <v>36</v>
      </c>
      <c r="H281" s="11">
        <v>28.08</v>
      </c>
      <c r="I281" s="11">
        <v>14.983537357534825</v>
      </c>
      <c r="J281" s="11">
        <v>13.096462642465173</v>
      </c>
      <c r="K281" s="8">
        <v>1.44</v>
      </c>
      <c r="L281" s="8"/>
      <c r="M281" s="12">
        <f t="shared" si="8"/>
        <v>51.839999999999996</v>
      </c>
      <c r="N281" s="12">
        <f t="shared" si="8"/>
        <v>0</v>
      </c>
      <c r="O281" s="12">
        <f t="shared" si="9"/>
        <v>51.839999999999996</v>
      </c>
    </row>
    <row r="282" spans="1:15" x14ac:dyDescent="0.25">
      <c r="A282" s="8"/>
      <c r="B282" s="8"/>
      <c r="C282" s="9"/>
      <c r="D282" s="8"/>
      <c r="E282" s="8" t="s">
        <v>923</v>
      </c>
      <c r="F282" s="8">
        <v>0.76</v>
      </c>
      <c r="G282" s="10">
        <v>445</v>
      </c>
      <c r="H282" s="11">
        <v>338.2</v>
      </c>
      <c r="I282" s="11">
        <v>185.21317011397213</v>
      </c>
      <c r="J282" s="11">
        <v>152.98682988602786</v>
      </c>
      <c r="K282" s="8">
        <v>1.4</v>
      </c>
      <c r="L282" s="8"/>
      <c r="M282" s="12">
        <f t="shared" si="8"/>
        <v>623</v>
      </c>
      <c r="N282" s="12">
        <f t="shared" si="8"/>
        <v>0</v>
      </c>
      <c r="O282" s="12">
        <f t="shared" si="9"/>
        <v>623</v>
      </c>
    </row>
    <row r="283" spans="1:15" x14ac:dyDescent="0.25">
      <c r="A283" s="8"/>
      <c r="B283" s="8"/>
      <c r="C283" s="9"/>
      <c r="D283" s="8"/>
      <c r="E283" s="8" t="s">
        <v>918</v>
      </c>
      <c r="F283" s="8">
        <v>0.7</v>
      </c>
      <c r="G283" s="10">
        <v>3292</v>
      </c>
      <c r="H283" s="11">
        <v>2304.4</v>
      </c>
      <c r="I283" s="11">
        <v>1807.7000020823889</v>
      </c>
      <c r="J283" s="11">
        <v>496.69999791761103</v>
      </c>
      <c r="K283" s="8">
        <v>1.66</v>
      </c>
      <c r="L283" s="8"/>
      <c r="M283" s="12">
        <f t="shared" si="8"/>
        <v>5464.7199999999993</v>
      </c>
      <c r="N283" s="12">
        <f t="shared" si="8"/>
        <v>0</v>
      </c>
      <c r="O283" s="12">
        <f t="shared" si="9"/>
        <v>5464.7199999999993</v>
      </c>
    </row>
    <row r="284" spans="1:15" x14ac:dyDescent="0.25">
      <c r="A284" s="8"/>
      <c r="B284" s="8"/>
      <c r="C284" s="9"/>
      <c r="D284" s="8"/>
      <c r="E284" s="8" t="s">
        <v>919</v>
      </c>
      <c r="F284" s="8">
        <v>0.65</v>
      </c>
      <c r="G284" s="10">
        <v>246</v>
      </c>
      <c r="H284" s="11">
        <v>159.9</v>
      </c>
      <c r="I284" s="11">
        <v>111.28051142095424</v>
      </c>
      <c r="J284" s="11">
        <v>48.619488579045758</v>
      </c>
      <c r="K284" s="8">
        <v>1.76</v>
      </c>
      <c r="L284" s="8"/>
      <c r="M284" s="12">
        <f t="shared" si="8"/>
        <v>432.96</v>
      </c>
      <c r="N284" s="12">
        <f t="shared" si="8"/>
        <v>0</v>
      </c>
      <c r="O284" s="12">
        <f t="shared" si="9"/>
        <v>432.96</v>
      </c>
    </row>
    <row r="285" spans="1:15" x14ac:dyDescent="0.25">
      <c r="A285" s="8"/>
      <c r="B285" s="8"/>
      <c r="C285" s="9"/>
      <c r="D285" s="8"/>
      <c r="E285" s="8" t="s">
        <v>201</v>
      </c>
      <c r="F285" s="8">
        <v>0.7</v>
      </c>
      <c r="G285" s="10">
        <v>4293</v>
      </c>
      <c r="H285" s="11">
        <v>3005.1</v>
      </c>
      <c r="I285" s="11">
        <v>1875.1124314442413</v>
      </c>
      <c r="J285" s="11">
        <v>1129.9875685557586</v>
      </c>
      <c r="K285" s="8">
        <v>1.71</v>
      </c>
      <c r="L285" s="8"/>
      <c r="M285" s="12">
        <f t="shared" si="8"/>
        <v>7341.03</v>
      </c>
      <c r="N285" s="12">
        <f t="shared" si="8"/>
        <v>0</v>
      </c>
      <c r="O285" s="12">
        <f t="shared" si="9"/>
        <v>7341.03</v>
      </c>
    </row>
    <row r="286" spans="1:15" x14ac:dyDescent="0.25">
      <c r="A286" s="8"/>
      <c r="B286" s="8"/>
      <c r="C286" s="9" t="s">
        <v>26</v>
      </c>
      <c r="D286" s="8" t="s">
        <v>174</v>
      </c>
      <c r="E286" s="8" t="s">
        <v>211</v>
      </c>
      <c r="F286" s="8">
        <v>0.79</v>
      </c>
      <c r="G286" s="10">
        <v>2763</v>
      </c>
      <c r="H286" s="11">
        <v>2182.77</v>
      </c>
      <c r="I286" s="11">
        <v>2473.5115414427878</v>
      </c>
      <c r="J286" s="11">
        <v>-290.74154144278754</v>
      </c>
      <c r="K286" s="8">
        <v>1.86</v>
      </c>
      <c r="L286" s="8"/>
      <c r="M286" s="12">
        <f t="shared" si="8"/>
        <v>5139.18</v>
      </c>
      <c r="N286" s="12">
        <f t="shared" si="8"/>
        <v>0</v>
      </c>
      <c r="O286" s="12">
        <f t="shared" si="9"/>
        <v>5139.18</v>
      </c>
    </row>
    <row r="287" spans="1:15" x14ac:dyDescent="0.25">
      <c r="A287" s="8"/>
      <c r="B287" s="8"/>
      <c r="C287" s="9"/>
      <c r="D287" s="8"/>
      <c r="E287" s="8" t="s">
        <v>212</v>
      </c>
      <c r="F287" s="8">
        <v>0.79</v>
      </c>
      <c r="G287" s="10">
        <v>783</v>
      </c>
      <c r="H287" s="11">
        <v>618.57000000000005</v>
      </c>
      <c r="I287" s="11">
        <v>718.84927784207082</v>
      </c>
      <c r="J287" s="11">
        <v>-100.27927784207074</v>
      </c>
      <c r="K287" s="8">
        <v>1.99</v>
      </c>
      <c r="L287" s="8"/>
      <c r="M287" s="12">
        <f t="shared" si="8"/>
        <v>1558.17</v>
      </c>
      <c r="N287" s="12">
        <f t="shared" si="8"/>
        <v>0</v>
      </c>
      <c r="O287" s="12">
        <f t="shared" si="9"/>
        <v>1558.17</v>
      </c>
    </row>
    <row r="288" spans="1:15" x14ac:dyDescent="0.25">
      <c r="A288" s="8"/>
      <c r="B288" s="8"/>
      <c r="C288" s="9"/>
      <c r="D288" s="8"/>
      <c r="E288" s="8" t="s">
        <v>906</v>
      </c>
      <c r="F288" s="8">
        <v>0.68</v>
      </c>
      <c r="G288" s="10">
        <v>3777</v>
      </c>
      <c r="H288" s="11">
        <v>2568.3599999999997</v>
      </c>
      <c r="I288" s="11">
        <v>2511.0752514488668</v>
      </c>
      <c r="J288" s="11">
        <v>57.284748551133035</v>
      </c>
      <c r="K288" s="8">
        <v>1.69</v>
      </c>
      <c r="L288" s="8"/>
      <c r="M288" s="12">
        <f t="shared" si="8"/>
        <v>6383.13</v>
      </c>
      <c r="N288" s="12">
        <f t="shared" si="8"/>
        <v>0</v>
      </c>
      <c r="O288" s="12">
        <f t="shared" si="9"/>
        <v>6383.13</v>
      </c>
    </row>
    <row r="289" spans="1:15" x14ac:dyDescent="0.25">
      <c r="A289" s="8"/>
      <c r="B289" s="8"/>
      <c r="C289" s="9"/>
      <c r="D289" s="8"/>
      <c r="E289" s="8" t="s">
        <v>920</v>
      </c>
      <c r="F289" s="8">
        <v>0.65</v>
      </c>
      <c r="G289" s="10">
        <v>417</v>
      </c>
      <c r="H289" s="11">
        <v>271.05</v>
      </c>
      <c r="I289" s="11">
        <v>288.50580688810879</v>
      </c>
      <c r="J289" s="11">
        <v>-17.455806888108768</v>
      </c>
      <c r="K289" s="8">
        <v>1.81</v>
      </c>
      <c r="L289" s="8"/>
      <c r="M289" s="12">
        <f t="shared" si="8"/>
        <v>754.77</v>
      </c>
      <c r="N289" s="12">
        <f t="shared" si="8"/>
        <v>0</v>
      </c>
      <c r="O289" s="12">
        <f t="shared" si="9"/>
        <v>754.77</v>
      </c>
    </row>
    <row r="290" spans="1:15" x14ac:dyDescent="0.25">
      <c r="A290" s="8"/>
      <c r="B290" s="8"/>
      <c r="C290" s="9"/>
      <c r="D290" s="8"/>
      <c r="E290" s="8" t="s">
        <v>190</v>
      </c>
      <c r="F290" s="8">
        <v>0.68</v>
      </c>
      <c r="G290" s="10">
        <v>3024</v>
      </c>
      <c r="H290" s="11">
        <v>2056.3200000000002</v>
      </c>
      <c r="I290" s="11">
        <v>1663.8514039258237</v>
      </c>
      <c r="J290" s="11">
        <v>392.46859607417616</v>
      </c>
      <c r="K290" s="8">
        <v>1.69</v>
      </c>
      <c r="L290" s="8"/>
      <c r="M290" s="12">
        <f t="shared" si="8"/>
        <v>5110.5599999999995</v>
      </c>
      <c r="N290" s="12">
        <f t="shared" si="8"/>
        <v>0</v>
      </c>
      <c r="O290" s="12">
        <f t="shared" si="9"/>
        <v>5110.5599999999995</v>
      </c>
    </row>
    <row r="291" spans="1:15" x14ac:dyDescent="0.25">
      <c r="A291" s="8"/>
      <c r="B291" s="8"/>
      <c r="C291" s="9"/>
      <c r="D291" s="8"/>
      <c r="E291" s="8" t="s">
        <v>907</v>
      </c>
      <c r="F291" s="8">
        <v>0.71</v>
      </c>
      <c r="G291" s="10">
        <v>905</v>
      </c>
      <c r="H291" s="11">
        <v>642.55000000000007</v>
      </c>
      <c r="I291" s="11">
        <v>959.41470128245226</v>
      </c>
      <c r="J291" s="11">
        <v>-316.8647012824523</v>
      </c>
      <c r="K291" s="8">
        <v>1.29</v>
      </c>
      <c r="L291" s="8"/>
      <c r="M291" s="12">
        <f t="shared" si="8"/>
        <v>1167.45</v>
      </c>
      <c r="N291" s="12">
        <f t="shared" si="8"/>
        <v>0</v>
      </c>
      <c r="O291" s="12">
        <f t="shared" si="9"/>
        <v>1167.45</v>
      </c>
    </row>
    <row r="292" spans="1:15" x14ac:dyDescent="0.25">
      <c r="A292" s="8"/>
      <c r="B292" s="8"/>
      <c r="C292" s="9"/>
      <c r="D292" s="8"/>
      <c r="E292" s="8" t="s">
        <v>908</v>
      </c>
      <c r="F292" s="8">
        <v>0.71</v>
      </c>
      <c r="G292" s="10">
        <v>1551</v>
      </c>
      <c r="H292" s="11">
        <v>1101.21</v>
      </c>
      <c r="I292" s="11">
        <v>1120.3912185804961</v>
      </c>
      <c r="J292" s="11">
        <v>-19.181218580496207</v>
      </c>
      <c r="K292" s="8">
        <v>1.29</v>
      </c>
      <c r="L292" s="8"/>
      <c r="M292" s="12">
        <f t="shared" si="8"/>
        <v>2000.79</v>
      </c>
      <c r="N292" s="12">
        <f t="shared" si="8"/>
        <v>0</v>
      </c>
      <c r="O292" s="12">
        <f t="shared" si="9"/>
        <v>2000.79</v>
      </c>
    </row>
    <row r="293" spans="1:15" x14ac:dyDescent="0.25">
      <c r="A293" s="8"/>
      <c r="B293" s="8"/>
      <c r="C293" s="9"/>
      <c r="D293" s="8"/>
      <c r="E293" s="8" t="s">
        <v>917</v>
      </c>
      <c r="F293" s="8">
        <v>0.65</v>
      </c>
      <c r="G293" s="10">
        <v>3</v>
      </c>
      <c r="H293" s="11">
        <v>1.95</v>
      </c>
      <c r="I293" s="11">
        <v>2.2240601503759398</v>
      </c>
      <c r="J293" s="11">
        <v>-0.27406015037593989</v>
      </c>
      <c r="K293" s="8">
        <v>1.66</v>
      </c>
      <c r="L293" s="8"/>
      <c r="M293" s="12">
        <f t="shared" si="8"/>
        <v>4.9799999999999995</v>
      </c>
      <c r="N293" s="12">
        <f t="shared" si="8"/>
        <v>0</v>
      </c>
      <c r="O293" s="12">
        <f t="shared" si="9"/>
        <v>4.9799999999999995</v>
      </c>
    </row>
    <row r="294" spans="1:15" x14ac:dyDescent="0.25">
      <c r="A294" s="8"/>
      <c r="B294" s="8"/>
      <c r="C294" s="9"/>
      <c r="D294" s="8"/>
      <c r="E294" s="8" t="s">
        <v>924</v>
      </c>
      <c r="F294" s="8">
        <v>0.80000000000000016</v>
      </c>
      <c r="G294" s="10">
        <v>2661</v>
      </c>
      <c r="H294" s="11">
        <v>2128.8000000000002</v>
      </c>
      <c r="I294" s="11">
        <v>1929.3292661586427</v>
      </c>
      <c r="J294" s="11">
        <v>199.47073384135754</v>
      </c>
      <c r="K294" s="8">
        <v>1.88</v>
      </c>
      <c r="L294" s="8"/>
      <c r="M294" s="12">
        <f t="shared" si="8"/>
        <v>5002.6799999999994</v>
      </c>
      <c r="N294" s="12">
        <f t="shared" si="8"/>
        <v>0</v>
      </c>
      <c r="O294" s="12">
        <f t="shared" si="9"/>
        <v>5002.6799999999994</v>
      </c>
    </row>
    <row r="295" spans="1:15" x14ac:dyDescent="0.25">
      <c r="A295" s="8"/>
      <c r="B295" s="8"/>
      <c r="C295" s="9"/>
      <c r="D295" s="8"/>
      <c r="E295" s="8" t="s">
        <v>201</v>
      </c>
      <c r="F295" s="8">
        <v>0.7</v>
      </c>
      <c r="G295" s="10">
        <v>1747</v>
      </c>
      <c r="H295" s="11">
        <v>1222.9000000000001</v>
      </c>
      <c r="I295" s="11">
        <v>1150.8474722803753</v>
      </c>
      <c r="J295" s="11">
        <v>72.052527719624749</v>
      </c>
      <c r="K295" s="8">
        <v>1.71</v>
      </c>
      <c r="L295" s="8"/>
      <c r="M295" s="12">
        <f t="shared" si="8"/>
        <v>2987.37</v>
      </c>
      <c r="N295" s="12">
        <f t="shared" si="8"/>
        <v>0</v>
      </c>
      <c r="O295" s="12">
        <f t="shared" si="9"/>
        <v>2987.37</v>
      </c>
    </row>
    <row r="296" spans="1:15" x14ac:dyDescent="0.25">
      <c r="A296" s="8"/>
      <c r="B296" s="8"/>
      <c r="C296" s="9" t="s">
        <v>18</v>
      </c>
      <c r="D296" s="8" t="s">
        <v>174</v>
      </c>
      <c r="E296" s="8" t="s">
        <v>211</v>
      </c>
      <c r="F296" s="8">
        <v>0.79</v>
      </c>
      <c r="G296" s="10">
        <v>5924</v>
      </c>
      <c r="H296" s="11">
        <v>4679.9599999999991</v>
      </c>
      <c r="I296" s="11">
        <v>3876.5724077888481</v>
      </c>
      <c r="J296" s="11">
        <v>803.3875922111522</v>
      </c>
      <c r="K296" s="8">
        <v>1.86</v>
      </c>
      <c r="L296" s="8"/>
      <c r="M296" s="12">
        <f t="shared" si="8"/>
        <v>11018.640000000001</v>
      </c>
      <c r="N296" s="12">
        <f t="shared" si="8"/>
        <v>0</v>
      </c>
      <c r="O296" s="12">
        <f t="shared" si="9"/>
        <v>11018.640000000001</v>
      </c>
    </row>
    <row r="297" spans="1:15" x14ac:dyDescent="0.25">
      <c r="A297" s="8"/>
      <c r="B297" s="8"/>
      <c r="C297" s="9"/>
      <c r="D297" s="8"/>
      <c r="E297" s="8" t="s">
        <v>212</v>
      </c>
      <c r="F297" s="8">
        <v>0.79</v>
      </c>
      <c r="G297" s="10">
        <v>1178</v>
      </c>
      <c r="H297" s="11">
        <v>930.62</v>
      </c>
      <c r="I297" s="11">
        <v>747.06637205251377</v>
      </c>
      <c r="J297" s="11">
        <v>183.55362794748626</v>
      </c>
      <c r="K297" s="8">
        <v>1.99</v>
      </c>
      <c r="L297" s="8"/>
      <c r="M297" s="12">
        <f t="shared" si="8"/>
        <v>2344.2199999999998</v>
      </c>
      <c r="N297" s="12">
        <f t="shared" si="8"/>
        <v>0</v>
      </c>
      <c r="O297" s="12">
        <f t="shared" si="9"/>
        <v>2344.2199999999998</v>
      </c>
    </row>
    <row r="298" spans="1:15" x14ac:dyDescent="0.25">
      <c r="A298" s="8"/>
      <c r="B298" s="8"/>
      <c r="C298" s="9"/>
      <c r="D298" s="8"/>
      <c r="E298" s="8" t="s">
        <v>906</v>
      </c>
      <c r="F298" s="8">
        <v>0.68</v>
      </c>
      <c r="G298" s="10">
        <v>1572</v>
      </c>
      <c r="H298" s="11">
        <v>1068.96</v>
      </c>
      <c r="I298" s="11">
        <v>1057.1582128745627</v>
      </c>
      <c r="J298" s="11">
        <v>11.80178712543726</v>
      </c>
      <c r="K298" s="8">
        <v>1.69</v>
      </c>
      <c r="L298" s="8"/>
      <c r="M298" s="12">
        <f t="shared" si="8"/>
        <v>2656.68</v>
      </c>
      <c r="N298" s="12">
        <f t="shared" si="8"/>
        <v>0</v>
      </c>
      <c r="O298" s="12">
        <f t="shared" si="9"/>
        <v>2656.68</v>
      </c>
    </row>
    <row r="299" spans="1:15" x14ac:dyDescent="0.25">
      <c r="A299" s="8"/>
      <c r="B299" s="8"/>
      <c r="C299" s="9"/>
      <c r="D299" s="8"/>
      <c r="E299" s="8" t="s">
        <v>920</v>
      </c>
      <c r="F299" s="8">
        <v>0.65</v>
      </c>
      <c r="G299" s="10">
        <v>461</v>
      </c>
      <c r="H299" s="11">
        <v>299.64999999999998</v>
      </c>
      <c r="I299" s="11">
        <v>261.42047071989367</v>
      </c>
      <c r="J299" s="11">
        <v>38.229529280106334</v>
      </c>
      <c r="K299" s="8">
        <v>1.81</v>
      </c>
      <c r="L299" s="8"/>
      <c r="M299" s="12">
        <f t="shared" si="8"/>
        <v>834.41</v>
      </c>
      <c r="N299" s="12">
        <f t="shared" si="8"/>
        <v>0</v>
      </c>
      <c r="O299" s="12">
        <f t="shared" si="9"/>
        <v>834.41</v>
      </c>
    </row>
    <row r="300" spans="1:15" x14ac:dyDescent="0.25">
      <c r="A300" s="8"/>
      <c r="B300" s="8"/>
      <c r="C300" s="9"/>
      <c r="D300" s="8"/>
      <c r="E300" s="8" t="s">
        <v>190</v>
      </c>
      <c r="F300" s="8">
        <v>0.68</v>
      </c>
      <c r="G300" s="10">
        <v>1917</v>
      </c>
      <c r="H300" s="11">
        <v>1303.56</v>
      </c>
      <c r="I300" s="11">
        <v>1105.0110563220198</v>
      </c>
      <c r="J300" s="11">
        <v>198.54894367798008</v>
      </c>
      <c r="K300" s="8">
        <v>1.69</v>
      </c>
      <c r="L300" s="8"/>
      <c r="M300" s="12">
        <f t="shared" si="8"/>
        <v>3239.73</v>
      </c>
      <c r="N300" s="12">
        <f t="shared" si="8"/>
        <v>0</v>
      </c>
      <c r="O300" s="12">
        <f t="shared" si="9"/>
        <v>3239.73</v>
      </c>
    </row>
    <row r="301" spans="1:15" x14ac:dyDescent="0.25">
      <c r="A301" s="8"/>
      <c r="B301" s="8"/>
      <c r="C301" s="9"/>
      <c r="D301" s="8"/>
      <c r="E301" s="8" t="s">
        <v>907</v>
      </c>
      <c r="F301" s="8">
        <v>0.71</v>
      </c>
      <c r="G301" s="10">
        <v>4761</v>
      </c>
      <c r="H301" s="11">
        <v>3380.3100000000004</v>
      </c>
      <c r="I301" s="11">
        <v>2502.1062400113842</v>
      </c>
      <c r="J301" s="11">
        <v>878.20375998861618</v>
      </c>
      <c r="K301" s="8">
        <v>1.29</v>
      </c>
      <c r="L301" s="8"/>
      <c r="M301" s="12">
        <f t="shared" si="8"/>
        <v>6141.6900000000005</v>
      </c>
      <c r="N301" s="12">
        <f t="shared" si="8"/>
        <v>0</v>
      </c>
      <c r="O301" s="12">
        <f t="shared" si="9"/>
        <v>6141.6900000000005</v>
      </c>
    </row>
    <row r="302" spans="1:15" x14ac:dyDescent="0.25">
      <c r="A302" s="8"/>
      <c r="B302" s="8"/>
      <c r="C302" s="9"/>
      <c r="D302" s="8"/>
      <c r="E302" s="8" t="s">
        <v>908</v>
      </c>
      <c r="F302" s="8">
        <v>0.71</v>
      </c>
      <c r="G302" s="10">
        <v>4297</v>
      </c>
      <c r="H302" s="11">
        <v>3050.87</v>
      </c>
      <c r="I302" s="11">
        <v>2023.4312298449424</v>
      </c>
      <c r="J302" s="11">
        <v>1027.4387701550575</v>
      </c>
      <c r="K302" s="8">
        <v>1.29</v>
      </c>
      <c r="L302" s="8"/>
      <c r="M302" s="12">
        <f t="shared" si="8"/>
        <v>5543.13</v>
      </c>
      <c r="N302" s="12">
        <f t="shared" si="8"/>
        <v>0</v>
      </c>
      <c r="O302" s="12">
        <f t="shared" si="9"/>
        <v>5543.13</v>
      </c>
    </row>
    <row r="303" spans="1:15" x14ac:dyDescent="0.25">
      <c r="A303" s="8"/>
      <c r="B303" s="8"/>
      <c r="C303" s="9"/>
      <c r="D303" s="8"/>
      <c r="E303" s="8" t="s">
        <v>917</v>
      </c>
      <c r="F303" s="8">
        <v>0.65</v>
      </c>
      <c r="G303" s="10">
        <v>7642</v>
      </c>
      <c r="H303" s="11">
        <v>4967.3</v>
      </c>
      <c r="I303" s="11">
        <v>3726.1533720761522</v>
      </c>
      <c r="J303" s="11">
        <v>1241.1466279238482</v>
      </c>
      <c r="K303" s="8">
        <v>1.66</v>
      </c>
      <c r="L303" s="8"/>
      <c r="M303" s="12">
        <f t="shared" si="8"/>
        <v>12685.72</v>
      </c>
      <c r="N303" s="12">
        <f t="shared" si="8"/>
        <v>0</v>
      </c>
      <c r="O303" s="12">
        <f t="shared" si="9"/>
        <v>12685.72</v>
      </c>
    </row>
    <row r="304" spans="1:15" x14ac:dyDescent="0.25">
      <c r="A304" s="8"/>
      <c r="B304" s="8"/>
      <c r="C304" s="9"/>
      <c r="D304" s="8"/>
      <c r="E304" s="8" t="s">
        <v>922</v>
      </c>
      <c r="F304" s="8">
        <v>0.78</v>
      </c>
      <c r="G304" s="10">
        <v>197</v>
      </c>
      <c r="H304" s="11">
        <v>153.66</v>
      </c>
      <c r="I304" s="11">
        <v>103.57436731535353</v>
      </c>
      <c r="J304" s="11">
        <v>50.085632684646477</v>
      </c>
      <c r="K304" s="8">
        <v>1.44</v>
      </c>
      <c r="L304" s="8"/>
      <c r="M304" s="12">
        <f t="shared" si="8"/>
        <v>283.68</v>
      </c>
      <c r="N304" s="12">
        <f t="shared" si="8"/>
        <v>0</v>
      </c>
      <c r="O304" s="12">
        <f t="shared" si="9"/>
        <v>283.68</v>
      </c>
    </row>
    <row r="305" spans="1:16" x14ac:dyDescent="0.25">
      <c r="A305" s="8"/>
      <c r="B305" s="8"/>
      <c r="C305" s="9"/>
      <c r="D305" s="8"/>
      <c r="E305" s="8" t="s">
        <v>924</v>
      </c>
      <c r="F305" s="8">
        <v>0.80000000000000016</v>
      </c>
      <c r="G305" s="10">
        <v>2628</v>
      </c>
      <c r="H305" s="11">
        <v>2102.4</v>
      </c>
      <c r="I305" s="11">
        <v>1704.9060833770693</v>
      </c>
      <c r="J305" s="11">
        <v>397.49391662293067</v>
      </c>
      <c r="K305" s="8">
        <v>1.88</v>
      </c>
      <c r="L305" s="8"/>
      <c r="M305" s="12">
        <f t="shared" si="8"/>
        <v>4940.6399999999994</v>
      </c>
      <c r="N305" s="12">
        <f t="shared" si="8"/>
        <v>0</v>
      </c>
      <c r="O305" s="12">
        <f t="shared" si="9"/>
        <v>4940.6399999999994</v>
      </c>
    </row>
    <row r="306" spans="1:16" x14ac:dyDescent="0.25">
      <c r="A306" s="8"/>
      <c r="B306" s="8"/>
      <c r="C306" s="9"/>
      <c r="D306" s="8"/>
      <c r="E306" s="8" t="s">
        <v>201</v>
      </c>
      <c r="F306" s="8">
        <v>0.7</v>
      </c>
      <c r="G306" s="10">
        <v>2730</v>
      </c>
      <c r="H306" s="11">
        <v>1911</v>
      </c>
      <c r="I306" s="11">
        <v>1626.6001876172609</v>
      </c>
      <c r="J306" s="11">
        <v>284.39981238273901</v>
      </c>
      <c r="K306" s="8">
        <v>1.71</v>
      </c>
      <c r="L306" s="8"/>
      <c r="M306" s="12">
        <f t="shared" si="8"/>
        <v>4668.3</v>
      </c>
      <c r="N306" s="12">
        <f t="shared" si="8"/>
        <v>0</v>
      </c>
      <c r="O306" s="12">
        <f t="shared" si="9"/>
        <v>4668.3</v>
      </c>
    </row>
    <row r="307" spans="1:16" x14ac:dyDescent="0.25">
      <c r="A307" s="8"/>
      <c r="B307" s="8"/>
      <c r="C307" s="9" t="s">
        <v>73</v>
      </c>
      <c r="D307" s="8" t="s">
        <v>213</v>
      </c>
      <c r="E307" s="8" t="s">
        <v>925</v>
      </c>
      <c r="F307" s="8">
        <v>1.3700000000000006</v>
      </c>
      <c r="G307" s="10">
        <v>863</v>
      </c>
      <c r="H307" s="11">
        <v>1182.31</v>
      </c>
      <c r="I307" s="11">
        <v>702.69967356540405</v>
      </c>
      <c r="J307" s="11">
        <v>479.61032643459595</v>
      </c>
      <c r="K307" s="8">
        <v>3.72</v>
      </c>
      <c r="L307" s="8"/>
      <c r="M307" s="12">
        <f t="shared" si="8"/>
        <v>3210.36</v>
      </c>
      <c r="N307" s="12">
        <f t="shared" si="8"/>
        <v>0</v>
      </c>
      <c r="O307" s="12">
        <f t="shared" si="9"/>
        <v>3210.36</v>
      </c>
    </row>
    <row r="308" spans="1:16" x14ac:dyDescent="0.25">
      <c r="A308" s="8"/>
      <c r="B308" s="8"/>
      <c r="C308" s="9"/>
      <c r="D308" s="8"/>
      <c r="E308" s="8" t="s">
        <v>214</v>
      </c>
      <c r="F308" s="8">
        <v>1.3700000000000003</v>
      </c>
      <c r="G308" s="10">
        <v>2538</v>
      </c>
      <c r="H308" s="11">
        <v>3477.06</v>
      </c>
      <c r="I308" s="11">
        <v>2112.2996907570282</v>
      </c>
      <c r="J308" s="11">
        <v>1364.760309242972</v>
      </c>
      <c r="K308" s="8">
        <v>3.72</v>
      </c>
      <c r="L308" s="8"/>
      <c r="M308" s="12">
        <f t="shared" si="8"/>
        <v>9441.36</v>
      </c>
      <c r="N308" s="12">
        <f t="shared" si="8"/>
        <v>0</v>
      </c>
      <c r="O308" s="12">
        <f t="shared" si="9"/>
        <v>9441.36</v>
      </c>
    </row>
    <row r="309" spans="1:16" x14ac:dyDescent="0.25">
      <c r="A309" s="8"/>
      <c r="B309" s="8"/>
      <c r="C309" s="9"/>
      <c r="D309" s="8"/>
      <c r="E309" s="8" t="s">
        <v>926</v>
      </c>
      <c r="F309" s="8">
        <v>1.3700000000000006</v>
      </c>
      <c r="G309" s="10">
        <v>4358</v>
      </c>
      <c r="H309" s="11">
        <v>5970.4599999999991</v>
      </c>
      <c r="I309" s="11">
        <v>3411.7190327468343</v>
      </c>
      <c r="J309" s="11">
        <v>2558.7409672531653</v>
      </c>
      <c r="K309" s="8">
        <v>3.72</v>
      </c>
      <c r="L309" s="8"/>
      <c r="M309" s="12">
        <f t="shared" si="8"/>
        <v>16211.76</v>
      </c>
      <c r="N309" s="12">
        <f t="shared" si="8"/>
        <v>0</v>
      </c>
      <c r="O309" s="12">
        <f t="shared" si="9"/>
        <v>16211.76</v>
      </c>
    </row>
    <row r="310" spans="1:16" x14ac:dyDescent="0.25">
      <c r="A310" s="8"/>
      <c r="B310" s="8"/>
      <c r="C310" s="9"/>
      <c r="D310" s="8" t="s">
        <v>215</v>
      </c>
      <c r="E310" s="8" t="s">
        <v>927</v>
      </c>
      <c r="F310" s="8">
        <v>1.24</v>
      </c>
      <c r="G310" s="10">
        <v>451</v>
      </c>
      <c r="H310" s="11">
        <v>559.24</v>
      </c>
      <c r="I310" s="11">
        <v>384.36727503896185</v>
      </c>
      <c r="J310" s="11">
        <v>174.87272496103816</v>
      </c>
      <c r="K310" s="8">
        <v>3.21</v>
      </c>
      <c r="L310" s="8"/>
      <c r="M310" s="12">
        <f t="shared" si="8"/>
        <v>1447.71</v>
      </c>
      <c r="N310" s="12">
        <f t="shared" si="8"/>
        <v>0</v>
      </c>
      <c r="O310" s="12">
        <f t="shared" si="9"/>
        <v>1447.71</v>
      </c>
    </row>
    <row r="311" spans="1:16" x14ac:dyDescent="0.25">
      <c r="A311" s="8"/>
      <c r="B311" s="8"/>
      <c r="C311" s="9"/>
      <c r="D311" s="8"/>
      <c r="E311" s="8" t="s">
        <v>216</v>
      </c>
      <c r="F311" s="8">
        <v>1.24</v>
      </c>
      <c r="G311" s="10">
        <v>6130</v>
      </c>
      <c r="H311" s="11">
        <v>7601.2000000000007</v>
      </c>
      <c r="I311" s="11">
        <v>4577.5436441151205</v>
      </c>
      <c r="J311" s="11">
        <v>3023.6563558848793</v>
      </c>
      <c r="K311" s="8">
        <v>3.21</v>
      </c>
      <c r="L311" s="8"/>
      <c r="M311" s="12">
        <f t="shared" si="8"/>
        <v>19677.3</v>
      </c>
      <c r="N311" s="12">
        <f t="shared" si="8"/>
        <v>0</v>
      </c>
      <c r="O311" s="12">
        <f t="shared" si="9"/>
        <v>19677.3</v>
      </c>
    </row>
    <row r="312" spans="1:16" x14ac:dyDescent="0.25">
      <c r="A312" s="8"/>
      <c r="B312" s="8"/>
      <c r="C312" s="9"/>
      <c r="D312" s="8"/>
      <c r="E312" s="8" t="s">
        <v>928</v>
      </c>
      <c r="F312" s="8">
        <v>1.24</v>
      </c>
      <c r="G312" s="10">
        <v>2214</v>
      </c>
      <c r="H312" s="11">
        <v>2745.3599999999997</v>
      </c>
      <c r="I312" s="11">
        <v>1783.341847501363</v>
      </c>
      <c r="J312" s="11">
        <v>962.01815249863716</v>
      </c>
      <c r="K312" s="8">
        <v>3.21</v>
      </c>
      <c r="L312" s="8"/>
      <c r="M312" s="12">
        <f t="shared" si="8"/>
        <v>7106.94</v>
      </c>
      <c r="N312" s="12">
        <f t="shared" si="8"/>
        <v>0</v>
      </c>
      <c r="O312" s="12">
        <f t="shared" si="9"/>
        <v>7106.94</v>
      </c>
    </row>
    <row r="313" spans="1:16" x14ac:dyDescent="0.25">
      <c r="A313" s="8"/>
      <c r="B313" s="8"/>
      <c r="C313" s="9"/>
      <c r="D313" s="8"/>
      <c r="E313" s="8" t="s">
        <v>929</v>
      </c>
      <c r="F313" s="8">
        <v>1.24</v>
      </c>
      <c r="G313" s="10">
        <v>2796</v>
      </c>
      <c r="H313" s="11">
        <v>3467.0399999999995</v>
      </c>
      <c r="I313" s="11">
        <v>2128.0212605177121</v>
      </c>
      <c r="J313" s="11">
        <v>1339.0187394822879</v>
      </c>
      <c r="K313" s="8">
        <v>3.21</v>
      </c>
      <c r="L313" s="8"/>
      <c r="M313" s="12">
        <f t="shared" si="8"/>
        <v>8975.16</v>
      </c>
      <c r="N313" s="12">
        <f t="shared" si="8"/>
        <v>0</v>
      </c>
      <c r="O313" s="12">
        <f t="shared" si="9"/>
        <v>8975.16</v>
      </c>
    </row>
    <row r="314" spans="1:16" x14ac:dyDescent="0.25">
      <c r="A314" s="8"/>
      <c r="B314" s="8"/>
      <c r="C314" s="9" t="s">
        <v>104</v>
      </c>
      <c r="D314" s="8" t="s">
        <v>213</v>
      </c>
      <c r="E314" s="8" t="s">
        <v>925</v>
      </c>
      <c r="F314" s="8">
        <v>1.37</v>
      </c>
      <c r="G314" s="10">
        <v>16</v>
      </c>
      <c r="H314" s="11">
        <v>21.92</v>
      </c>
      <c r="I314" s="11">
        <v>404.5128205128205</v>
      </c>
      <c r="J314" s="11">
        <v>-382.59282051282048</v>
      </c>
      <c r="K314" s="8">
        <v>3.72</v>
      </c>
      <c r="L314" s="8"/>
      <c r="M314" s="12">
        <f t="shared" si="8"/>
        <v>59.52</v>
      </c>
      <c r="N314" s="12">
        <f t="shared" si="8"/>
        <v>0</v>
      </c>
      <c r="O314" s="12">
        <f t="shared" si="9"/>
        <v>59.52</v>
      </c>
    </row>
    <row r="315" spans="1:16" s="7" customFormat="1" x14ac:dyDescent="0.25">
      <c r="A315" s="13"/>
      <c r="B315" s="13" t="s">
        <v>187</v>
      </c>
      <c r="C315" s="14"/>
      <c r="D315" s="13"/>
      <c r="E315" s="13"/>
      <c r="F315" s="13"/>
      <c r="G315" s="15">
        <v>175833</v>
      </c>
      <c r="H315" s="16">
        <v>142540.88</v>
      </c>
      <c r="I315" s="16">
        <v>103258.50524475526</v>
      </c>
      <c r="J315" s="16">
        <v>39282.374755244731</v>
      </c>
      <c r="K315" s="13"/>
      <c r="L315" s="13"/>
      <c r="M315" s="17"/>
      <c r="N315" s="17"/>
      <c r="O315" s="17">
        <f>SUM(O245:O314)</f>
        <v>340027.35</v>
      </c>
      <c r="P315"/>
    </row>
    <row r="316" spans="1:16" x14ac:dyDescent="0.25">
      <c r="A316" s="8"/>
      <c r="B316" s="8" t="s">
        <v>217</v>
      </c>
      <c r="C316" s="9" t="s">
        <v>73</v>
      </c>
      <c r="D316" s="8" t="s">
        <v>112</v>
      </c>
      <c r="E316" s="8" t="s">
        <v>218</v>
      </c>
      <c r="F316" s="8">
        <v>0.75</v>
      </c>
      <c r="G316" s="10">
        <v>1502</v>
      </c>
      <c r="H316" s="11">
        <v>1126.5</v>
      </c>
      <c r="I316" s="11">
        <v>3634.007575757576</v>
      </c>
      <c r="J316" s="11">
        <v>-2507.5075757575755</v>
      </c>
      <c r="K316" s="8">
        <v>2.93</v>
      </c>
      <c r="L316" s="8"/>
      <c r="M316" s="12">
        <f t="shared" si="8"/>
        <v>4400.8600000000006</v>
      </c>
      <c r="N316" s="12">
        <f t="shared" si="8"/>
        <v>0</v>
      </c>
      <c r="O316" s="12">
        <f t="shared" si="9"/>
        <v>4400.8600000000006</v>
      </c>
    </row>
    <row r="317" spans="1:16" s="7" customFormat="1" x14ac:dyDescent="0.25">
      <c r="A317" s="13"/>
      <c r="B317" s="13" t="s">
        <v>219</v>
      </c>
      <c r="C317" s="14"/>
      <c r="D317" s="13"/>
      <c r="E317" s="13"/>
      <c r="F317" s="13"/>
      <c r="G317" s="15">
        <v>1502</v>
      </c>
      <c r="H317" s="16">
        <v>1126.5</v>
      </c>
      <c r="I317" s="16">
        <v>3634.007575757576</v>
      </c>
      <c r="J317" s="16">
        <v>-2507.5075757575755</v>
      </c>
      <c r="K317" s="13"/>
      <c r="L317" s="13"/>
      <c r="M317" s="17"/>
      <c r="N317" s="17"/>
      <c r="O317" s="17">
        <f>SUM(O316:O316)</f>
        <v>4400.8600000000006</v>
      </c>
      <c r="P317"/>
    </row>
    <row r="318" spans="1:16" x14ac:dyDescent="0.25">
      <c r="A318" s="8"/>
      <c r="B318" s="8" t="s">
        <v>84</v>
      </c>
      <c r="C318" s="9" t="s">
        <v>26</v>
      </c>
      <c r="D318" s="8" t="s">
        <v>44</v>
      </c>
      <c r="E318" s="8" t="s">
        <v>930</v>
      </c>
      <c r="F318" s="8">
        <v>4.75</v>
      </c>
      <c r="G318" s="10">
        <v>1518</v>
      </c>
      <c r="H318" s="11">
        <v>7210.5</v>
      </c>
      <c r="I318" s="11">
        <v>5916</v>
      </c>
      <c r="J318" s="11">
        <v>1294.5</v>
      </c>
      <c r="K318" s="8"/>
      <c r="L318" s="8">
        <v>4.75</v>
      </c>
      <c r="M318" s="12">
        <f t="shared" si="8"/>
        <v>0</v>
      </c>
      <c r="N318" s="12">
        <f t="shared" si="8"/>
        <v>7210.5</v>
      </c>
      <c r="O318" s="12">
        <f t="shared" si="9"/>
        <v>7210.5</v>
      </c>
    </row>
    <row r="319" spans="1:16" s="7" customFormat="1" x14ac:dyDescent="0.25">
      <c r="A319" s="13"/>
      <c r="B319" s="13" t="s">
        <v>86</v>
      </c>
      <c r="C319" s="14"/>
      <c r="D319" s="13"/>
      <c r="E319" s="13"/>
      <c r="F319" s="13"/>
      <c r="G319" s="15">
        <v>1518</v>
      </c>
      <c r="H319" s="16">
        <v>7210.5</v>
      </c>
      <c r="I319" s="16">
        <v>5916</v>
      </c>
      <c r="J319" s="16">
        <v>1294.5</v>
      </c>
      <c r="K319" s="13"/>
      <c r="L319" s="13"/>
      <c r="M319" s="17"/>
      <c r="N319" s="17"/>
      <c r="O319" s="17">
        <f>SUM(O318:O318)</f>
        <v>7210.5</v>
      </c>
      <c r="P319"/>
    </row>
    <row r="320" spans="1:16" x14ac:dyDescent="0.25">
      <c r="A320" s="8"/>
      <c r="B320" s="8" t="s">
        <v>222</v>
      </c>
      <c r="C320" s="9" t="s">
        <v>107</v>
      </c>
      <c r="D320" s="8" t="s">
        <v>223</v>
      </c>
      <c r="E320" s="8" t="s">
        <v>931</v>
      </c>
      <c r="F320" s="8">
        <v>12.47</v>
      </c>
      <c r="G320" s="10">
        <v>84</v>
      </c>
      <c r="H320" s="11">
        <v>1047.48</v>
      </c>
      <c r="I320" s="11">
        <v>1372.0705138552596</v>
      </c>
      <c r="J320" s="11">
        <v>-324.59051385525959</v>
      </c>
      <c r="K320" s="8"/>
      <c r="L320" s="8"/>
      <c r="M320" s="12">
        <f t="shared" si="8"/>
        <v>0</v>
      </c>
      <c r="N320" s="12">
        <f t="shared" si="8"/>
        <v>0</v>
      </c>
      <c r="O320" s="12">
        <f t="shared" si="9"/>
        <v>0</v>
      </c>
    </row>
    <row r="321" spans="1:16" x14ac:dyDescent="0.25">
      <c r="A321" s="8"/>
      <c r="B321" s="8"/>
      <c r="C321" s="9"/>
      <c r="D321" s="8"/>
      <c r="E321" s="8" t="s">
        <v>932</v>
      </c>
      <c r="F321" s="8">
        <v>12.47</v>
      </c>
      <c r="G321" s="10">
        <v>40</v>
      </c>
      <c r="H321" s="11">
        <v>498.8</v>
      </c>
      <c r="I321" s="11">
        <v>646.89947089947088</v>
      </c>
      <c r="J321" s="11">
        <v>-148.09947089947087</v>
      </c>
      <c r="K321" s="8"/>
      <c r="L321" s="8"/>
      <c r="M321" s="12">
        <f t="shared" si="8"/>
        <v>0</v>
      </c>
      <c r="N321" s="12">
        <f t="shared" si="8"/>
        <v>0</v>
      </c>
      <c r="O321" s="12">
        <f t="shared" si="9"/>
        <v>0</v>
      </c>
    </row>
    <row r="322" spans="1:16" x14ac:dyDescent="0.25">
      <c r="A322" s="8"/>
      <c r="B322" s="8"/>
      <c r="C322" s="9"/>
      <c r="D322" s="8"/>
      <c r="E322" s="8" t="s">
        <v>933</v>
      </c>
      <c r="F322" s="8">
        <v>12.47</v>
      </c>
      <c r="G322" s="10">
        <v>80</v>
      </c>
      <c r="H322" s="11">
        <v>997.59999999999991</v>
      </c>
      <c r="I322" s="11">
        <v>1174.2769230769231</v>
      </c>
      <c r="J322" s="11">
        <v>-176.67692307692317</v>
      </c>
      <c r="K322" s="8"/>
      <c r="L322" s="8"/>
      <c r="M322" s="12">
        <f t="shared" si="8"/>
        <v>0</v>
      </c>
      <c r="N322" s="12">
        <f t="shared" si="8"/>
        <v>0</v>
      </c>
      <c r="O322" s="12">
        <f t="shared" si="9"/>
        <v>0</v>
      </c>
    </row>
    <row r="323" spans="1:16" x14ac:dyDescent="0.25">
      <c r="A323" s="8"/>
      <c r="B323" s="8"/>
      <c r="C323" s="9"/>
      <c r="D323" s="8"/>
      <c r="E323" s="8" t="s">
        <v>934</v>
      </c>
      <c r="F323" s="8">
        <v>12.47</v>
      </c>
      <c r="G323" s="10">
        <v>15</v>
      </c>
      <c r="H323" s="11">
        <v>187.05</v>
      </c>
      <c r="I323" s="11">
        <v>242.29556714471968</v>
      </c>
      <c r="J323" s="11">
        <v>-55.245567144719672</v>
      </c>
      <c r="K323" s="8"/>
      <c r="L323" s="8"/>
      <c r="M323" s="12">
        <f t="shared" si="8"/>
        <v>0</v>
      </c>
      <c r="N323" s="12">
        <f t="shared" si="8"/>
        <v>0</v>
      </c>
      <c r="O323" s="12">
        <f t="shared" si="9"/>
        <v>0</v>
      </c>
    </row>
    <row r="324" spans="1:16" x14ac:dyDescent="0.25">
      <c r="A324" s="8"/>
      <c r="B324" s="8"/>
      <c r="C324" s="9"/>
      <c r="D324" s="8"/>
      <c r="E324" s="8" t="s">
        <v>935</v>
      </c>
      <c r="F324" s="8">
        <v>12.47</v>
      </c>
      <c r="G324" s="10">
        <v>84</v>
      </c>
      <c r="H324" s="11">
        <v>1047.48</v>
      </c>
      <c r="I324" s="11">
        <v>1032.4000000000001</v>
      </c>
      <c r="J324" s="11">
        <v>15.080000000000069</v>
      </c>
      <c r="K324" s="8"/>
      <c r="L324" s="8"/>
      <c r="M324" s="12">
        <f t="shared" si="8"/>
        <v>0</v>
      </c>
      <c r="N324" s="12">
        <f t="shared" si="8"/>
        <v>0</v>
      </c>
      <c r="O324" s="12">
        <f t="shared" si="9"/>
        <v>0</v>
      </c>
    </row>
    <row r="325" spans="1:16" x14ac:dyDescent="0.25">
      <c r="A325" s="8"/>
      <c r="B325" s="8"/>
      <c r="C325" s="9"/>
      <c r="D325" s="8"/>
      <c r="E325" s="8" t="s">
        <v>225</v>
      </c>
      <c r="F325" s="8">
        <v>12.47</v>
      </c>
      <c r="G325" s="10">
        <v>40</v>
      </c>
      <c r="H325" s="11">
        <v>498.8</v>
      </c>
      <c r="I325" s="11">
        <v>528.16056445461481</v>
      </c>
      <c r="J325" s="11">
        <v>-29.360564454614831</v>
      </c>
      <c r="K325" s="8"/>
      <c r="L325" s="8"/>
      <c r="M325" s="12">
        <f t="shared" ref="M325:N388" si="10">$G325*K325</f>
        <v>0</v>
      </c>
      <c r="N325" s="12">
        <f t="shared" si="10"/>
        <v>0</v>
      </c>
      <c r="O325" s="12">
        <f t="shared" ref="O325:O388" si="11">M325+N325</f>
        <v>0</v>
      </c>
    </row>
    <row r="326" spans="1:16" x14ac:dyDescent="0.25">
      <c r="A326" s="8"/>
      <c r="B326" s="8"/>
      <c r="C326" s="9"/>
      <c r="D326" s="8"/>
      <c r="E326" s="8" t="s">
        <v>228</v>
      </c>
      <c r="F326" s="8">
        <v>12.47</v>
      </c>
      <c r="G326" s="10">
        <v>46</v>
      </c>
      <c r="H326" s="11">
        <v>573.62</v>
      </c>
      <c r="I326" s="11">
        <v>669.07142857142844</v>
      </c>
      <c r="J326" s="11">
        <v>-95.451428571428508</v>
      </c>
      <c r="K326" s="8"/>
      <c r="L326" s="8"/>
      <c r="M326" s="12">
        <f t="shared" si="10"/>
        <v>0</v>
      </c>
      <c r="N326" s="12">
        <f t="shared" si="10"/>
        <v>0</v>
      </c>
      <c r="O326" s="12">
        <f t="shared" si="11"/>
        <v>0</v>
      </c>
    </row>
    <row r="327" spans="1:16" x14ac:dyDescent="0.25">
      <c r="A327" s="8"/>
      <c r="B327" s="8"/>
      <c r="C327" s="9"/>
      <c r="D327" s="8"/>
      <c r="E327" s="8" t="s">
        <v>936</v>
      </c>
      <c r="F327" s="8">
        <v>12.47</v>
      </c>
      <c r="G327" s="10">
        <v>10</v>
      </c>
      <c r="H327" s="11">
        <v>124.7</v>
      </c>
      <c r="I327" s="11">
        <v>164.33333333333331</v>
      </c>
      <c r="J327" s="11">
        <v>-39.633333333333312</v>
      </c>
      <c r="K327" s="8"/>
      <c r="L327" s="8"/>
      <c r="M327" s="12">
        <f t="shared" si="10"/>
        <v>0</v>
      </c>
      <c r="N327" s="12">
        <f t="shared" si="10"/>
        <v>0</v>
      </c>
      <c r="O327" s="12">
        <f t="shared" si="11"/>
        <v>0</v>
      </c>
    </row>
    <row r="328" spans="1:16" x14ac:dyDescent="0.25">
      <c r="A328" s="8"/>
      <c r="B328" s="8"/>
      <c r="C328" s="9"/>
      <c r="D328" s="8"/>
      <c r="E328" s="8" t="s">
        <v>229</v>
      </c>
      <c r="F328" s="8">
        <v>12.47</v>
      </c>
      <c r="G328" s="10">
        <v>77</v>
      </c>
      <c r="H328" s="11">
        <v>960.19</v>
      </c>
      <c r="I328" s="11">
        <v>1190.3449275362318</v>
      </c>
      <c r="J328" s="11">
        <v>-230.15492753623187</v>
      </c>
      <c r="K328" s="8"/>
      <c r="L328" s="8"/>
      <c r="M328" s="12">
        <f t="shared" si="10"/>
        <v>0</v>
      </c>
      <c r="N328" s="12">
        <f t="shared" si="10"/>
        <v>0</v>
      </c>
      <c r="O328" s="12">
        <f t="shared" si="11"/>
        <v>0</v>
      </c>
    </row>
    <row r="329" spans="1:16" x14ac:dyDescent="0.25">
      <c r="A329" s="8"/>
      <c r="B329" s="8"/>
      <c r="C329" s="9" t="s">
        <v>104</v>
      </c>
      <c r="D329" s="8" t="s">
        <v>223</v>
      </c>
      <c r="E329" s="8" t="s">
        <v>931</v>
      </c>
      <c r="F329" s="8">
        <v>12.47</v>
      </c>
      <c r="G329" s="10">
        <v>89</v>
      </c>
      <c r="H329" s="11">
        <v>1109.83</v>
      </c>
      <c r="I329" s="11">
        <v>1508.9077255579591</v>
      </c>
      <c r="J329" s="11">
        <v>-399.07772555795896</v>
      </c>
      <c r="K329" s="8"/>
      <c r="L329" s="8"/>
      <c r="M329" s="12">
        <f t="shared" si="10"/>
        <v>0</v>
      </c>
      <c r="N329" s="12">
        <f t="shared" si="10"/>
        <v>0</v>
      </c>
      <c r="O329" s="12">
        <f t="shared" si="11"/>
        <v>0</v>
      </c>
    </row>
    <row r="330" spans="1:16" x14ac:dyDescent="0.25">
      <c r="A330" s="8"/>
      <c r="B330" s="8"/>
      <c r="C330" s="9"/>
      <c r="D330" s="8"/>
      <c r="E330" s="8" t="s">
        <v>933</v>
      </c>
      <c r="F330" s="8">
        <v>12.47</v>
      </c>
      <c r="G330" s="10">
        <v>115</v>
      </c>
      <c r="H330" s="11">
        <v>1434.05</v>
      </c>
      <c r="I330" s="11">
        <v>1744.4615384615386</v>
      </c>
      <c r="J330" s="11">
        <v>-310.4115384615385</v>
      </c>
      <c r="K330" s="8"/>
      <c r="L330" s="8"/>
      <c r="M330" s="12">
        <f t="shared" si="10"/>
        <v>0</v>
      </c>
      <c r="N330" s="12">
        <f t="shared" si="10"/>
        <v>0</v>
      </c>
      <c r="O330" s="12">
        <f t="shared" si="11"/>
        <v>0</v>
      </c>
    </row>
    <row r="331" spans="1:16" x14ac:dyDescent="0.25">
      <c r="A331" s="8"/>
      <c r="B331" s="8"/>
      <c r="C331" s="9"/>
      <c r="D331" s="8"/>
      <c r="E331" s="8" t="s">
        <v>935</v>
      </c>
      <c r="F331" s="8">
        <v>12.47</v>
      </c>
      <c r="G331" s="10">
        <v>86</v>
      </c>
      <c r="H331" s="11">
        <v>1072.42</v>
      </c>
      <c r="I331" s="11">
        <v>986</v>
      </c>
      <c r="J331" s="11">
        <v>86.420000000000073</v>
      </c>
      <c r="K331" s="8"/>
      <c r="L331" s="8"/>
      <c r="M331" s="12">
        <f t="shared" si="10"/>
        <v>0</v>
      </c>
      <c r="N331" s="12">
        <f t="shared" si="10"/>
        <v>0</v>
      </c>
      <c r="O331" s="12">
        <f t="shared" si="11"/>
        <v>0</v>
      </c>
    </row>
    <row r="332" spans="1:16" x14ac:dyDescent="0.25">
      <c r="A332" s="8"/>
      <c r="B332" s="8"/>
      <c r="C332" s="9"/>
      <c r="D332" s="8"/>
      <c r="E332" s="8" t="s">
        <v>225</v>
      </c>
      <c r="F332" s="8">
        <v>12.47</v>
      </c>
      <c r="G332" s="10">
        <v>109</v>
      </c>
      <c r="H332" s="11">
        <v>1359.23</v>
      </c>
      <c r="I332" s="11">
        <v>1514.1605644546148</v>
      </c>
      <c r="J332" s="11">
        <v>-154.93056445461488</v>
      </c>
      <c r="K332" s="8"/>
      <c r="L332" s="8"/>
      <c r="M332" s="12">
        <f t="shared" si="10"/>
        <v>0</v>
      </c>
      <c r="N332" s="12">
        <f t="shared" si="10"/>
        <v>0</v>
      </c>
      <c r="O332" s="12">
        <f t="shared" si="11"/>
        <v>0</v>
      </c>
    </row>
    <row r="333" spans="1:16" x14ac:dyDescent="0.25">
      <c r="A333" s="8"/>
      <c r="B333" s="8"/>
      <c r="C333" s="9"/>
      <c r="D333" s="8"/>
      <c r="E333" s="8" t="s">
        <v>228</v>
      </c>
      <c r="F333" s="8">
        <v>12.47</v>
      </c>
      <c r="G333" s="10">
        <v>45</v>
      </c>
      <c r="H333" s="11">
        <v>561.15</v>
      </c>
      <c r="I333" s="11">
        <v>651.60732802612779</v>
      </c>
      <c r="J333" s="11">
        <v>-90.457328026127769</v>
      </c>
      <c r="K333" s="8"/>
      <c r="L333" s="8"/>
      <c r="M333" s="12">
        <f t="shared" si="10"/>
        <v>0</v>
      </c>
      <c r="N333" s="12">
        <f t="shared" si="10"/>
        <v>0</v>
      </c>
      <c r="O333" s="12">
        <f t="shared" si="11"/>
        <v>0</v>
      </c>
    </row>
    <row r="334" spans="1:16" x14ac:dyDescent="0.25">
      <c r="A334" s="8"/>
      <c r="B334" s="8"/>
      <c r="C334" s="9"/>
      <c r="D334" s="8"/>
      <c r="E334" s="8" t="s">
        <v>229</v>
      </c>
      <c r="F334" s="8">
        <v>12.47</v>
      </c>
      <c r="G334" s="10">
        <v>88</v>
      </c>
      <c r="H334" s="11">
        <v>1097.3600000000001</v>
      </c>
      <c r="I334" s="11">
        <v>1368.968115942029</v>
      </c>
      <c r="J334" s="11">
        <v>-271.60811594202897</v>
      </c>
      <c r="K334" s="8"/>
      <c r="L334" s="8"/>
      <c r="M334" s="12">
        <f t="shared" si="10"/>
        <v>0</v>
      </c>
      <c r="N334" s="12">
        <f t="shared" si="10"/>
        <v>0</v>
      </c>
      <c r="O334" s="12">
        <f t="shared" si="11"/>
        <v>0</v>
      </c>
    </row>
    <row r="335" spans="1:16" s="7" customFormat="1" x14ac:dyDescent="0.25">
      <c r="A335" s="13"/>
      <c r="B335" s="13" t="s">
        <v>230</v>
      </c>
      <c r="C335" s="14"/>
      <c r="D335" s="13"/>
      <c r="E335" s="13"/>
      <c r="F335" s="13"/>
      <c r="G335" s="15">
        <v>1008</v>
      </c>
      <c r="H335" s="16">
        <v>12569.760000000004</v>
      </c>
      <c r="I335" s="16">
        <v>14793.958001314248</v>
      </c>
      <c r="J335" s="16">
        <v>-2224.1980013142511</v>
      </c>
      <c r="K335" s="13"/>
      <c r="L335" s="13"/>
      <c r="M335" s="17"/>
      <c r="N335" s="17"/>
      <c r="O335" s="17">
        <f>SUM(O320:O334)</f>
        <v>0</v>
      </c>
      <c r="P335"/>
    </row>
    <row r="336" spans="1:16" x14ac:dyDescent="0.25">
      <c r="A336" s="8"/>
      <c r="B336" s="8" t="s">
        <v>231</v>
      </c>
      <c r="C336" s="9" t="s">
        <v>107</v>
      </c>
      <c r="D336" s="8" t="s">
        <v>223</v>
      </c>
      <c r="E336" s="8" t="s">
        <v>232</v>
      </c>
      <c r="F336" s="8">
        <v>12.47</v>
      </c>
      <c r="G336" s="10">
        <v>102</v>
      </c>
      <c r="H336" s="11">
        <v>1271.9400000000003</v>
      </c>
      <c r="I336" s="11">
        <v>1392.0897461043915</v>
      </c>
      <c r="J336" s="11">
        <v>-120.14974610439143</v>
      </c>
      <c r="K336" s="8"/>
      <c r="L336" s="8">
        <v>20.239999999999998</v>
      </c>
      <c r="M336" s="12">
        <f t="shared" si="10"/>
        <v>0</v>
      </c>
      <c r="N336" s="12">
        <f t="shared" si="10"/>
        <v>2064.48</v>
      </c>
      <c r="O336" s="12">
        <f t="shared" si="11"/>
        <v>2064.48</v>
      </c>
    </row>
    <row r="337" spans="1:16" x14ac:dyDescent="0.25">
      <c r="A337" s="8"/>
      <c r="B337" s="8"/>
      <c r="C337" s="9"/>
      <c r="D337" s="8"/>
      <c r="E337" s="8" t="s">
        <v>757</v>
      </c>
      <c r="F337" s="8">
        <v>12.47</v>
      </c>
      <c r="G337" s="10">
        <v>65</v>
      </c>
      <c r="H337" s="11">
        <v>810.55000000000007</v>
      </c>
      <c r="I337" s="11">
        <v>1039.616781523561</v>
      </c>
      <c r="J337" s="11">
        <v>-229.06678152356108</v>
      </c>
      <c r="K337" s="8"/>
      <c r="L337" s="8">
        <v>20.239999999999998</v>
      </c>
      <c r="M337" s="12">
        <f t="shared" si="10"/>
        <v>0</v>
      </c>
      <c r="N337" s="12">
        <f t="shared" si="10"/>
        <v>1315.6</v>
      </c>
      <c r="O337" s="12">
        <f t="shared" si="11"/>
        <v>1315.6</v>
      </c>
    </row>
    <row r="338" spans="1:16" x14ac:dyDescent="0.25">
      <c r="A338" s="8"/>
      <c r="B338" s="8"/>
      <c r="C338" s="9"/>
      <c r="D338" s="8"/>
      <c r="E338" s="8" t="s">
        <v>758</v>
      </c>
      <c r="F338" s="8">
        <v>12.47</v>
      </c>
      <c r="G338" s="10">
        <v>57</v>
      </c>
      <c r="H338" s="11">
        <v>710.79</v>
      </c>
      <c r="I338" s="11">
        <v>822.48461538461549</v>
      </c>
      <c r="J338" s="11">
        <v>-111.69461538461542</v>
      </c>
      <c r="K338" s="8"/>
      <c r="L338" s="8">
        <v>20.239999999999998</v>
      </c>
      <c r="M338" s="12">
        <f t="shared" si="10"/>
        <v>0</v>
      </c>
      <c r="N338" s="12">
        <f t="shared" si="10"/>
        <v>1153.6799999999998</v>
      </c>
      <c r="O338" s="12">
        <f t="shared" si="11"/>
        <v>1153.6799999999998</v>
      </c>
    </row>
    <row r="339" spans="1:16" x14ac:dyDescent="0.25">
      <c r="A339" s="8"/>
      <c r="B339" s="8"/>
      <c r="C339" s="9"/>
      <c r="D339" s="8"/>
      <c r="E339" s="8" t="s">
        <v>937</v>
      </c>
      <c r="F339" s="8">
        <v>12.47</v>
      </c>
      <c r="G339" s="10">
        <v>45</v>
      </c>
      <c r="H339" s="11">
        <v>561.15</v>
      </c>
      <c r="I339" s="11">
        <v>986</v>
      </c>
      <c r="J339" s="11">
        <v>-424.85</v>
      </c>
      <c r="K339" s="8"/>
      <c r="L339" s="8">
        <v>20.239999999999998</v>
      </c>
      <c r="M339" s="12">
        <f t="shared" si="10"/>
        <v>0</v>
      </c>
      <c r="N339" s="12">
        <f t="shared" si="10"/>
        <v>910.8</v>
      </c>
      <c r="O339" s="12">
        <f t="shared" si="11"/>
        <v>910.8</v>
      </c>
    </row>
    <row r="340" spans="1:16" x14ac:dyDescent="0.25">
      <c r="A340" s="8"/>
      <c r="B340" s="8"/>
      <c r="C340" s="9"/>
      <c r="D340" s="8"/>
      <c r="E340" s="8" t="s">
        <v>938</v>
      </c>
      <c r="F340" s="8">
        <v>12.47</v>
      </c>
      <c r="G340" s="10">
        <v>93</v>
      </c>
      <c r="H340" s="11">
        <v>1159.71</v>
      </c>
      <c r="I340" s="11">
        <v>1472.9142670888434</v>
      </c>
      <c r="J340" s="11">
        <v>-313.20426708884349</v>
      </c>
      <c r="K340" s="8"/>
      <c r="L340" s="8">
        <v>20.239999999999998</v>
      </c>
      <c r="M340" s="12">
        <f t="shared" si="10"/>
        <v>0</v>
      </c>
      <c r="N340" s="12">
        <f t="shared" si="10"/>
        <v>1882.32</v>
      </c>
      <c r="O340" s="12">
        <f t="shared" si="11"/>
        <v>1882.32</v>
      </c>
    </row>
    <row r="341" spans="1:16" x14ac:dyDescent="0.25">
      <c r="A341" s="8"/>
      <c r="B341" s="8"/>
      <c r="C341" s="9"/>
      <c r="D341" s="8"/>
      <c r="E341" s="8" t="s">
        <v>939</v>
      </c>
      <c r="F341" s="8">
        <v>15.94</v>
      </c>
      <c r="G341" s="10">
        <v>145</v>
      </c>
      <c r="H341" s="11">
        <v>2311.2999999999993</v>
      </c>
      <c r="I341" s="11">
        <v>2531.7826017673478</v>
      </c>
      <c r="J341" s="11">
        <v>-220.48260176734777</v>
      </c>
      <c r="K341" s="8"/>
      <c r="L341" s="8">
        <v>28.92</v>
      </c>
      <c r="M341" s="12">
        <f t="shared" si="10"/>
        <v>0</v>
      </c>
      <c r="N341" s="12">
        <f t="shared" si="10"/>
        <v>4193.4000000000005</v>
      </c>
      <c r="O341" s="12">
        <f t="shared" si="11"/>
        <v>4193.4000000000005</v>
      </c>
    </row>
    <row r="342" spans="1:16" x14ac:dyDescent="0.25">
      <c r="A342" s="8"/>
      <c r="B342" s="8"/>
      <c r="C342" s="9"/>
      <c r="D342" s="8"/>
      <c r="E342" s="8" t="s">
        <v>760</v>
      </c>
      <c r="F342" s="8">
        <v>15.940000000000001</v>
      </c>
      <c r="G342" s="10">
        <v>158</v>
      </c>
      <c r="H342" s="11">
        <v>2518.5199999999995</v>
      </c>
      <c r="I342" s="11">
        <v>3469.2592592592591</v>
      </c>
      <c r="J342" s="11">
        <v>-950.73925925925937</v>
      </c>
      <c r="K342" s="8"/>
      <c r="L342" s="8">
        <v>28.92</v>
      </c>
      <c r="M342" s="12">
        <f t="shared" si="10"/>
        <v>0</v>
      </c>
      <c r="N342" s="12">
        <f t="shared" si="10"/>
        <v>4569.3600000000006</v>
      </c>
      <c r="O342" s="12">
        <f t="shared" si="11"/>
        <v>4569.3600000000006</v>
      </c>
    </row>
    <row r="343" spans="1:16" x14ac:dyDescent="0.25">
      <c r="A343" s="8"/>
      <c r="B343" s="8"/>
      <c r="C343" s="9" t="s">
        <v>104</v>
      </c>
      <c r="D343" s="8" t="s">
        <v>223</v>
      </c>
      <c r="E343" s="8" t="s">
        <v>232</v>
      </c>
      <c r="F343" s="8">
        <v>12.47</v>
      </c>
      <c r="G343" s="10">
        <v>103</v>
      </c>
      <c r="H343" s="11">
        <v>1284.4100000000001</v>
      </c>
      <c r="I343" s="11">
        <v>1395.2639915772284</v>
      </c>
      <c r="J343" s="11">
        <v>-110.8539915772283</v>
      </c>
      <c r="K343" s="8"/>
      <c r="L343" s="8">
        <v>20.239999999999998</v>
      </c>
      <c r="M343" s="12">
        <f t="shared" si="10"/>
        <v>0</v>
      </c>
      <c r="N343" s="12">
        <f t="shared" si="10"/>
        <v>2084.7199999999998</v>
      </c>
      <c r="O343" s="12">
        <f t="shared" si="11"/>
        <v>2084.7199999999998</v>
      </c>
    </row>
    <row r="344" spans="1:16" x14ac:dyDescent="0.25">
      <c r="A344" s="8"/>
      <c r="B344" s="8"/>
      <c r="C344" s="9"/>
      <c r="D344" s="8"/>
      <c r="E344" s="8" t="s">
        <v>757</v>
      </c>
      <c r="F344" s="8">
        <v>12.47</v>
      </c>
      <c r="G344" s="10">
        <v>56</v>
      </c>
      <c r="H344" s="11">
        <v>698.32</v>
      </c>
      <c r="I344" s="11">
        <v>892.71049216879578</v>
      </c>
      <c r="J344" s="11">
        <v>-194.39049216879573</v>
      </c>
      <c r="K344" s="8"/>
      <c r="L344" s="8">
        <v>20.239999999999998</v>
      </c>
      <c r="M344" s="12">
        <f t="shared" si="10"/>
        <v>0</v>
      </c>
      <c r="N344" s="12">
        <f t="shared" si="10"/>
        <v>1133.4399999999998</v>
      </c>
      <c r="O344" s="12">
        <f t="shared" si="11"/>
        <v>1133.4399999999998</v>
      </c>
    </row>
    <row r="345" spans="1:16" x14ac:dyDescent="0.25">
      <c r="A345" s="8"/>
      <c r="B345" s="8"/>
      <c r="C345" s="9"/>
      <c r="D345" s="8"/>
      <c r="E345" s="8" t="s">
        <v>758</v>
      </c>
      <c r="F345" s="8">
        <v>12.47</v>
      </c>
      <c r="G345" s="10">
        <v>2</v>
      </c>
      <c r="H345" s="11">
        <v>24.94</v>
      </c>
      <c r="I345" s="11">
        <v>30.338461538461541</v>
      </c>
      <c r="J345" s="11">
        <v>-5.3984615384615395</v>
      </c>
      <c r="K345" s="8"/>
      <c r="L345" s="8">
        <v>20.239999999999998</v>
      </c>
      <c r="M345" s="12">
        <f t="shared" si="10"/>
        <v>0</v>
      </c>
      <c r="N345" s="12">
        <f t="shared" si="10"/>
        <v>40.479999999999997</v>
      </c>
      <c r="O345" s="12">
        <f t="shared" si="11"/>
        <v>40.479999999999997</v>
      </c>
    </row>
    <row r="346" spans="1:16" x14ac:dyDescent="0.25">
      <c r="A346" s="8"/>
      <c r="B346" s="8"/>
      <c r="C346" s="9"/>
      <c r="D346" s="8"/>
      <c r="E346" s="8" t="s">
        <v>938</v>
      </c>
      <c r="F346" s="8">
        <v>12.47</v>
      </c>
      <c r="G346" s="10">
        <v>94</v>
      </c>
      <c r="H346" s="11">
        <v>1172.18</v>
      </c>
      <c r="I346" s="11">
        <v>1459.0501230083003</v>
      </c>
      <c r="J346" s="11">
        <v>-286.87012300830031</v>
      </c>
      <c r="K346" s="8"/>
      <c r="L346" s="8">
        <v>20.239999999999998</v>
      </c>
      <c r="M346" s="12">
        <f t="shared" si="10"/>
        <v>0</v>
      </c>
      <c r="N346" s="12">
        <f t="shared" si="10"/>
        <v>1902.56</v>
      </c>
      <c r="O346" s="12">
        <f t="shared" si="11"/>
        <v>1902.56</v>
      </c>
    </row>
    <row r="347" spans="1:16" x14ac:dyDescent="0.25">
      <c r="A347" s="8"/>
      <c r="B347" s="8"/>
      <c r="C347" s="9"/>
      <c r="D347" s="8"/>
      <c r="E347" s="8" t="s">
        <v>939</v>
      </c>
      <c r="F347" s="8">
        <v>15.94</v>
      </c>
      <c r="G347" s="10">
        <v>138</v>
      </c>
      <c r="H347" s="11">
        <v>2199.7199999999998</v>
      </c>
      <c r="I347" s="11">
        <v>2201.5518380109302</v>
      </c>
      <c r="J347" s="11">
        <v>-1.8318380109304044</v>
      </c>
      <c r="K347" s="8"/>
      <c r="L347" s="8">
        <v>28.92</v>
      </c>
      <c r="M347" s="12">
        <f t="shared" si="10"/>
        <v>0</v>
      </c>
      <c r="N347" s="12">
        <f t="shared" si="10"/>
        <v>3990.96</v>
      </c>
      <c r="O347" s="12">
        <f t="shared" si="11"/>
        <v>3990.96</v>
      </c>
    </row>
    <row r="348" spans="1:16" x14ac:dyDescent="0.25">
      <c r="A348" s="8"/>
      <c r="B348" s="8"/>
      <c r="C348" s="9"/>
      <c r="D348" s="8"/>
      <c r="E348" s="8" t="s">
        <v>940</v>
      </c>
      <c r="F348" s="8">
        <v>15.94</v>
      </c>
      <c r="G348" s="10">
        <v>37</v>
      </c>
      <c r="H348" s="11">
        <v>589.78</v>
      </c>
      <c r="I348" s="11">
        <v>583.71358748778107</v>
      </c>
      <c r="J348" s="11">
        <v>6.0664125122189851</v>
      </c>
      <c r="K348" s="8"/>
      <c r="L348" s="8">
        <v>28.92</v>
      </c>
      <c r="M348" s="12">
        <f t="shared" si="10"/>
        <v>0</v>
      </c>
      <c r="N348" s="12">
        <f t="shared" si="10"/>
        <v>1070.04</v>
      </c>
      <c r="O348" s="12">
        <f t="shared" si="11"/>
        <v>1070.04</v>
      </c>
    </row>
    <row r="349" spans="1:16" x14ac:dyDescent="0.25">
      <c r="A349" s="8"/>
      <c r="B349" s="8"/>
      <c r="C349" s="9"/>
      <c r="D349" s="8"/>
      <c r="E349" s="8" t="s">
        <v>760</v>
      </c>
      <c r="F349" s="8">
        <v>15.94</v>
      </c>
      <c r="G349" s="10">
        <v>183</v>
      </c>
      <c r="H349" s="11">
        <v>2917.02</v>
      </c>
      <c r="I349" s="11">
        <v>3992.7534132534133</v>
      </c>
      <c r="J349" s="11">
        <v>-1075.7334132534133</v>
      </c>
      <c r="K349" s="8"/>
      <c r="L349" s="8">
        <v>28.92</v>
      </c>
      <c r="M349" s="12">
        <f t="shared" si="10"/>
        <v>0</v>
      </c>
      <c r="N349" s="12">
        <f t="shared" si="10"/>
        <v>5292.3600000000006</v>
      </c>
      <c r="O349" s="12">
        <f t="shared" si="11"/>
        <v>5292.3600000000006</v>
      </c>
    </row>
    <row r="350" spans="1:16" s="7" customFormat="1" x14ac:dyDescent="0.25">
      <c r="A350" s="13"/>
      <c r="B350" s="13" t="s">
        <v>235</v>
      </c>
      <c r="C350" s="14"/>
      <c r="D350" s="13"/>
      <c r="E350" s="13"/>
      <c r="F350" s="13"/>
      <c r="G350" s="15">
        <v>1278</v>
      </c>
      <c r="H350" s="16">
        <v>18230.330000000005</v>
      </c>
      <c r="I350" s="16">
        <v>22269.529178172928</v>
      </c>
      <c r="J350" s="16">
        <v>-4039.1991781729289</v>
      </c>
      <c r="K350" s="13"/>
      <c r="L350" s="13"/>
      <c r="M350" s="17"/>
      <c r="N350" s="17"/>
      <c r="O350" s="17">
        <f>SUM(O336:O349)</f>
        <v>31604.2</v>
      </c>
      <c r="P350"/>
    </row>
    <row r="351" spans="1:16" s="7" customFormat="1" x14ac:dyDescent="0.25">
      <c r="A351" s="2" t="s">
        <v>238</v>
      </c>
      <c r="B351" s="2"/>
      <c r="C351" s="3"/>
      <c r="D351" s="2"/>
      <c r="E351" s="2"/>
      <c r="F351" s="2"/>
      <c r="G351" s="4">
        <v>181139</v>
      </c>
      <c r="H351" s="5">
        <v>181677.97000000009</v>
      </c>
      <c r="I351" s="5">
        <v>149872.00000000003</v>
      </c>
      <c r="J351" s="5">
        <v>31805.970000000008</v>
      </c>
      <c r="K351" s="2"/>
      <c r="L351" s="2"/>
      <c r="M351" s="6"/>
      <c r="N351" s="6"/>
      <c r="O351" s="6"/>
      <c r="P351"/>
    </row>
    <row r="352" spans="1:16" x14ac:dyDescent="0.25">
      <c r="A352" s="8" t="s">
        <v>239</v>
      </c>
      <c r="B352" s="8" t="s">
        <v>172</v>
      </c>
      <c r="C352" s="9" t="s">
        <v>23</v>
      </c>
      <c r="D352" s="8" t="s">
        <v>174</v>
      </c>
      <c r="E352" s="8" t="s">
        <v>941</v>
      </c>
      <c r="F352" s="8">
        <v>0.79</v>
      </c>
      <c r="G352" s="10">
        <v>4882</v>
      </c>
      <c r="H352" s="11">
        <v>3856.78</v>
      </c>
      <c r="I352" s="11">
        <v>2085.0353738272242</v>
      </c>
      <c r="J352" s="11">
        <v>1771.7446261727757</v>
      </c>
      <c r="K352" s="8">
        <v>1.86</v>
      </c>
      <c r="L352" s="8"/>
      <c r="M352" s="12">
        <f t="shared" si="10"/>
        <v>9080.52</v>
      </c>
      <c r="N352" s="12">
        <f t="shared" si="10"/>
        <v>0</v>
      </c>
      <c r="O352" s="12">
        <f t="shared" si="11"/>
        <v>9080.52</v>
      </c>
    </row>
    <row r="353" spans="1:15" x14ac:dyDescent="0.25">
      <c r="A353" s="8"/>
      <c r="B353" s="8"/>
      <c r="C353" s="9"/>
      <c r="D353" s="8"/>
      <c r="E353" s="8" t="s">
        <v>292</v>
      </c>
      <c r="F353" s="8">
        <v>0.79</v>
      </c>
      <c r="G353" s="10">
        <v>1396</v>
      </c>
      <c r="H353" s="11">
        <v>1102.8399999999999</v>
      </c>
      <c r="I353" s="11">
        <v>609.9341517338537</v>
      </c>
      <c r="J353" s="11">
        <v>492.90584826614628</v>
      </c>
      <c r="K353" s="8">
        <v>1.99</v>
      </c>
      <c r="L353" s="8"/>
      <c r="M353" s="12">
        <f t="shared" si="10"/>
        <v>2778.04</v>
      </c>
      <c r="N353" s="12">
        <f t="shared" si="10"/>
        <v>0</v>
      </c>
      <c r="O353" s="12">
        <f t="shared" si="11"/>
        <v>2778.04</v>
      </c>
    </row>
    <row r="354" spans="1:15" x14ac:dyDescent="0.25">
      <c r="A354" s="8"/>
      <c r="B354" s="8"/>
      <c r="C354" s="9"/>
      <c r="D354" s="8"/>
      <c r="E354" s="8" t="s">
        <v>942</v>
      </c>
      <c r="F354" s="8">
        <v>0.75</v>
      </c>
      <c r="G354" s="10">
        <v>1711</v>
      </c>
      <c r="H354" s="11">
        <v>1283.25</v>
      </c>
      <c r="I354" s="11">
        <v>905.59763990780721</v>
      </c>
      <c r="J354" s="11">
        <v>377.65236009219285</v>
      </c>
      <c r="K354" s="8">
        <v>1.94</v>
      </c>
      <c r="L354" s="8"/>
      <c r="M354" s="12">
        <f t="shared" si="10"/>
        <v>3319.3399999999997</v>
      </c>
      <c r="N354" s="12">
        <f t="shared" si="10"/>
        <v>0</v>
      </c>
      <c r="O354" s="12">
        <f t="shared" si="11"/>
        <v>3319.3399999999997</v>
      </c>
    </row>
    <row r="355" spans="1:15" x14ac:dyDescent="0.25">
      <c r="A355" s="8"/>
      <c r="B355" s="8"/>
      <c r="C355" s="9"/>
      <c r="D355" s="8"/>
      <c r="E355" s="8" t="s">
        <v>943</v>
      </c>
      <c r="F355" s="8">
        <v>0.69</v>
      </c>
      <c r="G355" s="10">
        <v>379</v>
      </c>
      <c r="H355" s="11">
        <v>261.51</v>
      </c>
      <c r="I355" s="11">
        <v>190.3694557457377</v>
      </c>
      <c r="J355" s="11">
        <v>71.140544254262323</v>
      </c>
      <c r="K355" s="8">
        <v>2.0699999999999998</v>
      </c>
      <c r="L355" s="8"/>
      <c r="M355" s="12">
        <f t="shared" si="10"/>
        <v>784.53</v>
      </c>
      <c r="N355" s="12">
        <f t="shared" si="10"/>
        <v>0</v>
      </c>
      <c r="O355" s="12">
        <f t="shared" si="11"/>
        <v>784.53</v>
      </c>
    </row>
    <row r="356" spans="1:15" x14ac:dyDescent="0.25">
      <c r="A356" s="8"/>
      <c r="B356" s="8"/>
      <c r="C356" s="9"/>
      <c r="D356" s="8"/>
      <c r="E356" s="8" t="s">
        <v>944</v>
      </c>
      <c r="F356" s="8">
        <v>0.83</v>
      </c>
      <c r="G356" s="10">
        <v>25</v>
      </c>
      <c r="H356" s="11">
        <v>20.75</v>
      </c>
      <c r="I356" s="11">
        <v>9.8416696653472471</v>
      </c>
      <c r="J356" s="11">
        <v>10.908330334652753</v>
      </c>
      <c r="K356" s="8">
        <v>2.13</v>
      </c>
      <c r="L356" s="8"/>
      <c r="M356" s="12">
        <f t="shared" si="10"/>
        <v>53.25</v>
      </c>
      <c r="N356" s="12">
        <f t="shared" si="10"/>
        <v>0</v>
      </c>
      <c r="O356" s="12">
        <f t="shared" si="11"/>
        <v>53.25</v>
      </c>
    </row>
    <row r="357" spans="1:15" x14ac:dyDescent="0.25">
      <c r="A357" s="8"/>
      <c r="B357" s="8"/>
      <c r="C357" s="9"/>
      <c r="D357" s="8"/>
      <c r="E357" s="8" t="s">
        <v>945</v>
      </c>
      <c r="F357" s="8">
        <v>0.83</v>
      </c>
      <c r="G357" s="10">
        <v>3019</v>
      </c>
      <c r="H357" s="11">
        <v>2505.77</v>
      </c>
      <c r="I357" s="11">
        <v>1499.0135001373412</v>
      </c>
      <c r="J357" s="11">
        <v>1006.7564998626589</v>
      </c>
      <c r="K357" s="8">
        <v>2.13</v>
      </c>
      <c r="L357" s="8"/>
      <c r="M357" s="12">
        <f t="shared" si="10"/>
        <v>6430.4699999999993</v>
      </c>
      <c r="N357" s="12">
        <f t="shared" si="10"/>
        <v>0</v>
      </c>
      <c r="O357" s="12">
        <f t="shared" si="11"/>
        <v>6430.4699999999993</v>
      </c>
    </row>
    <row r="358" spans="1:15" x14ac:dyDescent="0.25">
      <c r="A358" s="8"/>
      <c r="B358" s="8"/>
      <c r="C358" s="9"/>
      <c r="D358" s="8"/>
      <c r="E358" s="8" t="s">
        <v>946</v>
      </c>
      <c r="F358" s="8">
        <v>0.65</v>
      </c>
      <c r="G358" s="10">
        <v>2356</v>
      </c>
      <c r="H358" s="11">
        <v>1531.4</v>
      </c>
      <c r="I358" s="11">
        <v>753.39340059215647</v>
      </c>
      <c r="J358" s="11">
        <v>778.00659940784351</v>
      </c>
      <c r="K358" s="8">
        <v>1.64</v>
      </c>
      <c r="L358" s="8"/>
      <c r="M358" s="12">
        <f t="shared" si="10"/>
        <v>3863.8399999999997</v>
      </c>
      <c r="N358" s="12">
        <f t="shared" si="10"/>
        <v>0</v>
      </c>
      <c r="O358" s="12">
        <f t="shared" si="11"/>
        <v>3863.8399999999997</v>
      </c>
    </row>
    <row r="359" spans="1:15" x14ac:dyDescent="0.25">
      <c r="A359" s="8"/>
      <c r="B359" s="8"/>
      <c r="C359" s="9"/>
      <c r="D359" s="8"/>
      <c r="E359" s="8" t="s">
        <v>947</v>
      </c>
      <c r="F359" s="8">
        <v>0.70000000000000007</v>
      </c>
      <c r="G359" s="10">
        <v>9985</v>
      </c>
      <c r="H359" s="11">
        <v>6989.5</v>
      </c>
      <c r="I359" s="11">
        <v>3658.8824968867539</v>
      </c>
      <c r="J359" s="11">
        <v>3330.6175031132461</v>
      </c>
      <c r="K359" s="8">
        <v>1.73</v>
      </c>
      <c r="L359" s="8"/>
      <c r="M359" s="12">
        <f t="shared" si="10"/>
        <v>17274.05</v>
      </c>
      <c r="N359" s="12">
        <f t="shared" si="10"/>
        <v>0</v>
      </c>
      <c r="O359" s="12">
        <f t="shared" si="11"/>
        <v>17274.05</v>
      </c>
    </row>
    <row r="360" spans="1:15" x14ac:dyDescent="0.25">
      <c r="A360" s="8"/>
      <c r="B360" s="8"/>
      <c r="C360" s="9"/>
      <c r="D360" s="8"/>
      <c r="E360" s="8" t="s">
        <v>948</v>
      </c>
      <c r="F360" s="8">
        <v>0.67</v>
      </c>
      <c r="G360" s="10">
        <v>2596</v>
      </c>
      <c r="H360" s="11">
        <v>1739.32</v>
      </c>
      <c r="I360" s="11">
        <v>889.20355107484761</v>
      </c>
      <c r="J360" s="11">
        <v>850.11644892515244</v>
      </c>
      <c r="K360" s="8">
        <v>1.86</v>
      </c>
      <c r="L360" s="8"/>
      <c r="M360" s="12">
        <f t="shared" si="10"/>
        <v>4828.5600000000004</v>
      </c>
      <c r="N360" s="12">
        <f t="shared" si="10"/>
        <v>0</v>
      </c>
      <c r="O360" s="12">
        <f t="shared" si="11"/>
        <v>4828.5600000000004</v>
      </c>
    </row>
    <row r="361" spans="1:15" x14ac:dyDescent="0.25">
      <c r="A361" s="8"/>
      <c r="B361" s="8"/>
      <c r="C361" s="9"/>
      <c r="D361" s="8"/>
      <c r="E361" s="8" t="s">
        <v>949</v>
      </c>
      <c r="F361" s="8">
        <v>0.77999999999999992</v>
      </c>
      <c r="G361" s="10">
        <v>500</v>
      </c>
      <c r="H361" s="11">
        <v>390</v>
      </c>
      <c r="I361" s="11">
        <v>164.72893944868531</v>
      </c>
      <c r="J361" s="11">
        <v>225.27106055131469</v>
      </c>
      <c r="K361" s="8">
        <v>1.44</v>
      </c>
      <c r="L361" s="8"/>
      <c r="M361" s="12">
        <f t="shared" si="10"/>
        <v>720</v>
      </c>
      <c r="N361" s="12">
        <f t="shared" si="10"/>
        <v>0</v>
      </c>
      <c r="O361" s="12">
        <f t="shared" si="11"/>
        <v>720</v>
      </c>
    </row>
    <row r="362" spans="1:15" x14ac:dyDescent="0.25">
      <c r="A362" s="8"/>
      <c r="B362" s="8"/>
      <c r="C362" s="9"/>
      <c r="D362" s="8"/>
      <c r="E362" s="8" t="s">
        <v>950</v>
      </c>
      <c r="F362" s="8">
        <v>0.70000000000000007</v>
      </c>
      <c r="G362" s="10">
        <v>10172</v>
      </c>
      <c r="H362" s="11">
        <v>7120.4000000000005</v>
      </c>
      <c r="I362" s="11">
        <v>4347.2373090373385</v>
      </c>
      <c r="J362" s="11">
        <v>2773.1626909626621</v>
      </c>
      <c r="K362" s="8">
        <v>1.64</v>
      </c>
      <c r="L362" s="8"/>
      <c r="M362" s="12">
        <f t="shared" si="10"/>
        <v>16682.079999999998</v>
      </c>
      <c r="N362" s="12">
        <f t="shared" si="10"/>
        <v>0</v>
      </c>
      <c r="O362" s="12">
        <f t="shared" si="11"/>
        <v>16682.079999999998</v>
      </c>
    </row>
    <row r="363" spans="1:15" x14ac:dyDescent="0.25">
      <c r="A363" s="8"/>
      <c r="B363" s="8"/>
      <c r="C363" s="9"/>
      <c r="D363" s="8"/>
      <c r="E363" s="8" t="s">
        <v>951</v>
      </c>
      <c r="F363" s="8">
        <v>0.70000000000000007</v>
      </c>
      <c r="G363" s="10">
        <v>4339</v>
      </c>
      <c r="H363" s="11">
        <v>3037.2999999999997</v>
      </c>
      <c r="I363" s="11">
        <v>1675.8769788694506</v>
      </c>
      <c r="J363" s="11">
        <v>1361.4230211305496</v>
      </c>
      <c r="K363" s="8">
        <v>1.66</v>
      </c>
      <c r="L363" s="8"/>
      <c r="M363" s="12">
        <f t="shared" si="10"/>
        <v>7202.74</v>
      </c>
      <c r="N363" s="12">
        <f t="shared" si="10"/>
        <v>0</v>
      </c>
      <c r="O363" s="12">
        <f t="shared" si="11"/>
        <v>7202.74</v>
      </c>
    </row>
    <row r="364" spans="1:15" x14ac:dyDescent="0.25">
      <c r="A364" s="8"/>
      <c r="B364" s="8"/>
      <c r="C364" s="9"/>
      <c r="D364" s="8"/>
      <c r="E364" s="8" t="s">
        <v>244</v>
      </c>
      <c r="F364" s="8">
        <v>0.65</v>
      </c>
      <c r="G364" s="10">
        <v>3318</v>
      </c>
      <c r="H364" s="11">
        <v>2156.6999999999998</v>
      </c>
      <c r="I364" s="11">
        <v>1290.8199924029541</v>
      </c>
      <c r="J364" s="11">
        <v>865.88000759704607</v>
      </c>
      <c r="K364" s="8">
        <v>1.74</v>
      </c>
      <c r="L364" s="8"/>
      <c r="M364" s="12">
        <f t="shared" si="10"/>
        <v>5773.32</v>
      </c>
      <c r="N364" s="12">
        <f t="shared" si="10"/>
        <v>0</v>
      </c>
      <c r="O364" s="12">
        <f t="shared" si="11"/>
        <v>5773.32</v>
      </c>
    </row>
    <row r="365" spans="1:15" x14ac:dyDescent="0.25">
      <c r="A365" s="8"/>
      <c r="B365" s="8"/>
      <c r="C365" s="9"/>
      <c r="D365" s="8"/>
      <c r="E365" s="8" t="s">
        <v>952</v>
      </c>
      <c r="F365" s="8">
        <v>0.65</v>
      </c>
      <c r="G365" s="10">
        <v>909</v>
      </c>
      <c r="H365" s="11">
        <v>590.85</v>
      </c>
      <c r="I365" s="11">
        <v>289.69872369917721</v>
      </c>
      <c r="J365" s="11">
        <v>301.15127630082287</v>
      </c>
      <c r="K365" s="8">
        <v>1.76</v>
      </c>
      <c r="L365" s="8"/>
      <c r="M365" s="12">
        <f t="shared" si="10"/>
        <v>1599.84</v>
      </c>
      <c r="N365" s="12">
        <f t="shared" si="10"/>
        <v>0</v>
      </c>
      <c r="O365" s="12">
        <f t="shared" si="11"/>
        <v>1599.84</v>
      </c>
    </row>
    <row r="366" spans="1:15" x14ac:dyDescent="0.25">
      <c r="A366" s="8"/>
      <c r="B366" s="8"/>
      <c r="C366" s="9"/>
      <c r="D366" s="8"/>
      <c r="E366" s="8" t="s">
        <v>247</v>
      </c>
      <c r="F366" s="8">
        <v>0.73999999999999988</v>
      </c>
      <c r="G366" s="10">
        <v>6417</v>
      </c>
      <c r="H366" s="11">
        <v>4748.58</v>
      </c>
      <c r="I366" s="11">
        <v>2416.3668169713251</v>
      </c>
      <c r="J366" s="11">
        <v>2332.2131830286753</v>
      </c>
      <c r="K366" s="8">
        <v>1.38</v>
      </c>
      <c r="L366" s="8"/>
      <c r="M366" s="12">
        <f t="shared" si="10"/>
        <v>8855.4599999999991</v>
      </c>
      <c r="N366" s="12">
        <f t="shared" si="10"/>
        <v>0</v>
      </c>
      <c r="O366" s="12">
        <f t="shared" si="11"/>
        <v>8855.4599999999991</v>
      </c>
    </row>
    <row r="367" spans="1:15" x14ac:dyDescent="0.25">
      <c r="A367" s="8"/>
      <c r="B367" s="8"/>
      <c r="C367" s="9" t="s">
        <v>156</v>
      </c>
      <c r="D367" s="8" t="s">
        <v>174</v>
      </c>
      <c r="E367" s="8" t="s">
        <v>953</v>
      </c>
      <c r="F367" s="8">
        <v>0.67999999999999994</v>
      </c>
      <c r="G367" s="10">
        <v>7673</v>
      </c>
      <c r="H367" s="11">
        <v>5217.6400000000003</v>
      </c>
      <c r="I367" s="11">
        <v>4585.4823727788553</v>
      </c>
      <c r="J367" s="11">
        <v>632.15762722114482</v>
      </c>
      <c r="K367" s="8">
        <v>1.69</v>
      </c>
      <c r="L367" s="8"/>
      <c r="M367" s="12">
        <f t="shared" si="10"/>
        <v>12967.369999999999</v>
      </c>
      <c r="N367" s="12">
        <f t="shared" si="10"/>
        <v>0</v>
      </c>
      <c r="O367" s="12">
        <f t="shared" si="11"/>
        <v>12967.369999999999</v>
      </c>
    </row>
    <row r="368" spans="1:15" x14ac:dyDescent="0.25">
      <c r="A368" s="8"/>
      <c r="B368" s="8"/>
      <c r="C368" s="9"/>
      <c r="D368" s="8"/>
      <c r="E368" s="8" t="s">
        <v>954</v>
      </c>
      <c r="F368" s="8">
        <v>0.65</v>
      </c>
      <c r="G368" s="10">
        <v>698</v>
      </c>
      <c r="H368" s="11">
        <v>453.7</v>
      </c>
      <c r="I368" s="11">
        <v>422.55570169720352</v>
      </c>
      <c r="J368" s="11">
        <v>31.144298302796464</v>
      </c>
      <c r="K368" s="8">
        <v>1.81</v>
      </c>
      <c r="L368" s="8"/>
      <c r="M368" s="12">
        <f t="shared" si="10"/>
        <v>1263.3800000000001</v>
      </c>
      <c r="N368" s="12">
        <f t="shared" si="10"/>
        <v>0</v>
      </c>
      <c r="O368" s="12">
        <f t="shared" si="11"/>
        <v>1263.3800000000001</v>
      </c>
    </row>
    <row r="369" spans="1:15" x14ac:dyDescent="0.25">
      <c r="A369" s="8"/>
      <c r="B369" s="8"/>
      <c r="C369" s="9"/>
      <c r="D369" s="8"/>
      <c r="E369" s="8" t="s">
        <v>955</v>
      </c>
      <c r="F369" s="8">
        <v>0.79</v>
      </c>
      <c r="G369" s="10">
        <v>1110</v>
      </c>
      <c r="H369" s="11">
        <v>876.90000000000009</v>
      </c>
      <c r="I369" s="11">
        <v>630.97007841603727</v>
      </c>
      <c r="J369" s="11">
        <v>245.92992158396282</v>
      </c>
      <c r="K369" s="8">
        <v>2.0099999999999998</v>
      </c>
      <c r="L369" s="8"/>
      <c r="M369" s="12">
        <f t="shared" si="10"/>
        <v>2231.1</v>
      </c>
      <c r="N369" s="12">
        <f t="shared" si="10"/>
        <v>0</v>
      </c>
      <c r="O369" s="12">
        <f t="shared" si="11"/>
        <v>2231.1</v>
      </c>
    </row>
    <row r="370" spans="1:15" x14ac:dyDescent="0.25">
      <c r="A370" s="8"/>
      <c r="B370" s="8"/>
      <c r="C370" s="9"/>
      <c r="D370" s="8"/>
      <c r="E370" s="8" t="s">
        <v>249</v>
      </c>
      <c r="F370" s="8">
        <v>0.79</v>
      </c>
      <c r="G370" s="10">
        <v>2715</v>
      </c>
      <c r="H370" s="11">
        <v>2144.85</v>
      </c>
      <c r="I370" s="11">
        <v>1728.0076756139347</v>
      </c>
      <c r="J370" s="11">
        <v>416.84232438606523</v>
      </c>
      <c r="K370" s="8">
        <v>2.0099999999999998</v>
      </c>
      <c r="L370" s="8"/>
      <c r="M370" s="12">
        <f t="shared" si="10"/>
        <v>5457.15</v>
      </c>
      <c r="N370" s="12">
        <f t="shared" si="10"/>
        <v>0</v>
      </c>
      <c r="O370" s="12">
        <f t="shared" si="11"/>
        <v>5457.15</v>
      </c>
    </row>
    <row r="371" spans="1:15" x14ac:dyDescent="0.25">
      <c r="A371" s="8"/>
      <c r="B371" s="8"/>
      <c r="C371" s="9"/>
      <c r="D371" s="8"/>
      <c r="E371" s="8" t="s">
        <v>956</v>
      </c>
      <c r="F371" s="8">
        <v>0.79</v>
      </c>
      <c r="G371" s="10">
        <v>1400</v>
      </c>
      <c r="H371" s="11">
        <v>1106</v>
      </c>
      <c r="I371" s="11">
        <v>934.93451974197558</v>
      </c>
      <c r="J371" s="11">
        <v>171.06548025802445</v>
      </c>
      <c r="K371" s="8">
        <v>2.0099999999999998</v>
      </c>
      <c r="L371" s="8"/>
      <c r="M371" s="12">
        <f t="shared" si="10"/>
        <v>2813.9999999999995</v>
      </c>
      <c r="N371" s="12">
        <f t="shared" si="10"/>
        <v>0</v>
      </c>
      <c r="O371" s="12">
        <f t="shared" si="11"/>
        <v>2813.9999999999995</v>
      </c>
    </row>
    <row r="372" spans="1:15" x14ac:dyDescent="0.25">
      <c r="A372" s="8"/>
      <c r="B372" s="8"/>
      <c r="C372" s="9"/>
      <c r="D372" s="8"/>
      <c r="E372" s="8" t="s">
        <v>957</v>
      </c>
      <c r="F372" s="8">
        <v>0.79</v>
      </c>
      <c r="G372" s="10">
        <v>723</v>
      </c>
      <c r="H372" s="11">
        <v>571.16999999999996</v>
      </c>
      <c r="I372" s="11">
        <v>595.77855662562479</v>
      </c>
      <c r="J372" s="11">
        <v>-24.608556625624779</v>
      </c>
      <c r="K372" s="8">
        <v>2.0099999999999998</v>
      </c>
      <c r="L372" s="8"/>
      <c r="M372" s="12">
        <f t="shared" si="10"/>
        <v>1453.2299999999998</v>
      </c>
      <c r="N372" s="12">
        <f t="shared" si="10"/>
        <v>0</v>
      </c>
      <c r="O372" s="12">
        <f t="shared" si="11"/>
        <v>1453.2299999999998</v>
      </c>
    </row>
    <row r="373" spans="1:15" x14ac:dyDescent="0.25">
      <c r="A373" s="8"/>
      <c r="B373" s="8"/>
      <c r="C373" s="9"/>
      <c r="D373" s="8"/>
      <c r="E373" s="8" t="s">
        <v>958</v>
      </c>
      <c r="F373" s="8">
        <v>0.77</v>
      </c>
      <c r="G373" s="10">
        <v>542</v>
      </c>
      <c r="H373" s="11">
        <v>417.34000000000003</v>
      </c>
      <c r="I373" s="11">
        <v>410.82729260310151</v>
      </c>
      <c r="J373" s="11">
        <v>6.5127073968984908</v>
      </c>
      <c r="K373" s="8">
        <v>2.16</v>
      </c>
      <c r="L373" s="8"/>
      <c r="M373" s="12">
        <f t="shared" si="10"/>
        <v>1170.72</v>
      </c>
      <c r="N373" s="12">
        <f t="shared" si="10"/>
        <v>0</v>
      </c>
      <c r="O373" s="12">
        <f t="shared" si="11"/>
        <v>1170.72</v>
      </c>
    </row>
    <row r="374" spans="1:15" x14ac:dyDescent="0.25">
      <c r="A374" s="8"/>
      <c r="B374" s="8"/>
      <c r="C374" s="9"/>
      <c r="D374" s="8"/>
      <c r="E374" s="8" t="s">
        <v>959</v>
      </c>
      <c r="F374" s="8">
        <v>0.65</v>
      </c>
      <c r="G374" s="10">
        <v>5097</v>
      </c>
      <c r="H374" s="11">
        <v>3313.05</v>
      </c>
      <c r="I374" s="11">
        <v>2868.3193327148892</v>
      </c>
      <c r="J374" s="11">
        <v>444.73066728511048</v>
      </c>
      <c r="K374" s="8">
        <v>1.64</v>
      </c>
      <c r="L374" s="8"/>
      <c r="M374" s="12">
        <f t="shared" si="10"/>
        <v>8359.08</v>
      </c>
      <c r="N374" s="12">
        <f t="shared" si="10"/>
        <v>0</v>
      </c>
      <c r="O374" s="12">
        <f t="shared" si="11"/>
        <v>8359.08</v>
      </c>
    </row>
    <row r="375" spans="1:15" x14ac:dyDescent="0.25">
      <c r="A375" s="8"/>
      <c r="B375" s="8"/>
      <c r="C375" s="9"/>
      <c r="D375" s="8"/>
      <c r="E375" s="8" t="s">
        <v>960</v>
      </c>
      <c r="F375" s="8">
        <v>0.65</v>
      </c>
      <c r="G375" s="10">
        <v>9585</v>
      </c>
      <c r="H375" s="11">
        <v>6230.25</v>
      </c>
      <c r="I375" s="11">
        <v>5383.8924609834603</v>
      </c>
      <c r="J375" s="11">
        <v>846.35753901653891</v>
      </c>
      <c r="K375" s="8">
        <v>1.64</v>
      </c>
      <c r="L375" s="8"/>
      <c r="M375" s="12">
        <f t="shared" si="10"/>
        <v>15719.4</v>
      </c>
      <c r="N375" s="12">
        <f t="shared" si="10"/>
        <v>0</v>
      </c>
      <c r="O375" s="12">
        <f t="shared" si="11"/>
        <v>15719.4</v>
      </c>
    </row>
    <row r="376" spans="1:15" x14ac:dyDescent="0.25">
      <c r="A376" s="8"/>
      <c r="B376" s="8"/>
      <c r="C376" s="9"/>
      <c r="D376" s="8"/>
      <c r="E376" s="8" t="s">
        <v>947</v>
      </c>
      <c r="F376" s="8">
        <v>0.7</v>
      </c>
      <c r="G376" s="10">
        <v>50</v>
      </c>
      <c r="H376" s="11">
        <v>35</v>
      </c>
      <c r="I376" s="11">
        <v>42.07692307692308</v>
      </c>
      <c r="J376" s="11">
        <v>-7.0769230769230802</v>
      </c>
      <c r="K376" s="8">
        <v>1.73</v>
      </c>
      <c r="L376" s="8"/>
      <c r="M376" s="12">
        <f t="shared" si="10"/>
        <v>86.5</v>
      </c>
      <c r="N376" s="12">
        <f t="shared" si="10"/>
        <v>0</v>
      </c>
      <c r="O376" s="12">
        <f t="shared" si="11"/>
        <v>86.5</v>
      </c>
    </row>
    <row r="377" spans="1:15" x14ac:dyDescent="0.25">
      <c r="A377" s="8"/>
      <c r="B377" s="8"/>
      <c r="C377" s="9"/>
      <c r="D377" s="8"/>
      <c r="E377" s="8" t="s">
        <v>828</v>
      </c>
      <c r="F377" s="8">
        <v>0.81</v>
      </c>
      <c r="G377" s="10">
        <v>50</v>
      </c>
      <c r="H377" s="11">
        <v>40.5</v>
      </c>
      <c r="I377" s="11">
        <v>27.35</v>
      </c>
      <c r="J377" s="11">
        <v>13.149999999999999</v>
      </c>
      <c r="K377" s="8">
        <v>1.9</v>
      </c>
      <c r="L377" s="8"/>
      <c r="M377" s="12">
        <f t="shared" si="10"/>
        <v>95</v>
      </c>
      <c r="N377" s="12">
        <f t="shared" si="10"/>
        <v>0</v>
      </c>
      <c r="O377" s="12">
        <f t="shared" si="11"/>
        <v>95</v>
      </c>
    </row>
    <row r="378" spans="1:15" x14ac:dyDescent="0.25">
      <c r="A378" s="8"/>
      <c r="B378" s="8"/>
      <c r="C378" s="9"/>
      <c r="D378" s="8"/>
      <c r="E378" s="8" t="s">
        <v>961</v>
      </c>
      <c r="F378" s="8">
        <v>1.01</v>
      </c>
      <c r="G378" s="10">
        <v>3477</v>
      </c>
      <c r="H378" s="11">
        <v>3511.7700000000004</v>
      </c>
      <c r="I378" s="11">
        <v>2103.1610859941338</v>
      </c>
      <c r="J378" s="11">
        <v>1408.6089140058666</v>
      </c>
      <c r="K378" s="8">
        <v>2.3199999999999998</v>
      </c>
      <c r="L378" s="8"/>
      <c r="M378" s="12">
        <f t="shared" si="10"/>
        <v>8066.6399999999994</v>
      </c>
      <c r="N378" s="12">
        <f t="shared" si="10"/>
        <v>0</v>
      </c>
      <c r="O378" s="12">
        <f t="shared" si="11"/>
        <v>8066.6399999999994</v>
      </c>
    </row>
    <row r="379" spans="1:15" x14ac:dyDescent="0.25">
      <c r="A379" s="8"/>
      <c r="B379" s="8"/>
      <c r="C379" s="9"/>
      <c r="D379" s="8"/>
      <c r="E379" s="8" t="s">
        <v>962</v>
      </c>
      <c r="F379" s="8">
        <v>0.81</v>
      </c>
      <c r="G379" s="10">
        <v>101</v>
      </c>
      <c r="H379" s="11">
        <v>81.81</v>
      </c>
      <c r="I379" s="11">
        <v>56.163402597402595</v>
      </c>
      <c r="J379" s="11">
        <v>25.646597402597397</v>
      </c>
      <c r="K379" s="8">
        <v>1.9</v>
      </c>
      <c r="L379" s="8"/>
      <c r="M379" s="12">
        <f t="shared" si="10"/>
        <v>191.89999999999998</v>
      </c>
      <c r="N379" s="12">
        <f t="shared" si="10"/>
        <v>0</v>
      </c>
      <c r="O379" s="12">
        <f t="shared" si="11"/>
        <v>191.89999999999998</v>
      </c>
    </row>
    <row r="380" spans="1:15" x14ac:dyDescent="0.25">
      <c r="A380" s="8"/>
      <c r="B380" s="8"/>
      <c r="C380" s="9"/>
      <c r="D380" s="8"/>
      <c r="E380" s="8" t="s">
        <v>963</v>
      </c>
      <c r="F380" s="8">
        <v>0.77</v>
      </c>
      <c r="G380" s="10">
        <v>106</v>
      </c>
      <c r="H380" s="11">
        <v>81.62</v>
      </c>
      <c r="I380" s="11">
        <v>57.593624883068294</v>
      </c>
      <c r="J380" s="11">
        <v>24.026375116931714</v>
      </c>
      <c r="K380" s="8">
        <v>2.04</v>
      </c>
      <c r="L380" s="8"/>
      <c r="M380" s="12">
        <f t="shared" si="10"/>
        <v>216.24</v>
      </c>
      <c r="N380" s="12">
        <f t="shared" si="10"/>
        <v>0</v>
      </c>
      <c r="O380" s="12">
        <f t="shared" si="11"/>
        <v>216.24</v>
      </c>
    </row>
    <row r="381" spans="1:15" x14ac:dyDescent="0.25">
      <c r="A381" s="8"/>
      <c r="B381" s="8"/>
      <c r="C381" s="9"/>
      <c r="D381" s="8"/>
      <c r="E381" s="8" t="s">
        <v>259</v>
      </c>
      <c r="F381" s="8">
        <v>0.69999999999999984</v>
      </c>
      <c r="G381" s="10">
        <v>1513</v>
      </c>
      <c r="H381" s="11">
        <v>1059.0999999999999</v>
      </c>
      <c r="I381" s="11">
        <v>938.88697227338901</v>
      </c>
      <c r="J381" s="11">
        <v>120.21302772661103</v>
      </c>
      <c r="K381" s="8">
        <v>1.71</v>
      </c>
      <c r="L381" s="8"/>
      <c r="M381" s="12">
        <f t="shared" si="10"/>
        <v>2587.23</v>
      </c>
      <c r="N381" s="12">
        <f t="shared" si="10"/>
        <v>0</v>
      </c>
      <c r="O381" s="12">
        <f t="shared" si="11"/>
        <v>2587.23</v>
      </c>
    </row>
    <row r="382" spans="1:15" x14ac:dyDescent="0.25">
      <c r="A382" s="8"/>
      <c r="B382" s="8"/>
      <c r="C382" s="9" t="s">
        <v>202</v>
      </c>
      <c r="D382" s="8" t="s">
        <v>174</v>
      </c>
      <c r="E382" s="8" t="s">
        <v>953</v>
      </c>
      <c r="F382" s="8">
        <v>0.67999999999999994</v>
      </c>
      <c r="G382" s="10">
        <v>7672</v>
      </c>
      <c r="H382" s="11">
        <v>5216.96</v>
      </c>
      <c r="I382" s="11">
        <v>4584.8265686612203</v>
      </c>
      <c r="J382" s="11">
        <v>632.1334313387797</v>
      </c>
      <c r="K382" s="8">
        <v>1.69</v>
      </c>
      <c r="L382" s="8"/>
      <c r="M382" s="12">
        <f t="shared" si="10"/>
        <v>12965.68</v>
      </c>
      <c r="N382" s="12">
        <f t="shared" si="10"/>
        <v>0</v>
      </c>
      <c r="O382" s="12">
        <f t="shared" si="11"/>
        <v>12965.68</v>
      </c>
    </row>
    <row r="383" spans="1:15" x14ac:dyDescent="0.25">
      <c r="A383" s="8"/>
      <c r="B383" s="8"/>
      <c r="C383" s="9"/>
      <c r="D383" s="8"/>
      <c r="E383" s="8" t="s">
        <v>954</v>
      </c>
      <c r="F383" s="8">
        <v>0.65</v>
      </c>
      <c r="G383" s="10">
        <v>697</v>
      </c>
      <c r="H383" s="11">
        <v>453.05</v>
      </c>
      <c r="I383" s="11">
        <v>421.98739000889185</v>
      </c>
      <c r="J383" s="11">
        <v>31.062609991108182</v>
      </c>
      <c r="K383" s="8">
        <v>1.81</v>
      </c>
      <c r="L383" s="8"/>
      <c r="M383" s="12">
        <f t="shared" si="10"/>
        <v>1261.57</v>
      </c>
      <c r="N383" s="12">
        <f t="shared" si="10"/>
        <v>0</v>
      </c>
      <c r="O383" s="12">
        <f t="shared" si="11"/>
        <v>1261.57</v>
      </c>
    </row>
    <row r="384" spans="1:15" x14ac:dyDescent="0.25">
      <c r="A384" s="8"/>
      <c r="B384" s="8"/>
      <c r="C384" s="9"/>
      <c r="D384" s="8"/>
      <c r="E384" s="8" t="s">
        <v>955</v>
      </c>
      <c r="F384" s="8">
        <v>0.79</v>
      </c>
      <c r="G384" s="10">
        <v>1110</v>
      </c>
      <c r="H384" s="11">
        <v>876.90000000000009</v>
      </c>
      <c r="I384" s="11">
        <v>630.97007841603727</v>
      </c>
      <c r="J384" s="11">
        <v>245.92992158396282</v>
      </c>
      <c r="K384" s="8">
        <v>2.0099999999999998</v>
      </c>
      <c r="L384" s="8"/>
      <c r="M384" s="12">
        <f t="shared" si="10"/>
        <v>2231.1</v>
      </c>
      <c r="N384" s="12">
        <f t="shared" si="10"/>
        <v>0</v>
      </c>
      <c r="O384" s="12">
        <f t="shared" si="11"/>
        <v>2231.1</v>
      </c>
    </row>
    <row r="385" spans="1:15" x14ac:dyDescent="0.25">
      <c r="A385" s="8"/>
      <c r="B385" s="8"/>
      <c r="C385" s="9"/>
      <c r="D385" s="8"/>
      <c r="E385" s="8" t="s">
        <v>249</v>
      </c>
      <c r="F385" s="8">
        <v>0.79</v>
      </c>
      <c r="G385" s="10">
        <v>2716</v>
      </c>
      <c r="H385" s="11">
        <v>2145.64</v>
      </c>
      <c r="I385" s="11">
        <v>1729.0164369747899</v>
      </c>
      <c r="J385" s="11">
        <v>416.62356302521016</v>
      </c>
      <c r="K385" s="8">
        <v>2.0099999999999998</v>
      </c>
      <c r="L385" s="8"/>
      <c r="M385" s="12">
        <f t="shared" si="10"/>
        <v>5459.16</v>
      </c>
      <c r="N385" s="12">
        <f t="shared" si="10"/>
        <v>0</v>
      </c>
      <c r="O385" s="12">
        <f t="shared" si="11"/>
        <v>5459.16</v>
      </c>
    </row>
    <row r="386" spans="1:15" x14ac:dyDescent="0.25">
      <c r="A386" s="8"/>
      <c r="B386" s="8"/>
      <c r="C386" s="9"/>
      <c r="D386" s="8"/>
      <c r="E386" s="8" t="s">
        <v>956</v>
      </c>
      <c r="F386" s="8">
        <v>0.79</v>
      </c>
      <c r="G386" s="10">
        <v>1400</v>
      </c>
      <c r="H386" s="11">
        <v>1106</v>
      </c>
      <c r="I386" s="11">
        <v>934.93451974197558</v>
      </c>
      <c r="J386" s="11">
        <v>171.06548025802445</v>
      </c>
      <c r="K386" s="8">
        <v>2.0099999999999998</v>
      </c>
      <c r="L386" s="8"/>
      <c r="M386" s="12">
        <f t="shared" si="10"/>
        <v>2813.9999999999995</v>
      </c>
      <c r="N386" s="12">
        <f t="shared" si="10"/>
        <v>0</v>
      </c>
      <c r="O386" s="12">
        <f t="shared" si="11"/>
        <v>2813.9999999999995</v>
      </c>
    </row>
    <row r="387" spans="1:15" x14ac:dyDescent="0.25">
      <c r="A387" s="8"/>
      <c r="B387" s="8"/>
      <c r="C387" s="9"/>
      <c r="D387" s="8"/>
      <c r="E387" s="8" t="s">
        <v>957</v>
      </c>
      <c r="F387" s="8">
        <v>0.79</v>
      </c>
      <c r="G387" s="10">
        <v>724</v>
      </c>
      <c r="H387" s="11">
        <v>571.96</v>
      </c>
      <c r="I387" s="11">
        <v>596.35647527327399</v>
      </c>
      <c r="J387" s="11">
        <v>-24.396475273274014</v>
      </c>
      <c r="K387" s="8">
        <v>2.0099999999999998</v>
      </c>
      <c r="L387" s="8"/>
      <c r="M387" s="12">
        <f t="shared" si="10"/>
        <v>1455.2399999999998</v>
      </c>
      <c r="N387" s="12">
        <f t="shared" si="10"/>
        <v>0</v>
      </c>
      <c r="O387" s="12">
        <f t="shared" si="11"/>
        <v>1455.2399999999998</v>
      </c>
    </row>
    <row r="388" spans="1:15" x14ac:dyDescent="0.25">
      <c r="A388" s="8"/>
      <c r="B388" s="8"/>
      <c r="C388" s="9"/>
      <c r="D388" s="8"/>
      <c r="E388" s="8" t="s">
        <v>958</v>
      </c>
      <c r="F388" s="8">
        <v>0.77</v>
      </c>
      <c r="G388" s="10">
        <v>542</v>
      </c>
      <c r="H388" s="11">
        <v>417.34</v>
      </c>
      <c r="I388" s="11">
        <v>411.0909124169907</v>
      </c>
      <c r="J388" s="11">
        <v>6.249087583009258</v>
      </c>
      <c r="K388" s="8">
        <v>2.16</v>
      </c>
      <c r="L388" s="8"/>
      <c r="M388" s="12">
        <f t="shared" si="10"/>
        <v>1170.72</v>
      </c>
      <c r="N388" s="12">
        <f t="shared" si="10"/>
        <v>0</v>
      </c>
      <c r="O388" s="12">
        <f t="shared" si="11"/>
        <v>1170.72</v>
      </c>
    </row>
    <row r="389" spans="1:15" x14ac:dyDescent="0.25">
      <c r="A389" s="8"/>
      <c r="B389" s="8"/>
      <c r="C389" s="9"/>
      <c r="D389" s="8"/>
      <c r="E389" s="8" t="s">
        <v>959</v>
      </c>
      <c r="F389" s="8">
        <v>0.65</v>
      </c>
      <c r="G389" s="10">
        <v>5097</v>
      </c>
      <c r="H389" s="11">
        <v>3313.05</v>
      </c>
      <c r="I389" s="11">
        <v>2867.8105101926276</v>
      </c>
      <c r="J389" s="11">
        <v>445.23948980737191</v>
      </c>
      <c r="K389" s="8">
        <v>1.64</v>
      </c>
      <c r="L389" s="8"/>
      <c r="M389" s="12">
        <f t="shared" ref="M389:N452" si="12">$G389*K389</f>
        <v>8359.08</v>
      </c>
      <c r="N389" s="12">
        <f t="shared" si="12"/>
        <v>0</v>
      </c>
      <c r="O389" s="12">
        <f t="shared" ref="O389:O452" si="13">M389+N389</f>
        <v>8359.08</v>
      </c>
    </row>
    <row r="390" spans="1:15" x14ac:dyDescent="0.25">
      <c r="A390" s="8"/>
      <c r="B390" s="8"/>
      <c r="C390" s="9"/>
      <c r="D390" s="8"/>
      <c r="E390" s="8" t="s">
        <v>960</v>
      </c>
      <c r="F390" s="8">
        <v>0.65</v>
      </c>
      <c r="G390" s="10">
        <v>9585</v>
      </c>
      <c r="H390" s="11">
        <v>6230.25</v>
      </c>
      <c r="I390" s="11">
        <v>5383.6747269638572</v>
      </c>
      <c r="J390" s="11">
        <v>846.57527303614256</v>
      </c>
      <c r="K390" s="8">
        <v>1.64</v>
      </c>
      <c r="L390" s="8"/>
      <c r="M390" s="12">
        <f t="shared" si="12"/>
        <v>15719.4</v>
      </c>
      <c r="N390" s="12">
        <f t="shared" si="12"/>
        <v>0</v>
      </c>
      <c r="O390" s="12">
        <f t="shared" si="13"/>
        <v>15719.4</v>
      </c>
    </row>
    <row r="391" spans="1:15" x14ac:dyDescent="0.25">
      <c r="A391" s="8"/>
      <c r="B391" s="8"/>
      <c r="C391" s="9"/>
      <c r="D391" s="8"/>
      <c r="E391" s="8" t="s">
        <v>947</v>
      </c>
      <c r="F391" s="8">
        <v>0.7</v>
      </c>
      <c r="G391" s="10">
        <v>50</v>
      </c>
      <c r="H391" s="11">
        <v>35</v>
      </c>
      <c r="I391" s="11">
        <v>42.07692307692308</v>
      </c>
      <c r="J391" s="11">
        <v>-7.0769230769230802</v>
      </c>
      <c r="K391" s="8">
        <v>1.73</v>
      </c>
      <c r="L391" s="8"/>
      <c r="M391" s="12">
        <f t="shared" si="12"/>
        <v>86.5</v>
      </c>
      <c r="N391" s="12">
        <f t="shared" si="12"/>
        <v>0</v>
      </c>
      <c r="O391" s="12">
        <f t="shared" si="13"/>
        <v>86.5</v>
      </c>
    </row>
    <row r="392" spans="1:15" x14ac:dyDescent="0.25">
      <c r="A392" s="8"/>
      <c r="B392" s="8"/>
      <c r="C392" s="9"/>
      <c r="D392" s="8"/>
      <c r="E392" s="8" t="s">
        <v>828</v>
      </c>
      <c r="F392" s="8">
        <v>0.81</v>
      </c>
      <c r="G392" s="10">
        <v>51</v>
      </c>
      <c r="H392" s="11">
        <v>41.31</v>
      </c>
      <c r="I392" s="11">
        <v>27.883058470764617</v>
      </c>
      <c r="J392" s="11">
        <v>13.426941529235386</v>
      </c>
      <c r="K392" s="8">
        <v>1.9</v>
      </c>
      <c r="L392" s="8"/>
      <c r="M392" s="12">
        <f t="shared" si="12"/>
        <v>96.899999999999991</v>
      </c>
      <c r="N392" s="12">
        <f t="shared" si="12"/>
        <v>0</v>
      </c>
      <c r="O392" s="12">
        <f t="shared" si="13"/>
        <v>96.899999999999991</v>
      </c>
    </row>
    <row r="393" spans="1:15" x14ac:dyDescent="0.25">
      <c r="A393" s="8"/>
      <c r="B393" s="8"/>
      <c r="C393" s="9"/>
      <c r="D393" s="8"/>
      <c r="E393" s="8" t="s">
        <v>961</v>
      </c>
      <c r="F393" s="8">
        <v>1.01</v>
      </c>
      <c r="G393" s="10">
        <v>3478</v>
      </c>
      <c r="H393" s="11">
        <v>3512.7799999999997</v>
      </c>
      <c r="I393" s="11">
        <v>2103.7688637719116</v>
      </c>
      <c r="J393" s="11">
        <v>1409.0111362280886</v>
      </c>
      <c r="K393" s="8">
        <v>2.3199999999999998</v>
      </c>
      <c r="L393" s="8"/>
      <c r="M393" s="12">
        <f t="shared" si="12"/>
        <v>8068.9599999999991</v>
      </c>
      <c r="N393" s="12">
        <f t="shared" si="12"/>
        <v>0</v>
      </c>
      <c r="O393" s="12">
        <f t="shared" si="13"/>
        <v>8068.9599999999991</v>
      </c>
    </row>
    <row r="394" spans="1:15" x14ac:dyDescent="0.25">
      <c r="A394" s="8"/>
      <c r="B394" s="8"/>
      <c r="C394" s="9"/>
      <c r="D394" s="8"/>
      <c r="E394" s="8" t="s">
        <v>962</v>
      </c>
      <c r="F394" s="8">
        <v>0.81</v>
      </c>
      <c r="G394" s="10">
        <v>99</v>
      </c>
      <c r="H394" s="11">
        <v>80.19</v>
      </c>
      <c r="I394" s="11">
        <v>55.03250919994548</v>
      </c>
      <c r="J394" s="11">
        <v>25.157490800054521</v>
      </c>
      <c r="K394" s="8">
        <v>1.9</v>
      </c>
      <c r="L394" s="8"/>
      <c r="M394" s="12">
        <f t="shared" si="12"/>
        <v>188.1</v>
      </c>
      <c r="N394" s="12">
        <f t="shared" si="12"/>
        <v>0</v>
      </c>
      <c r="O394" s="12">
        <f t="shared" si="13"/>
        <v>188.1</v>
      </c>
    </row>
    <row r="395" spans="1:15" x14ac:dyDescent="0.25">
      <c r="A395" s="8"/>
      <c r="B395" s="8"/>
      <c r="C395" s="9"/>
      <c r="D395" s="8"/>
      <c r="E395" s="8" t="s">
        <v>963</v>
      </c>
      <c r="F395" s="8">
        <v>0.77</v>
      </c>
      <c r="G395" s="10">
        <v>107</v>
      </c>
      <c r="H395" s="11">
        <v>82.39</v>
      </c>
      <c r="I395" s="11">
        <v>58.076477890087212</v>
      </c>
      <c r="J395" s="11">
        <v>24.313522109912796</v>
      </c>
      <c r="K395" s="8">
        <v>2.04</v>
      </c>
      <c r="L395" s="8"/>
      <c r="M395" s="12">
        <f t="shared" si="12"/>
        <v>218.28</v>
      </c>
      <c r="N395" s="12">
        <f t="shared" si="12"/>
        <v>0</v>
      </c>
      <c r="O395" s="12">
        <f t="shared" si="13"/>
        <v>218.28</v>
      </c>
    </row>
    <row r="396" spans="1:15" x14ac:dyDescent="0.25">
      <c r="A396" s="8"/>
      <c r="B396" s="8"/>
      <c r="C396" s="9"/>
      <c r="D396" s="8"/>
      <c r="E396" s="8" t="s">
        <v>259</v>
      </c>
      <c r="F396" s="8">
        <v>0.69999999999999984</v>
      </c>
      <c r="G396" s="10">
        <v>1512</v>
      </c>
      <c r="H396" s="11">
        <v>1058.4000000000001</v>
      </c>
      <c r="I396" s="11">
        <v>938.494548940703</v>
      </c>
      <c r="J396" s="11">
        <v>119.90545105929694</v>
      </c>
      <c r="K396" s="8">
        <v>1.71</v>
      </c>
      <c r="L396" s="8"/>
      <c r="M396" s="12">
        <f t="shared" si="12"/>
        <v>2585.52</v>
      </c>
      <c r="N396" s="12">
        <f t="shared" si="12"/>
        <v>0</v>
      </c>
      <c r="O396" s="12">
        <f t="shared" si="13"/>
        <v>2585.52</v>
      </c>
    </row>
    <row r="397" spans="1:15" x14ac:dyDescent="0.25">
      <c r="A397" s="8"/>
      <c r="B397" s="8"/>
      <c r="C397" s="9" t="s">
        <v>210</v>
      </c>
      <c r="D397" s="8" t="s">
        <v>174</v>
      </c>
      <c r="E397" s="8" t="s">
        <v>964</v>
      </c>
      <c r="F397" s="8">
        <v>0.67999999999999994</v>
      </c>
      <c r="G397" s="10">
        <v>6088</v>
      </c>
      <c r="H397" s="11">
        <v>4139.8399999999992</v>
      </c>
      <c r="I397" s="11">
        <v>4073.5451721712975</v>
      </c>
      <c r="J397" s="11">
        <v>66.294827828701983</v>
      </c>
      <c r="K397" s="8">
        <v>1.69</v>
      </c>
      <c r="L397" s="8"/>
      <c r="M397" s="12">
        <f t="shared" si="12"/>
        <v>10288.719999999999</v>
      </c>
      <c r="N397" s="12">
        <f t="shared" si="12"/>
        <v>0</v>
      </c>
      <c r="O397" s="12">
        <f t="shared" si="13"/>
        <v>10288.719999999999</v>
      </c>
    </row>
    <row r="398" spans="1:15" x14ac:dyDescent="0.25">
      <c r="A398" s="8"/>
      <c r="B398" s="8"/>
      <c r="C398" s="9"/>
      <c r="D398" s="8"/>
      <c r="E398" s="8" t="s">
        <v>965</v>
      </c>
      <c r="F398" s="8">
        <v>0.65</v>
      </c>
      <c r="G398" s="10">
        <v>440</v>
      </c>
      <c r="H398" s="11">
        <v>286</v>
      </c>
      <c r="I398" s="11">
        <v>277.86950086934752</v>
      </c>
      <c r="J398" s="11">
        <v>8.1304991306524581</v>
      </c>
      <c r="K398" s="8">
        <v>1.81</v>
      </c>
      <c r="L398" s="8"/>
      <c r="M398" s="12">
        <f t="shared" si="12"/>
        <v>796.4</v>
      </c>
      <c r="N398" s="12">
        <f t="shared" si="12"/>
        <v>0</v>
      </c>
      <c r="O398" s="12">
        <f t="shared" si="13"/>
        <v>796.4</v>
      </c>
    </row>
    <row r="399" spans="1:15" x14ac:dyDescent="0.25">
      <c r="A399" s="8"/>
      <c r="B399" s="8"/>
      <c r="C399" s="9"/>
      <c r="D399" s="8"/>
      <c r="E399" s="8" t="s">
        <v>966</v>
      </c>
      <c r="F399" s="8">
        <v>0.8600000000000001</v>
      </c>
      <c r="G399" s="10">
        <v>3876</v>
      </c>
      <c r="H399" s="11">
        <v>3333.36</v>
      </c>
      <c r="I399" s="11">
        <v>2929.2451494151937</v>
      </c>
      <c r="J399" s="11">
        <v>404.11485058480582</v>
      </c>
      <c r="K399" s="8">
        <v>2.14</v>
      </c>
      <c r="L399" s="8"/>
      <c r="M399" s="12">
        <f t="shared" si="12"/>
        <v>8294.6400000000012</v>
      </c>
      <c r="N399" s="12">
        <f t="shared" si="12"/>
        <v>0</v>
      </c>
      <c r="O399" s="12">
        <f t="shared" si="13"/>
        <v>8294.6400000000012</v>
      </c>
    </row>
    <row r="400" spans="1:15" x14ac:dyDescent="0.25">
      <c r="A400" s="8"/>
      <c r="B400" s="8"/>
      <c r="C400" s="9"/>
      <c r="D400" s="8"/>
      <c r="E400" s="8" t="s">
        <v>967</v>
      </c>
      <c r="F400" s="8">
        <v>0.75</v>
      </c>
      <c r="G400" s="10">
        <v>820</v>
      </c>
      <c r="H400" s="11">
        <v>615</v>
      </c>
      <c r="I400" s="11">
        <v>608.04638735633739</v>
      </c>
      <c r="J400" s="11">
        <v>6.9536126436626642</v>
      </c>
      <c r="K400" s="8">
        <v>2.29</v>
      </c>
      <c r="L400" s="8"/>
      <c r="M400" s="12">
        <f t="shared" si="12"/>
        <v>1877.8</v>
      </c>
      <c r="N400" s="12">
        <f t="shared" si="12"/>
        <v>0</v>
      </c>
      <c r="O400" s="12">
        <f t="shared" si="13"/>
        <v>1877.8</v>
      </c>
    </row>
    <row r="401" spans="1:15" x14ac:dyDescent="0.25">
      <c r="A401" s="8"/>
      <c r="B401" s="8"/>
      <c r="C401" s="9"/>
      <c r="D401" s="8"/>
      <c r="E401" s="8" t="s">
        <v>968</v>
      </c>
      <c r="F401" s="8">
        <v>0.86</v>
      </c>
      <c r="G401" s="10">
        <v>2223</v>
      </c>
      <c r="H401" s="11">
        <v>1911.78</v>
      </c>
      <c r="I401" s="11">
        <v>1588.3584248033576</v>
      </c>
      <c r="J401" s="11">
        <v>323.42157519664249</v>
      </c>
      <c r="K401" s="8">
        <v>2.14</v>
      </c>
      <c r="L401" s="8"/>
      <c r="M401" s="12">
        <f t="shared" si="12"/>
        <v>4757.22</v>
      </c>
      <c r="N401" s="12">
        <f t="shared" si="12"/>
        <v>0</v>
      </c>
      <c r="O401" s="12">
        <f t="shared" si="13"/>
        <v>4757.22</v>
      </c>
    </row>
    <row r="402" spans="1:15" x14ac:dyDescent="0.25">
      <c r="A402" s="8"/>
      <c r="B402" s="8"/>
      <c r="C402" s="9"/>
      <c r="D402" s="8"/>
      <c r="E402" s="8" t="s">
        <v>261</v>
      </c>
      <c r="F402" s="8">
        <v>0.83</v>
      </c>
      <c r="G402" s="10">
        <v>4705</v>
      </c>
      <c r="H402" s="11">
        <v>3905.15</v>
      </c>
      <c r="I402" s="11">
        <v>2843.0027585675484</v>
      </c>
      <c r="J402" s="11">
        <v>1062.1472414324514</v>
      </c>
      <c r="K402" s="8">
        <v>2.13</v>
      </c>
      <c r="L402" s="8"/>
      <c r="M402" s="12">
        <f t="shared" si="12"/>
        <v>10021.65</v>
      </c>
      <c r="N402" s="12">
        <f t="shared" si="12"/>
        <v>0</v>
      </c>
      <c r="O402" s="12">
        <f t="shared" si="13"/>
        <v>10021.65</v>
      </c>
    </row>
    <row r="403" spans="1:15" x14ac:dyDescent="0.25">
      <c r="A403" s="8"/>
      <c r="B403" s="8"/>
      <c r="C403" s="9"/>
      <c r="D403" s="8"/>
      <c r="E403" s="8" t="s">
        <v>969</v>
      </c>
      <c r="F403" s="8">
        <v>0.65</v>
      </c>
      <c r="G403" s="10">
        <v>4776</v>
      </c>
      <c r="H403" s="11">
        <v>3104.4</v>
      </c>
      <c r="I403" s="11">
        <v>3190.2234296642364</v>
      </c>
      <c r="J403" s="11">
        <v>-85.823429664236059</v>
      </c>
      <c r="K403" s="8">
        <v>1.66</v>
      </c>
      <c r="L403" s="8"/>
      <c r="M403" s="12">
        <f t="shared" si="12"/>
        <v>7928.16</v>
      </c>
      <c r="N403" s="12">
        <f t="shared" si="12"/>
        <v>0</v>
      </c>
      <c r="O403" s="12">
        <f t="shared" si="13"/>
        <v>7928.16</v>
      </c>
    </row>
    <row r="404" spans="1:15" x14ac:dyDescent="0.25">
      <c r="A404" s="8"/>
      <c r="B404" s="8"/>
      <c r="C404" s="9"/>
      <c r="D404" s="8"/>
      <c r="E404" s="8" t="s">
        <v>970</v>
      </c>
      <c r="F404" s="8">
        <v>0.65</v>
      </c>
      <c r="G404" s="10">
        <v>5</v>
      </c>
      <c r="H404" s="11">
        <v>3.25</v>
      </c>
      <c r="I404" s="11">
        <v>3.313143549364022</v>
      </c>
      <c r="J404" s="11">
        <v>-6.3143549364022E-2</v>
      </c>
      <c r="K404" s="8">
        <v>1.66</v>
      </c>
      <c r="L404" s="8"/>
      <c r="M404" s="12">
        <f t="shared" si="12"/>
        <v>8.2999999999999989</v>
      </c>
      <c r="N404" s="12">
        <f t="shared" si="12"/>
        <v>0</v>
      </c>
      <c r="O404" s="12">
        <f t="shared" si="13"/>
        <v>8.2999999999999989</v>
      </c>
    </row>
    <row r="405" spans="1:15" x14ac:dyDescent="0.25">
      <c r="A405" s="8"/>
      <c r="B405" s="8"/>
      <c r="C405" s="9"/>
      <c r="D405" s="8"/>
      <c r="E405" s="8" t="s">
        <v>768</v>
      </c>
      <c r="F405" s="8">
        <v>0.7</v>
      </c>
      <c r="G405" s="10">
        <v>147</v>
      </c>
      <c r="H405" s="11">
        <v>102.9</v>
      </c>
      <c r="I405" s="11">
        <v>104.83572359843546</v>
      </c>
      <c r="J405" s="11">
        <v>-1.9357235984354588</v>
      </c>
      <c r="K405" s="8">
        <v>1.66</v>
      </c>
      <c r="L405" s="8"/>
      <c r="M405" s="12">
        <f t="shared" si="12"/>
        <v>244.01999999999998</v>
      </c>
      <c r="N405" s="12">
        <f t="shared" si="12"/>
        <v>0</v>
      </c>
      <c r="O405" s="12">
        <f t="shared" si="13"/>
        <v>244.01999999999998</v>
      </c>
    </row>
    <row r="406" spans="1:15" x14ac:dyDescent="0.25">
      <c r="A406" s="8"/>
      <c r="B406" s="8"/>
      <c r="C406" s="9"/>
      <c r="D406" s="8"/>
      <c r="E406" s="8" t="s">
        <v>951</v>
      </c>
      <c r="F406" s="8">
        <v>0.7</v>
      </c>
      <c r="G406" s="10">
        <v>424</v>
      </c>
      <c r="H406" s="11">
        <v>296.8</v>
      </c>
      <c r="I406" s="11">
        <v>336.94317108753796</v>
      </c>
      <c r="J406" s="11">
        <v>-40.143171087537965</v>
      </c>
      <c r="K406" s="8">
        <v>1.66</v>
      </c>
      <c r="L406" s="8"/>
      <c r="M406" s="12">
        <f t="shared" si="12"/>
        <v>703.83999999999992</v>
      </c>
      <c r="N406" s="12">
        <f t="shared" si="12"/>
        <v>0</v>
      </c>
      <c r="O406" s="12">
        <f t="shared" si="13"/>
        <v>703.83999999999992</v>
      </c>
    </row>
    <row r="407" spans="1:15" x14ac:dyDescent="0.25">
      <c r="A407" s="8"/>
      <c r="B407" s="8"/>
      <c r="C407" s="9"/>
      <c r="D407" s="8"/>
      <c r="E407" s="8" t="s">
        <v>952</v>
      </c>
      <c r="F407" s="8">
        <v>0.65</v>
      </c>
      <c r="G407" s="10">
        <v>909</v>
      </c>
      <c r="H407" s="11">
        <v>590.85</v>
      </c>
      <c r="I407" s="11">
        <v>702.90430002914752</v>
      </c>
      <c r="J407" s="11">
        <v>-112.05430002914758</v>
      </c>
      <c r="K407" s="8">
        <v>1.76</v>
      </c>
      <c r="L407" s="8"/>
      <c r="M407" s="12">
        <f t="shared" si="12"/>
        <v>1599.84</v>
      </c>
      <c r="N407" s="12">
        <f t="shared" si="12"/>
        <v>0</v>
      </c>
      <c r="O407" s="12">
        <f t="shared" si="13"/>
        <v>1599.84</v>
      </c>
    </row>
    <row r="408" spans="1:15" x14ac:dyDescent="0.25">
      <c r="A408" s="8"/>
      <c r="B408" s="8"/>
      <c r="C408" s="9"/>
      <c r="D408" s="8"/>
      <c r="E408" s="8" t="s">
        <v>971</v>
      </c>
      <c r="F408" s="8">
        <v>0.70000000000000007</v>
      </c>
      <c r="G408" s="10">
        <v>3503</v>
      </c>
      <c r="H408" s="11">
        <v>2452.1000000000004</v>
      </c>
      <c r="I408" s="11">
        <v>2444.4712749355449</v>
      </c>
      <c r="J408" s="11">
        <v>7.6287250644553595</v>
      </c>
      <c r="K408" s="8">
        <v>1.73</v>
      </c>
      <c r="L408" s="8"/>
      <c r="M408" s="12">
        <f t="shared" si="12"/>
        <v>6060.19</v>
      </c>
      <c r="N408" s="12">
        <f t="shared" si="12"/>
        <v>0</v>
      </c>
      <c r="O408" s="12">
        <f t="shared" si="13"/>
        <v>6060.19</v>
      </c>
    </row>
    <row r="409" spans="1:15" x14ac:dyDescent="0.25">
      <c r="A409" s="8"/>
      <c r="B409" s="8"/>
      <c r="C409" s="9"/>
      <c r="D409" s="8"/>
      <c r="E409" s="8" t="s">
        <v>972</v>
      </c>
      <c r="F409" s="8">
        <v>0.67</v>
      </c>
      <c r="G409" s="10">
        <v>970</v>
      </c>
      <c r="H409" s="11">
        <v>649.89999999999986</v>
      </c>
      <c r="I409" s="11">
        <v>709.5962073467947</v>
      </c>
      <c r="J409" s="11">
        <v>-59.696207346794864</v>
      </c>
      <c r="K409" s="8">
        <v>1.86</v>
      </c>
      <c r="L409" s="8"/>
      <c r="M409" s="12">
        <f t="shared" si="12"/>
        <v>1804.2</v>
      </c>
      <c r="N409" s="12">
        <f t="shared" si="12"/>
        <v>0</v>
      </c>
      <c r="O409" s="12">
        <f t="shared" si="13"/>
        <v>1804.2</v>
      </c>
    </row>
    <row r="410" spans="1:15" x14ac:dyDescent="0.25">
      <c r="A410" s="8"/>
      <c r="B410" s="8"/>
      <c r="C410" s="9"/>
      <c r="D410" s="8"/>
      <c r="E410" s="8" t="s">
        <v>259</v>
      </c>
      <c r="F410" s="8">
        <v>0.7</v>
      </c>
      <c r="G410" s="10">
        <v>1631</v>
      </c>
      <c r="H410" s="11">
        <v>1141.7</v>
      </c>
      <c r="I410" s="11">
        <v>973.64535660585705</v>
      </c>
      <c r="J410" s="11">
        <v>168.05464339414294</v>
      </c>
      <c r="K410" s="8">
        <v>1.71</v>
      </c>
      <c r="L410" s="8"/>
      <c r="M410" s="12">
        <f t="shared" si="12"/>
        <v>2789.0099999999998</v>
      </c>
      <c r="N410" s="12">
        <f t="shared" si="12"/>
        <v>0</v>
      </c>
      <c r="O410" s="12">
        <f t="shared" si="13"/>
        <v>2789.0099999999998</v>
      </c>
    </row>
    <row r="411" spans="1:15" x14ac:dyDescent="0.25">
      <c r="A411" s="8"/>
      <c r="B411" s="8"/>
      <c r="C411" s="9" t="s">
        <v>270</v>
      </c>
      <c r="D411" s="8" t="s">
        <v>174</v>
      </c>
      <c r="E411" s="8" t="s">
        <v>964</v>
      </c>
      <c r="F411" s="8">
        <v>0.67999999999999994</v>
      </c>
      <c r="G411" s="10">
        <v>6089</v>
      </c>
      <c r="H411" s="11">
        <v>4140.5199999999995</v>
      </c>
      <c r="I411" s="11">
        <v>4073.212260336511</v>
      </c>
      <c r="J411" s="11">
        <v>67.307739663488732</v>
      </c>
      <c r="K411" s="8">
        <v>1.69</v>
      </c>
      <c r="L411" s="8"/>
      <c r="M411" s="12">
        <f t="shared" si="12"/>
        <v>10290.41</v>
      </c>
      <c r="N411" s="12">
        <f t="shared" si="12"/>
        <v>0</v>
      </c>
      <c r="O411" s="12">
        <f t="shared" si="13"/>
        <v>10290.41</v>
      </c>
    </row>
    <row r="412" spans="1:15" x14ac:dyDescent="0.25">
      <c r="A412" s="8"/>
      <c r="B412" s="8"/>
      <c r="C412" s="9"/>
      <c r="D412" s="8"/>
      <c r="E412" s="8" t="s">
        <v>965</v>
      </c>
      <c r="F412" s="8">
        <v>0.65</v>
      </c>
      <c r="G412" s="10">
        <v>440</v>
      </c>
      <c r="H412" s="11">
        <v>286</v>
      </c>
      <c r="I412" s="11">
        <v>277.80925011315787</v>
      </c>
      <c r="J412" s="11">
        <v>8.1907498868421484</v>
      </c>
      <c r="K412" s="8">
        <v>1.81</v>
      </c>
      <c r="L412" s="8"/>
      <c r="M412" s="12">
        <f t="shared" si="12"/>
        <v>796.4</v>
      </c>
      <c r="N412" s="12">
        <f t="shared" si="12"/>
        <v>0</v>
      </c>
      <c r="O412" s="12">
        <f t="shared" si="13"/>
        <v>796.4</v>
      </c>
    </row>
    <row r="413" spans="1:15" x14ac:dyDescent="0.25">
      <c r="A413" s="8"/>
      <c r="B413" s="8"/>
      <c r="C413" s="9"/>
      <c r="D413" s="8"/>
      <c r="E413" s="8" t="s">
        <v>966</v>
      </c>
      <c r="F413" s="8">
        <v>0.8600000000000001</v>
      </c>
      <c r="G413" s="10">
        <v>3874</v>
      </c>
      <c r="H413" s="11">
        <v>3331.64</v>
      </c>
      <c r="I413" s="11">
        <v>2927.6476029532846</v>
      </c>
      <c r="J413" s="11">
        <v>403.99239704671533</v>
      </c>
      <c r="K413" s="8">
        <v>2.14</v>
      </c>
      <c r="L413" s="8"/>
      <c r="M413" s="12">
        <f t="shared" si="12"/>
        <v>8290.36</v>
      </c>
      <c r="N413" s="12">
        <f t="shared" si="12"/>
        <v>0</v>
      </c>
      <c r="O413" s="12">
        <f t="shared" si="13"/>
        <v>8290.36</v>
      </c>
    </row>
    <row r="414" spans="1:15" x14ac:dyDescent="0.25">
      <c r="A414" s="8"/>
      <c r="B414" s="8"/>
      <c r="C414" s="9"/>
      <c r="D414" s="8"/>
      <c r="E414" s="8" t="s">
        <v>967</v>
      </c>
      <c r="F414" s="8">
        <v>0.75</v>
      </c>
      <c r="G414" s="10">
        <v>822</v>
      </c>
      <c r="H414" s="11">
        <v>616.5</v>
      </c>
      <c r="I414" s="11">
        <v>609.60417678622889</v>
      </c>
      <c r="J414" s="11">
        <v>6.8958232137711866</v>
      </c>
      <c r="K414" s="8">
        <v>2.29</v>
      </c>
      <c r="L414" s="8"/>
      <c r="M414" s="12">
        <f t="shared" si="12"/>
        <v>1882.38</v>
      </c>
      <c r="N414" s="12">
        <f t="shared" si="12"/>
        <v>0</v>
      </c>
      <c r="O414" s="12">
        <f t="shared" si="13"/>
        <v>1882.38</v>
      </c>
    </row>
    <row r="415" spans="1:15" x14ac:dyDescent="0.25">
      <c r="A415" s="8"/>
      <c r="B415" s="8"/>
      <c r="C415" s="9"/>
      <c r="D415" s="8"/>
      <c r="E415" s="8" t="s">
        <v>968</v>
      </c>
      <c r="F415" s="8">
        <v>0.86</v>
      </c>
      <c r="G415" s="10">
        <v>2225</v>
      </c>
      <c r="H415" s="11">
        <v>1913.5</v>
      </c>
      <c r="I415" s="11">
        <v>1589.8921622953676</v>
      </c>
      <c r="J415" s="11">
        <v>323.6078377046324</v>
      </c>
      <c r="K415" s="8">
        <v>2.14</v>
      </c>
      <c r="L415" s="8"/>
      <c r="M415" s="12">
        <f t="shared" si="12"/>
        <v>4761.5</v>
      </c>
      <c r="N415" s="12">
        <f t="shared" si="12"/>
        <v>0</v>
      </c>
      <c r="O415" s="12">
        <f t="shared" si="13"/>
        <v>4761.5</v>
      </c>
    </row>
    <row r="416" spans="1:15" x14ac:dyDescent="0.25">
      <c r="A416" s="8"/>
      <c r="B416" s="8"/>
      <c r="C416" s="9"/>
      <c r="D416" s="8"/>
      <c r="E416" s="8" t="s">
        <v>261</v>
      </c>
      <c r="F416" s="8">
        <v>0.83</v>
      </c>
      <c r="G416" s="10">
        <v>4705</v>
      </c>
      <c r="H416" s="11">
        <v>3905.15</v>
      </c>
      <c r="I416" s="11">
        <v>2843.0027585675484</v>
      </c>
      <c r="J416" s="11">
        <v>1062.1472414324514</v>
      </c>
      <c r="K416" s="8">
        <v>2.13</v>
      </c>
      <c r="L416" s="8"/>
      <c r="M416" s="12">
        <f t="shared" si="12"/>
        <v>10021.65</v>
      </c>
      <c r="N416" s="12">
        <f t="shared" si="12"/>
        <v>0</v>
      </c>
      <c r="O416" s="12">
        <f t="shared" si="13"/>
        <v>10021.65</v>
      </c>
    </row>
    <row r="417" spans="1:15" x14ac:dyDescent="0.25">
      <c r="A417" s="8"/>
      <c r="B417" s="8"/>
      <c r="C417" s="9"/>
      <c r="D417" s="8"/>
      <c r="E417" s="8" t="s">
        <v>969</v>
      </c>
      <c r="F417" s="8">
        <v>0.65</v>
      </c>
      <c r="G417" s="10">
        <v>4776</v>
      </c>
      <c r="H417" s="11">
        <v>3104.4</v>
      </c>
      <c r="I417" s="11">
        <v>3190.5136050220294</v>
      </c>
      <c r="J417" s="11">
        <v>-86.113605022029191</v>
      </c>
      <c r="K417" s="8">
        <v>1.66</v>
      </c>
      <c r="L417" s="8"/>
      <c r="M417" s="12">
        <f t="shared" si="12"/>
        <v>7928.16</v>
      </c>
      <c r="N417" s="12">
        <f t="shared" si="12"/>
        <v>0</v>
      </c>
      <c r="O417" s="12">
        <f t="shared" si="13"/>
        <v>7928.16</v>
      </c>
    </row>
    <row r="418" spans="1:15" x14ac:dyDescent="0.25">
      <c r="A418" s="8"/>
      <c r="B418" s="8"/>
      <c r="C418" s="9"/>
      <c r="D418" s="8"/>
      <c r="E418" s="8" t="s">
        <v>970</v>
      </c>
      <c r="F418" s="8">
        <v>0.65</v>
      </c>
      <c r="G418" s="10">
        <v>5</v>
      </c>
      <c r="H418" s="11">
        <v>3.25</v>
      </c>
      <c r="I418" s="11">
        <v>3.313143549364022</v>
      </c>
      <c r="J418" s="11">
        <v>-6.3143549364022E-2</v>
      </c>
      <c r="K418" s="8">
        <v>1.66</v>
      </c>
      <c r="L418" s="8"/>
      <c r="M418" s="12">
        <f t="shared" si="12"/>
        <v>8.2999999999999989</v>
      </c>
      <c r="N418" s="12">
        <f t="shared" si="12"/>
        <v>0</v>
      </c>
      <c r="O418" s="12">
        <f t="shared" si="13"/>
        <v>8.2999999999999989</v>
      </c>
    </row>
    <row r="419" spans="1:15" x14ac:dyDescent="0.25">
      <c r="A419" s="8"/>
      <c r="B419" s="8"/>
      <c r="C419" s="9"/>
      <c r="D419" s="8"/>
      <c r="E419" s="8" t="s">
        <v>768</v>
      </c>
      <c r="F419" s="8">
        <v>0.7</v>
      </c>
      <c r="G419" s="10">
        <v>146</v>
      </c>
      <c r="H419" s="11">
        <v>102.2</v>
      </c>
      <c r="I419" s="11">
        <v>104.19047619047619</v>
      </c>
      <c r="J419" s="11">
        <v>-1.990476190476187</v>
      </c>
      <c r="K419" s="8">
        <v>1.66</v>
      </c>
      <c r="L419" s="8"/>
      <c r="M419" s="12">
        <f t="shared" si="12"/>
        <v>242.35999999999999</v>
      </c>
      <c r="N419" s="12">
        <f t="shared" si="12"/>
        <v>0</v>
      </c>
      <c r="O419" s="12">
        <f t="shared" si="13"/>
        <v>242.35999999999999</v>
      </c>
    </row>
    <row r="420" spans="1:15" x14ac:dyDescent="0.25">
      <c r="A420" s="8"/>
      <c r="B420" s="8"/>
      <c r="C420" s="9"/>
      <c r="D420" s="8"/>
      <c r="E420" s="8" t="s">
        <v>951</v>
      </c>
      <c r="F420" s="8">
        <v>0.7</v>
      </c>
      <c r="G420" s="10">
        <v>419</v>
      </c>
      <c r="H420" s="11">
        <v>293.3</v>
      </c>
      <c r="I420" s="11">
        <v>333.30405185803141</v>
      </c>
      <c r="J420" s="11">
        <v>-40.004051858031474</v>
      </c>
      <c r="K420" s="8">
        <v>1.66</v>
      </c>
      <c r="L420" s="8"/>
      <c r="M420" s="12">
        <f t="shared" si="12"/>
        <v>695.54</v>
      </c>
      <c r="N420" s="12">
        <f t="shared" si="12"/>
        <v>0</v>
      </c>
      <c r="O420" s="12">
        <f t="shared" si="13"/>
        <v>695.54</v>
      </c>
    </row>
    <row r="421" spans="1:15" x14ac:dyDescent="0.25">
      <c r="A421" s="8"/>
      <c r="B421" s="8"/>
      <c r="C421" s="9"/>
      <c r="D421" s="8"/>
      <c r="E421" s="8" t="s">
        <v>952</v>
      </c>
      <c r="F421" s="8">
        <v>0.65</v>
      </c>
      <c r="G421" s="10">
        <v>908</v>
      </c>
      <c r="H421" s="11">
        <v>590.19999999999993</v>
      </c>
      <c r="I421" s="11">
        <v>702.25631012179122</v>
      </c>
      <c r="J421" s="11">
        <v>-112.05631012179117</v>
      </c>
      <c r="K421" s="8">
        <v>1.76</v>
      </c>
      <c r="L421" s="8"/>
      <c r="M421" s="12">
        <f t="shared" si="12"/>
        <v>1598.08</v>
      </c>
      <c r="N421" s="12">
        <f t="shared" si="12"/>
        <v>0</v>
      </c>
      <c r="O421" s="12">
        <f t="shared" si="13"/>
        <v>1598.08</v>
      </c>
    </row>
    <row r="422" spans="1:15" x14ac:dyDescent="0.25">
      <c r="A422" s="8"/>
      <c r="B422" s="8"/>
      <c r="C422" s="9"/>
      <c r="D422" s="8"/>
      <c r="E422" s="8" t="s">
        <v>971</v>
      </c>
      <c r="F422" s="8">
        <v>0.70000000000000007</v>
      </c>
      <c r="G422" s="10">
        <v>3507</v>
      </c>
      <c r="H422" s="11">
        <v>2454.9</v>
      </c>
      <c r="I422" s="11">
        <v>2447.5331146394187</v>
      </c>
      <c r="J422" s="11">
        <v>7.3668853605816835</v>
      </c>
      <c r="K422" s="8">
        <v>1.73</v>
      </c>
      <c r="L422" s="8"/>
      <c r="M422" s="12">
        <f t="shared" si="12"/>
        <v>6067.11</v>
      </c>
      <c r="N422" s="12">
        <f t="shared" si="12"/>
        <v>0</v>
      </c>
      <c r="O422" s="12">
        <f t="shared" si="13"/>
        <v>6067.11</v>
      </c>
    </row>
    <row r="423" spans="1:15" x14ac:dyDescent="0.25">
      <c r="A423" s="8"/>
      <c r="B423" s="8"/>
      <c r="C423" s="9"/>
      <c r="D423" s="8"/>
      <c r="E423" s="8" t="s">
        <v>972</v>
      </c>
      <c r="F423" s="8">
        <v>0.67</v>
      </c>
      <c r="G423" s="10">
        <v>970</v>
      </c>
      <c r="H423" s="11">
        <v>649.89999999999986</v>
      </c>
      <c r="I423" s="11">
        <v>709.48976416928974</v>
      </c>
      <c r="J423" s="11">
        <v>-59.589764169289808</v>
      </c>
      <c r="K423" s="8">
        <v>1.86</v>
      </c>
      <c r="L423" s="8"/>
      <c r="M423" s="12">
        <f t="shared" si="12"/>
        <v>1804.2</v>
      </c>
      <c r="N423" s="12">
        <f t="shared" si="12"/>
        <v>0</v>
      </c>
      <c r="O423" s="12">
        <f t="shared" si="13"/>
        <v>1804.2</v>
      </c>
    </row>
    <row r="424" spans="1:15" x14ac:dyDescent="0.25">
      <c r="A424" s="8"/>
      <c r="B424" s="8"/>
      <c r="C424" s="9"/>
      <c r="D424" s="8"/>
      <c r="E424" s="8" t="s">
        <v>259</v>
      </c>
      <c r="F424" s="8">
        <v>0.7</v>
      </c>
      <c r="G424" s="10">
        <v>1632</v>
      </c>
      <c r="H424" s="11">
        <v>1142.4000000000001</v>
      </c>
      <c r="I424" s="11">
        <v>974.23132339750134</v>
      </c>
      <c r="J424" s="11">
        <v>168.16867660249858</v>
      </c>
      <c r="K424" s="8">
        <v>1.71</v>
      </c>
      <c r="L424" s="8"/>
      <c r="M424" s="12">
        <f t="shared" si="12"/>
        <v>2790.72</v>
      </c>
      <c r="N424" s="12">
        <f t="shared" si="12"/>
        <v>0</v>
      </c>
      <c r="O424" s="12">
        <f t="shared" si="13"/>
        <v>2790.72</v>
      </c>
    </row>
    <row r="425" spans="1:15" x14ac:dyDescent="0.25">
      <c r="A425" s="8"/>
      <c r="B425" s="8"/>
      <c r="C425" s="9" t="s">
        <v>26</v>
      </c>
      <c r="D425" s="8" t="s">
        <v>174</v>
      </c>
      <c r="E425" s="8" t="s">
        <v>964</v>
      </c>
      <c r="F425" s="8">
        <v>0.67999999999999994</v>
      </c>
      <c r="G425" s="10">
        <v>6117</v>
      </c>
      <c r="H425" s="11">
        <v>4159.5599999999995</v>
      </c>
      <c r="I425" s="11">
        <v>3227.9004065228396</v>
      </c>
      <c r="J425" s="11">
        <v>931.65959347716046</v>
      </c>
      <c r="K425" s="8">
        <v>1.69</v>
      </c>
      <c r="L425" s="8"/>
      <c r="M425" s="12">
        <f t="shared" si="12"/>
        <v>10337.73</v>
      </c>
      <c r="N425" s="12">
        <f t="shared" si="12"/>
        <v>0</v>
      </c>
      <c r="O425" s="12">
        <f t="shared" si="13"/>
        <v>10337.73</v>
      </c>
    </row>
    <row r="426" spans="1:15" x14ac:dyDescent="0.25">
      <c r="A426" s="8"/>
      <c r="B426" s="8"/>
      <c r="C426" s="9"/>
      <c r="D426" s="8"/>
      <c r="E426" s="8" t="s">
        <v>965</v>
      </c>
      <c r="F426" s="8">
        <v>0.65</v>
      </c>
      <c r="G426" s="10">
        <v>443</v>
      </c>
      <c r="H426" s="11">
        <v>287.95</v>
      </c>
      <c r="I426" s="11">
        <v>231.79289255672126</v>
      </c>
      <c r="J426" s="11">
        <v>56.157107443278754</v>
      </c>
      <c r="K426" s="8">
        <v>1.81</v>
      </c>
      <c r="L426" s="8"/>
      <c r="M426" s="12">
        <f t="shared" si="12"/>
        <v>801.83</v>
      </c>
      <c r="N426" s="12">
        <f t="shared" si="12"/>
        <v>0</v>
      </c>
      <c r="O426" s="12">
        <f t="shared" si="13"/>
        <v>801.83</v>
      </c>
    </row>
    <row r="427" spans="1:15" x14ac:dyDescent="0.25">
      <c r="A427" s="8"/>
      <c r="B427" s="8"/>
      <c r="C427" s="9"/>
      <c r="D427" s="8"/>
      <c r="E427" s="8" t="s">
        <v>973</v>
      </c>
      <c r="F427" s="8">
        <v>0.83</v>
      </c>
      <c r="G427" s="10">
        <v>2413</v>
      </c>
      <c r="H427" s="11">
        <v>2002.79</v>
      </c>
      <c r="I427" s="11">
        <v>1401.6234411168628</v>
      </c>
      <c r="J427" s="11">
        <v>601.16655888313733</v>
      </c>
      <c r="K427" s="8">
        <v>2.13</v>
      </c>
      <c r="L427" s="8"/>
      <c r="M427" s="12">
        <f t="shared" si="12"/>
        <v>5139.6899999999996</v>
      </c>
      <c r="N427" s="12">
        <f t="shared" si="12"/>
        <v>0</v>
      </c>
      <c r="O427" s="12">
        <f t="shared" si="13"/>
        <v>5139.6899999999996</v>
      </c>
    </row>
    <row r="428" spans="1:15" x14ac:dyDescent="0.25">
      <c r="A428" s="8"/>
      <c r="B428" s="8"/>
      <c r="C428" s="9"/>
      <c r="D428" s="8"/>
      <c r="E428" s="8" t="s">
        <v>260</v>
      </c>
      <c r="F428" s="8">
        <v>0.83</v>
      </c>
      <c r="G428" s="10">
        <v>2800</v>
      </c>
      <c r="H428" s="11">
        <v>2324</v>
      </c>
      <c r="I428" s="11">
        <v>1693.6443220155318</v>
      </c>
      <c r="J428" s="11">
        <v>630.35567798446812</v>
      </c>
      <c r="K428" s="8">
        <v>2.13</v>
      </c>
      <c r="L428" s="8"/>
      <c r="M428" s="12">
        <f t="shared" si="12"/>
        <v>5964</v>
      </c>
      <c r="N428" s="12">
        <f t="shared" si="12"/>
        <v>0</v>
      </c>
      <c r="O428" s="12">
        <f t="shared" si="13"/>
        <v>5964</v>
      </c>
    </row>
    <row r="429" spans="1:15" x14ac:dyDescent="0.25">
      <c r="A429" s="8"/>
      <c r="B429" s="8"/>
      <c r="C429" s="9"/>
      <c r="D429" s="8"/>
      <c r="E429" s="8" t="s">
        <v>974</v>
      </c>
      <c r="F429" s="8">
        <v>0.68</v>
      </c>
      <c r="G429" s="10">
        <v>1841</v>
      </c>
      <c r="H429" s="11">
        <v>1251.8799999999999</v>
      </c>
      <c r="I429" s="11">
        <v>1138.4810550845059</v>
      </c>
      <c r="J429" s="11">
        <v>113.39894491549408</v>
      </c>
      <c r="K429" s="8">
        <v>1.76</v>
      </c>
      <c r="L429" s="8"/>
      <c r="M429" s="12">
        <f t="shared" si="12"/>
        <v>3240.16</v>
      </c>
      <c r="N429" s="12">
        <f t="shared" si="12"/>
        <v>0</v>
      </c>
      <c r="O429" s="12">
        <f t="shared" si="13"/>
        <v>3240.16</v>
      </c>
    </row>
    <row r="430" spans="1:15" x14ac:dyDescent="0.25">
      <c r="A430" s="8"/>
      <c r="B430" s="8"/>
      <c r="C430" s="9"/>
      <c r="D430" s="8"/>
      <c r="E430" s="8" t="s">
        <v>944</v>
      </c>
      <c r="F430" s="8">
        <v>0.83</v>
      </c>
      <c r="G430" s="10">
        <v>44</v>
      </c>
      <c r="H430" s="11">
        <v>36.520000000000003</v>
      </c>
      <c r="I430" s="11">
        <v>25.136292428198431</v>
      </c>
      <c r="J430" s="11">
        <v>11.383707571801573</v>
      </c>
      <c r="K430" s="8">
        <v>2.13</v>
      </c>
      <c r="L430" s="8"/>
      <c r="M430" s="12">
        <f t="shared" si="12"/>
        <v>93.72</v>
      </c>
      <c r="N430" s="12">
        <f t="shared" si="12"/>
        <v>0</v>
      </c>
      <c r="O430" s="12">
        <f t="shared" si="13"/>
        <v>93.72</v>
      </c>
    </row>
    <row r="431" spans="1:15" x14ac:dyDescent="0.25">
      <c r="A431" s="8"/>
      <c r="B431" s="8"/>
      <c r="C431" s="9"/>
      <c r="D431" s="8"/>
      <c r="E431" s="8" t="s">
        <v>975</v>
      </c>
      <c r="F431" s="8">
        <v>0.75</v>
      </c>
      <c r="G431" s="10">
        <v>44</v>
      </c>
      <c r="H431" s="11">
        <v>33</v>
      </c>
      <c r="I431" s="11">
        <v>25.136292428198431</v>
      </c>
      <c r="J431" s="11">
        <v>7.8637075718015694</v>
      </c>
      <c r="K431" s="8">
        <v>1.94</v>
      </c>
      <c r="L431" s="8"/>
      <c r="M431" s="12">
        <f t="shared" si="12"/>
        <v>85.36</v>
      </c>
      <c r="N431" s="12">
        <f t="shared" si="12"/>
        <v>0</v>
      </c>
      <c r="O431" s="12">
        <f t="shared" si="13"/>
        <v>85.36</v>
      </c>
    </row>
    <row r="432" spans="1:15" x14ac:dyDescent="0.25">
      <c r="A432" s="8"/>
      <c r="B432" s="8"/>
      <c r="C432" s="9"/>
      <c r="D432" s="8"/>
      <c r="E432" s="8" t="s">
        <v>976</v>
      </c>
      <c r="F432" s="8">
        <v>0.69</v>
      </c>
      <c r="G432" s="10">
        <v>3</v>
      </c>
      <c r="H432" s="11">
        <v>2.0699999999999998</v>
      </c>
      <c r="I432" s="11">
        <v>1.7138381201044388</v>
      </c>
      <c r="J432" s="11">
        <v>0.35616187989556103</v>
      </c>
      <c r="K432" s="8">
        <v>2.0699999999999998</v>
      </c>
      <c r="L432" s="8"/>
      <c r="M432" s="12">
        <f t="shared" si="12"/>
        <v>6.2099999999999991</v>
      </c>
      <c r="N432" s="12">
        <f t="shared" si="12"/>
        <v>0</v>
      </c>
      <c r="O432" s="12">
        <f t="shared" si="13"/>
        <v>6.2099999999999991</v>
      </c>
    </row>
    <row r="433" spans="1:15" x14ac:dyDescent="0.25">
      <c r="A433" s="8"/>
      <c r="B433" s="8"/>
      <c r="C433" s="9"/>
      <c r="D433" s="8"/>
      <c r="E433" s="8" t="s">
        <v>977</v>
      </c>
      <c r="F433" s="8">
        <v>0.67999999999999994</v>
      </c>
      <c r="G433" s="10">
        <v>6676</v>
      </c>
      <c r="H433" s="11">
        <v>4539.68</v>
      </c>
      <c r="I433" s="11">
        <v>4142.9593895771659</v>
      </c>
      <c r="J433" s="11">
        <v>396.72061042283519</v>
      </c>
      <c r="K433" s="8">
        <v>1.76</v>
      </c>
      <c r="L433" s="8"/>
      <c r="M433" s="12">
        <f t="shared" si="12"/>
        <v>11749.76</v>
      </c>
      <c r="N433" s="12">
        <f t="shared" si="12"/>
        <v>0</v>
      </c>
      <c r="O433" s="12">
        <f t="shared" si="13"/>
        <v>11749.76</v>
      </c>
    </row>
    <row r="434" spans="1:15" x14ac:dyDescent="0.25">
      <c r="A434" s="8"/>
      <c r="B434" s="8"/>
      <c r="C434" s="9"/>
      <c r="D434" s="8"/>
      <c r="E434" s="8" t="s">
        <v>275</v>
      </c>
      <c r="F434" s="8">
        <v>0.68</v>
      </c>
      <c r="G434" s="10">
        <v>2420</v>
      </c>
      <c r="H434" s="11">
        <v>1645.6</v>
      </c>
      <c r="I434" s="11">
        <v>1470.727039439761</v>
      </c>
      <c r="J434" s="11">
        <v>174.87296056023888</v>
      </c>
      <c r="K434" s="8">
        <v>1.76</v>
      </c>
      <c r="L434" s="8"/>
      <c r="M434" s="12">
        <f t="shared" si="12"/>
        <v>4259.2</v>
      </c>
      <c r="N434" s="12">
        <f t="shared" si="12"/>
        <v>0</v>
      </c>
      <c r="O434" s="12">
        <f t="shared" si="13"/>
        <v>4259.2</v>
      </c>
    </row>
    <row r="435" spans="1:15" x14ac:dyDescent="0.25">
      <c r="A435" s="8"/>
      <c r="B435" s="8"/>
      <c r="C435" s="9"/>
      <c r="D435" s="8"/>
      <c r="E435" s="8" t="s">
        <v>978</v>
      </c>
      <c r="F435" s="8">
        <v>0.83</v>
      </c>
      <c r="G435" s="10">
        <v>43</v>
      </c>
      <c r="H435" s="11">
        <v>35.69</v>
      </c>
      <c r="I435" s="11">
        <v>24.565013054830285</v>
      </c>
      <c r="J435" s="11">
        <v>11.124986945169713</v>
      </c>
      <c r="K435" s="8">
        <v>2.13</v>
      </c>
      <c r="L435" s="8"/>
      <c r="M435" s="12">
        <f t="shared" si="12"/>
        <v>91.589999999999989</v>
      </c>
      <c r="N435" s="12">
        <f t="shared" si="12"/>
        <v>0</v>
      </c>
      <c r="O435" s="12">
        <f t="shared" si="13"/>
        <v>91.589999999999989</v>
      </c>
    </row>
    <row r="436" spans="1:15" x14ac:dyDescent="0.25">
      <c r="A436" s="8"/>
      <c r="B436" s="8"/>
      <c r="C436" s="9"/>
      <c r="D436" s="8"/>
      <c r="E436" s="8" t="s">
        <v>946</v>
      </c>
      <c r="F436" s="8">
        <v>0.65</v>
      </c>
      <c r="G436" s="10">
        <v>515</v>
      </c>
      <c r="H436" s="11">
        <v>334.75</v>
      </c>
      <c r="I436" s="11">
        <v>227.64040404040404</v>
      </c>
      <c r="J436" s="11">
        <v>107.10959595959596</v>
      </c>
      <c r="K436" s="8">
        <v>1.64</v>
      </c>
      <c r="L436" s="8"/>
      <c r="M436" s="12">
        <f t="shared" si="12"/>
        <v>844.59999999999991</v>
      </c>
      <c r="N436" s="12">
        <f t="shared" si="12"/>
        <v>0</v>
      </c>
      <c r="O436" s="12">
        <f t="shared" si="13"/>
        <v>844.59999999999991</v>
      </c>
    </row>
    <row r="437" spans="1:15" x14ac:dyDescent="0.25">
      <c r="A437" s="8"/>
      <c r="B437" s="8"/>
      <c r="C437" s="9"/>
      <c r="D437" s="8"/>
      <c r="E437" s="8" t="s">
        <v>959</v>
      </c>
      <c r="F437" s="8">
        <v>0.65</v>
      </c>
      <c r="G437" s="10">
        <v>9069</v>
      </c>
      <c r="H437" s="11">
        <v>5894.8499999999995</v>
      </c>
      <c r="I437" s="11">
        <v>4497.2353659147348</v>
      </c>
      <c r="J437" s="11">
        <v>1397.6146340852652</v>
      </c>
      <c r="K437" s="8">
        <v>1.64</v>
      </c>
      <c r="L437" s="8"/>
      <c r="M437" s="12">
        <f t="shared" si="12"/>
        <v>14873.16</v>
      </c>
      <c r="N437" s="12">
        <f t="shared" si="12"/>
        <v>0</v>
      </c>
      <c r="O437" s="12">
        <f t="shared" si="13"/>
        <v>14873.16</v>
      </c>
    </row>
    <row r="438" spans="1:15" x14ac:dyDescent="0.25">
      <c r="A438" s="8"/>
      <c r="B438" s="8"/>
      <c r="C438" s="9"/>
      <c r="D438" s="8"/>
      <c r="E438" s="8" t="s">
        <v>947</v>
      </c>
      <c r="F438" s="8">
        <v>0.70000000000000007</v>
      </c>
      <c r="G438" s="10">
        <v>3021</v>
      </c>
      <c r="H438" s="11">
        <v>2114.6999999999998</v>
      </c>
      <c r="I438" s="11">
        <v>1649.6253938398356</v>
      </c>
      <c r="J438" s="11">
        <v>465.07460616016436</v>
      </c>
      <c r="K438" s="8">
        <v>1.73</v>
      </c>
      <c r="L438" s="8"/>
      <c r="M438" s="12">
        <f t="shared" si="12"/>
        <v>5226.33</v>
      </c>
      <c r="N438" s="12">
        <f t="shared" si="12"/>
        <v>0</v>
      </c>
      <c r="O438" s="12">
        <f t="shared" si="13"/>
        <v>5226.33</v>
      </c>
    </row>
    <row r="439" spans="1:15" x14ac:dyDescent="0.25">
      <c r="A439" s="8"/>
      <c r="B439" s="8"/>
      <c r="C439" s="9"/>
      <c r="D439" s="8"/>
      <c r="E439" s="8" t="s">
        <v>948</v>
      </c>
      <c r="F439" s="8">
        <v>0.67</v>
      </c>
      <c r="G439" s="10">
        <v>1204</v>
      </c>
      <c r="H439" s="11">
        <v>806.68</v>
      </c>
      <c r="I439" s="11">
        <v>686.87551263168837</v>
      </c>
      <c r="J439" s="11">
        <v>119.80448736831151</v>
      </c>
      <c r="K439" s="8">
        <v>1.86</v>
      </c>
      <c r="L439" s="8"/>
      <c r="M439" s="12">
        <f t="shared" si="12"/>
        <v>2239.44</v>
      </c>
      <c r="N439" s="12">
        <f t="shared" si="12"/>
        <v>0</v>
      </c>
      <c r="O439" s="12">
        <f t="shared" si="13"/>
        <v>2239.44</v>
      </c>
    </row>
    <row r="440" spans="1:15" x14ac:dyDescent="0.25">
      <c r="A440" s="8"/>
      <c r="B440" s="8"/>
      <c r="C440" s="9"/>
      <c r="D440" s="8"/>
      <c r="E440" s="8" t="s">
        <v>828</v>
      </c>
      <c r="F440" s="8">
        <v>0.81</v>
      </c>
      <c r="G440" s="10">
        <v>17</v>
      </c>
      <c r="H440" s="11">
        <v>13.77</v>
      </c>
      <c r="I440" s="11">
        <v>10.768963520555877</v>
      </c>
      <c r="J440" s="11">
        <v>3.0010364794441227</v>
      </c>
      <c r="K440" s="8">
        <v>1.9</v>
      </c>
      <c r="L440" s="8"/>
      <c r="M440" s="12">
        <f t="shared" si="12"/>
        <v>32.299999999999997</v>
      </c>
      <c r="N440" s="12">
        <f t="shared" si="12"/>
        <v>0</v>
      </c>
      <c r="O440" s="12">
        <f t="shared" si="13"/>
        <v>32.299999999999997</v>
      </c>
    </row>
    <row r="441" spans="1:15" x14ac:dyDescent="0.25">
      <c r="A441" s="8"/>
      <c r="B441" s="8"/>
      <c r="C441" s="9"/>
      <c r="D441" s="8"/>
      <c r="E441" s="8" t="s">
        <v>962</v>
      </c>
      <c r="F441" s="8">
        <v>0.81</v>
      </c>
      <c r="G441" s="10">
        <v>406</v>
      </c>
      <c r="H441" s="11">
        <v>328.85999999999996</v>
      </c>
      <c r="I441" s="11">
        <v>250.90606048743985</v>
      </c>
      <c r="J441" s="11">
        <v>77.953939512560126</v>
      </c>
      <c r="K441" s="8">
        <v>1.9</v>
      </c>
      <c r="L441" s="8"/>
      <c r="M441" s="12">
        <f t="shared" si="12"/>
        <v>771.4</v>
      </c>
      <c r="N441" s="12">
        <f t="shared" si="12"/>
        <v>0</v>
      </c>
      <c r="O441" s="12">
        <f t="shared" si="13"/>
        <v>771.4</v>
      </c>
    </row>
    <row r="442" spans="1:15" x14ac:dyDescent="0.25">
      <c r="A442" s="8"/>
      <c r="B442" s="8"/>
      <c r="C442" s="9"/>
      <c r="D442" s="8"/>
      <c r="E442" s="8" t="s">
        <v>979</v>
      </c>
      <c r="F442" s="8">
        <v>0.72000000000000008</v>
      </c>
      <c r="G442" s="10">
        <v>121</v>
      </c>
      <c r="H442" s="11">
        <v>87.11999999999999</v>
      </c>
      <c r="I442" s="11">
        <v>63.196071582096252</v>
      </c>
      <c r="J442" s="11">
        <v>23.923928417903738</v>
      </c>
      <c r="K442" s="8">
        <v>1.81</v>
      </c>
      <c r="L442" s="8"/>
      <c r="M442" s="12">
        <f t="shared" si="12"/>
        <v>219.01000000000002</v>
      </c>
      <c r="N442" s="12">
        <f t="shared" si="12"/>
        <v>0</v>
      </c>
      <c r="O442" s="12">
        <f t="shared" si="13"/>
        <v>219.01000000000002</v>
      </c>
    </row>
    <row r="443" spans="1:15" x14ac:dyDescent="0.25">
      <c r="A443" s="8"/>
      <c r="B443" s="8"/>
      <c r="C443" s="9"/>
      <c r="D443" s="8"/>
      <c r="E443" s="8" t="s">
        <v>980</v>
      </c>
      <c r="F443" s="8">
        <v>0.69</v>
      </c>
      <c r="G443" s="10">
        <v>12</v>
      </c>
      <c r="H443" s="11">
        <v>8.2799999999999994</v>
      </c>
      <c r="I443" s="11">
        <v>5.7629499561018438</v>
      </c>
      <c r="J443" s="11">
        <v>2.5170500438981556</v>
      </c>
      <c r="K443" s="8">
        <v>1.94</v>
      </c>
      <c r="L443" s="8"/>
      <c r="M443" s="12">
        <f t="shared" si="12"/>
        <v>23.28</v>
      </c>
      <c r="N443" s="12">
        <f t="shared" si="12"/>
        <v>0</v>
      </c>
      <c r="O443" s="12">
        <f t="shared" si="13"/>
        <v>23.28</v>
      </c>
    </row>
    <row r="444" spans="1:15" x14ac:dyDescent="0.25">
      <c r="A444" s="8"/>
      <c r="B444" s="8"/>
      <c r="C444" s="9"/>
      <c r="D444" s="8"/>
      <c r="E444" s="8" t="s">
        <v>981</v>
      </c>
      <c r="F444" s="8">
        <v>0.78</v>
      </c>
      <c r="G444" s="10">
        <v>17</v>
      </c>
      <c r="H444" s="11">
        <v>13.26</v>
      </c>
      <c r="I444" s="11">
        <v>10.309295682424418</v>
      </c>
      <c r="J444" s="11">
        <v>2.9507043175755814</v>
      </c>
      <c r="K444" s="8">
        <v>1.44</v>
      </c>
      <c r="L444" s="8"/>
      <c r="M444" s="12">
        <f t="shared" si="12"/>
        <v>24.48</v>
      </c>
      <c r="N444" s="12">
        <f t="shared" si="12"/>
        <v>0</v>
      </c>
      <c r="O444" s="12">
        <f t="shared" si="13"/>
        <v>24.48</v>
      </c>
    </row>
    <row r="445" spans="1:15" x14ac:dyDescent="0.25">
      <c r="A445" s="8"/>
      <c r="B445" s="8"/>
      <c r="C445" s="9" t="s">
        <v>18</v>
      </c>
      <c r="D445" s="8" t="s">
        <v>174</v>
      </c>
      <c r="E445" s="8" t="s">
        <v>964</v>
      </c>
      <c r="F445" s="8">
        <v>0.67999999999999994</v>
      </c>
      <c r="G445" s="10">
        <v>6116</v>
      </c>
      <c r="H445" s="11">
        <v>4158.8799999999992</v>
      </c>
      <c r="I445" s="11">
        <v>3227.1404579016539</v>
      </c>
      <c r="J445" s="11">
        <v>931.73954209834653</v>
      </c>
      <c r="K445" s="8">
        <v>1.69</v>
      </c>
      <c r="L445" s="8"/>
      <c r="M445" s="12">
        <f t="shared" si="12"/>
        <v>10336.039999999999</v>
      </c>
      <c r="N445" s="12">
        <f t="shared" si="12"/>
        <v>0</v>
      </c>
      <c r="O445" s="12">
        <f t="shared" si="13"/>
        <v>10336.039999999999</v>
      </c>
    </row>
    <row r="446" spans="1:15" x14ac:dyDescent="0.25">
      <c r="A446" s="8"/>
      <c r="B446" s="8"/>
      <c r="C446" s="9"/>
      <c r="D446" s="8"/>
      <c r="E446" s="8" t="s">
        <v>965</v>
      </c>
      <c r="F446" s="8">
        <v>0.65</v>
      </c>
      <c r="G446" s="10">
        <v>445</v>
      </c>
      <c r="H446" s="11">
        <v>289.25</v>
      </c>
      <c r="I446" s="11">
        <v>232.98790236352031</v>
      </c>
      <c r="J446" s="11">
        <v>56.26209763647968</v>
      </c>
      <c r="K446" s="8">
        <v>1.81</v>
      </c>
      <c r="L446" s="8"/>
      <c r="M446" s="12">
        <f t="shared" si="12"/>
        <v>805.45</v>
      </c>
      <c r="N446" s="12">
        <f t="shared" si="12"/>
        <v>0</v>
      </c>
      <c r="O446" s="12">
        <f t="shared" si="13"/>
        <v>805.45</v>
      </c>
    </row>
    <row r="447" spans="1:15" x14ac:dyDescent="0.25">
      <c r="A447" s="8"/>
      <c r="B447" s="8"/>
      <c r="C447" s="9"/>
      <c r="D447" s="8"/>
      <c r="E447" s="8" t="s">
        <v>973</v>
      </c>
      <c r="F447" s="8">
        <v>0.83</v>
      </c>
      <c r="G447" s="10">
        <v>2413</v>
      </c>
      <c r="H447" s="11">
        <v>2002.7900000000002</v>
      </c>
      <c r="I447" s="11">
        <v>1401.5925526294975</v>
      </c>
      <c r="J447" s="11">
        <v>601.19744737050269</v>
      </c>
      <c r="K447" s="8">
        <v>2.13</v>
      </c>
      <c r="L447" s="8"/>
      <c r="M447" s="12">
        <f t="shared" si="12"/>
        <v>5139.6899999999996</v>
      </c>
      <c r="N447" s="12">
        <f t="shared" si="12"/>
        <v>0</v>
      </c>
      <c r="O447" s="12">
        <f t="shared" si="13"/>
        <v>5139.6899999999996</v>
      </c>
    </row>
    <row r="448" spans="1:15" x14ac:dyDescent="0.25">
      <c r="A448" s="8"/>
      <c r="B448" s="8"/>
      <c r="C448" s="9"/>
      <c r="D448" s="8"/>
      <c r="E448" s="8" t="s">
        <v>260</v>
      </c>
      <c r="F448" s="8">
        <v>0.83</v>
      </c>
      <c r="G448" s="10">
        <v>2799</v>
      </c>
      <c r="H448" s="11">
        <v>2323.17</v>
      </c>
      <c r="I448" s="11">
        <v>1692.7805268656264</v>
      </c>
      <c r="J448" s="11">
        <v>630.38947313437393</v>
      </c>
      <c r="K448" s="8">
        <v>2.13</v>
      </c>
      <c r="L448" s="8"/>
      <c r="M448" s="12">
        <f t="shared" si="12"/>
        <v>5961.87</v>
      </c>
      <c r="N448" s="12">
        <f t="shared" si="12"/>
        <v>0</v>
      </c>
      <c r="O448" s="12">
        <f t="shared" si="13"/>
        <v>5961.87</v>
      </c>
    </row>
    <row r="449" spans="1:15" x14ac:dyDescent="0.25">
      <c r="A449" s="8"/>
      <c r="B449" s="8"/>
      <c r="C449" s="9"/>
      <c r="D449" s="8"/>
      <c r="E449" s="8" t="s">
        <v>974</v>
      </c>
      <c r="F449" s="8">
        <v>0.68</v>
      </c>
      <c r="G449" s="10">
        <v>1842</v>
      </c>
      <c r="H449" s="11">
        <v>1252.5600000000002</v>
      </c>
      <c r="I449" s="11">
        <v>1139.6056372201188</v>
      </c>
      <c r="J449" s="11">
        <v>112.95436277988111</v>
      </c>
      <c r="K449" s="8">
        <v>1.76</v>
      </c>
      <c r="L449" s="8"/>
      <c r="M449" s="12">
        <f t="shared" si="12"/>
        <v>3241.92</v>
      </c>
      <c r="N449" s="12">
        <f t="shared" si="12"/>
        <v>0</v>
      </c>
      <c r="O449" s="12">
        <f t="shared" si="13"/>
        <v>3241.92</v>
      </c>
    </row>
    <row r="450" spans="1:15" x14ac:dyDescent="0.25">
      <c r="A450" s="8"/>
      <c r="B450" s="8"/>
      <c r="C450" s="9"/>
      <c r="D450" s="8"/>
      <c r="E450" s="8" t="s">
        <v>944</v>
      </c>
      <c r="F450" s="8">
        <v>0.83</v>
      </c>
      <c r="G450" s="10">
        <v>44</v>
      </c>
      <c r="H450" s="11">
        <v>36.520000000000003</v>
      </c>
      <c r="I450" s="11">
        <v>25.136292428198431</v>
      </c>
      <c r="J450" s="11">
        <v>11.383707571801573</v>
      </c>
      <c r="K450" s="8">
        <v>2.13</v>
      </c>
      <c r="L450" s="8"/>
      <c r="M450" s="12">
        <f t="shared" si="12"/>
        <v>93.72</v>
      </c>
      <c r="N450" s="12">
        <f t="shared" si="12"/>
        <v>0</v>
      </c>
      <c r="O450" s="12">
        <f t="shared" si="13"/>
        <v>93.72</v>
      </c>
    </row>
    <row r="451" spans="1:15" x14ac:dyDescent="0.25">
      <c r="A451" s="8"/>
      <c r="B451" s="8"/>
      <c r="C451" s="9"/>
      <c r="D451" s="8"/>
      <c r="E451" s="8" t="s">
        <v>975</v>
      </c>
      <c r="F451" s="8">
        <v>0.75</v>
      </c>
      <c r="G451" s="10">
        <v>45</v>
      </c>
      <c r="H451" s="11">
        <v>33.75</v>
      </c>
      <c r="I451" s="11">
        <v>25.70757180156658</v>
      </c>
      <c r="J451" s="11">
        <v>8.0424281984334201</v>
      </c>
      <c r="K451" s="8">
        <v>1.94</v>
      </c>
      <c r="L451" s="8"/>
      <c r="M451" s="12">
        <f t="shared" si="12"/>
        <v>87.3</v>
      </c>
      <c r="N451" s="12">
        <f t="shared" si="12"/>
        <v>0</v>
      </c>
      <c r="O451" s="12">
        <f t="shared" si="13"/>
        <v>87.3</v>
      </c>
    </row>
    <row r="452" spans="1:15" x14ac:dyDescent="0.25">
      <c r="A452" s="8"/>
      <c r="B452" s="8"/>
      <c r="C452" s="9"/>
      <c r="D452" s="8"/>
      <c r="E452" s="8" t="s">
        <v>976</v>
      </c>
      <c r="F452" s="8">
        <v>0.69</v>
      </c>
      <c r="G452" s="10">
        <v>4</v>
      </c>
      <c r="H452" s="11">
        <v>2.76</v>
      </c>
      <c r="I452" s="11">
        <v>2.2851174934725846</v>
      </c>
      <c r="J452" s="11">
        <v>0.47488250652741515</v>
      </c>
      <c r="K452" s="8">
        <v>2.0699999999999998</v>
      </c>
      <c r="L452" s="8"/>
      <c r="M452" s="12">
        <f t="shared" si="12"/>
        <v>8.2799999999999994</v>
      </c>
      <c r="N452" s="12">
        <f t="shared" si="12"/>
        <v>0</v>
      </c>
      <c r="O452" s="12">
        <f t="shared" si="13"/>
        <v>8.2799999999999994</v>
      </c>
    </row>
    <row r="453" spans="1:15" x14ac:dyDescent="0.25">
      <c r="A453" s="8"/>
      <c r="B453" s="8"/>
      <c r="C453" s="9"/>
      <c r="D453" s="8"/>
      <c r="E453" s="8" t="s">
        <v>977</v>
      </c>
      <c r="F453" s="8">
        <v>0.67999999999999994</v>
      </c>
      <c r="G453" s="10">
        <v>6675</v>
      </c>
      <c r="H453" s="11">
        <v>4539.0000000000009</v>
      </c>
      <c r="I453" s="11">
        <v>4141.5381668793943</v>
      </c>
      <c r="J453" s="11">
        <v>397.46183312060623</v>
      </c>
      <c r="K453" s="8">
        <v>1.76</v>
      </c>
      <c r="L453" s="8"/>
      <c r="M453" s="12">
        <f t="shared" ref="M453:N516" si="14">$G453*K453</f>
        <v>11748</v>
      </c>
      <c r="N453" s="12">
        <f t="shared" si="14"/>
        <v>0</v>
      </c>
      <c r="O453" s="12">
        <f t="shared" ref="O453:O516" si="15">M453+N453</f>
        <v>11748</v>
      </c>
    </row>
    <row r="454" spans="1:15" x14ac:dyDescent="0.25">
      <c r="A454" s="8"/>
      <c r="B454" s="8"/>
      <c r="C454" s="9"/>
      <c r="D454" s="8"/>
      <c r="E454" s="8" t="s">
        <v>275</v>
      </c>
      <c r="F454" s="8">
        <v>0.68</v>
      </c>
      <c r="G454" s="10">
        <v>2420</v>
      </c>
      <c r="H454" s="11">
        <v>1645.6</v>
      </c>
      <c r="I454" s="11">
        <v>1471.5485016205503</v>
      </c>
      <c r="J454" s="11">
        <v>174.0514983794497</v>
      </c>
      <c r="K454" s="8">
        <v>1.76</v>
      </c>
      <c r="L454" s="8"/>
      <c r="M454" s="12">
        <f t="shared" si="14"/>
        <v>4259.2</v>
      </c>
      <c r="N454" s="12">
        <f t="shared" si="14"/>
        <v>0</v>
      </c>
      <c r="O454" s="12">
        <f t="shared" si="15"/>
        <v>4259.2</v>
      </c>
    </row>
    <row r="455" spans="1:15" x14ac:dyDescent="0.25">
      <c r="A455" s="8"/>
      <c r="B455" s="8"/>
      <c r="C455" s="9"/>
      <c r="D455" s="8"/>
      <c r="E455" s="8" t="s">
        <v>978</v>
      </c>
      <c r="F455" s="8">
        <v>0.83</v>
      </c>
      <c r="G455" s="10">
        <v>43</v>
      </c>
      <c r="H455" s="11">
        <v>35.69</v>
      </c>
      <c r="I455" s="11">
        <v>24.565013054830285</v>
      </c>
      <c r="J455" s="11">
        <v>11.124986945169713</v>
      </c>
      <c r="K455" s="8">
        <v>2.13</v>
      </c>
      <c r="L455" s="8"/>
      <c r="M455" s="12">
        <f t="shared" si="14"/>
        <v>91.589999999999989</v>
      </c>
      <c r="N455" s="12">
        <f t="shared" si="14"/>
        <v>0</v>
      </c>
      <c r="O455" s="12">
        <f t="shared" si="15"/>
        <v>91.589999999999989</v>
      </c>
    </row>
    <row r="456" spans="1:15" x14ac:dyDescent="0.25">
      <c r="A456" s="8"/>
      <c r="B456" s="8"/>
      <c r="C456" s="9"/>
      <c r="D456" s="8"/>
      <c r="E456" s="8" t="s">
        <v>946</v>
      </c>
      <c r="F456" s="8">
        <v>0.65</v>
      </c>
      <c r="G456" s="10">
        <v>515</v>
      </c>
      <c r="H456" s="11">
        <v>334.75</v>
      </c>
      <c r="I456" s="11">
        <v>227.64040404040404</v>
      </c>
      <c r="J456" s="11">
        <v>107.10959595959596</v>
      </c>
      <c r="K456" s="8">
        <v>1.64</v>
      </c>
      <c r="L456" s="8"/>
      <c r="M456" s="12">
        <f t="shared" si="14"/>
        <v>844.59999999999991</v>
      </c>
      <c r="N456" s="12">
        <f t="shared" si="14"/>
        <v>0</v>
      </c>
      <c r="O456" s="12">
        <f t="shared" si="15"/>
        <v>844.59999999999991</v>
      </c>
    </row>
    <row r="457" spans="1:15" x14ac:dyDescent="0.25">
      <c r="A457" s="8"/>
      <c r="B457" s="8"/>
      <c r="C457" s="9"/>
      <c r="D457" s="8"/>
      <c r="E457" s="8" t="s">
        <v>959</v>
      </c>
      <c r="F457" s="8">
        <v>0.65</v>
      </c>
      <c r="G457" s="10">
        <v>9068</v>
      </c>
      <c r="H457" s="11">
        <v>5894.2</v>
      </c>
      <c r="I457" s="11">
        <v>4497.7618839767456</v>
      </c>
      <c r="J457" s="11">
        <v>1396.4381160232545</v>
      </c>
      <c r="K457" s="8">
        <v>1.64</v>
      </c>
      <c r="L457" s="8"/>
      <c r="M457" s="12">
        <f t="shared" si="14"/>
        <v>14871.519999999999</v>
      </c>
      <c r="N457" s="12">
        <f t="shared" si="14"/>
        <v>0</v>
      </c>
      <c r="O457" s="12">
        <f t="shared" si="15"/>
        <v>14871.519999999999</v>
      </c>
    </row>
    <row r="458" spans="1:15" x14ac:dyDescent="0.25">
      <c r="A458" s="8"/>
      <c r="B458" s="8"/>
      <c r="C458" s="9"/>
      <c r="D458" s="8"/>
      <c r="E458" s="8" t="s">
        <v>947</v>
      </c>
      <c r="F458" s="8">
        <v>0.70000000000000007</v>
      </c>
      <c r="G458" s="10">
        <v>3022</v>
      </c>
      <c r="H458" s="11">
        <v>2115.3999999999996</v>
      </c>
      <c r="I458" s="11">
        <v>1649.6435371514215</v>
      </c>
      <c r="J458" s="11">
        <v>465.75646284857879</v>
      </c>
      <c r="K458" s="8">
        <v>1.73</v>
      </c>
      <c r="L458" s="8"/>
      <c r="M458" s="12">
        <f t="shared" si="14"/>
        <v>5228.0600000000004</v>
      </c>
      <c r="N458" s="12">
        <f t="shared" si="14"/>
        <v>0</v>
      </c>
      <c r="O458" s="12">
        <f t="shared" si="15"/>
        <v>5228.0600000000004</v>
      </c>
    </row>
    <row r="459" spans="1:15" x14ac:dyDescent="0.25">
      <c r="A459" s="8"/>
      <c r="B459" s="8"/>
      <c r="C459" s="9"/>
      <c r="D459" s="8"/>
      <c r="E459" s="8" t="s">
        <v>948</v>
      </c>
      <c r="F459" s="8">
        <v>0.67</v>
      </c>
      <c r="G459" s="10">
        <v>1201</v>
      </c>
      <c r="H459" s="11">
        <v>804.67</v>
      </c>
      <c r="I459" s="11">
        <v>685.12493852746422</v>
      </c>
      <c r="J459" s="11">
        <v>119.54506147253569</v>
      </c>
      <c r="K459" s="8">
        <v>1.86</v>
      </c>
      <c r="L459" s="8"/>
      <c r="M459" s="12">
        <f t="shared" si="14"/>
        <v>2233.86</v>
      </c>
      <c r="N459" s="12">
        <f t="shared" si="14"/>
        <v>0</v>
      </c>
      <c r="O459" s="12">
        <f t="shared" si="15"/>
        <v>2233.86</v>
      </c>
    </row>
    <row r="460" spans="1:15" x14ac:dyDescent="0.25">
      <c r="A460" s="8"/>
      <c r="B460" s="8"/>
      <c r="C460" s="9"/>
      <c r="D460" s="8"/>
      <c r="E460" s="8" t="s">
        <v>828</v>
      </c>
      <c r="F460" s="8">
        <v>0.81</v>
      </c>
      <c r="G460" s="10">
        <v>17</v>
      </c>
      <c r="H460" s="11">
        <v>13.77</v>
      </c>
      <c r="I460" s="11">
        <v>10.762731481481481</v>
      </c>
      <c r="J460" s="11">
        <v>3.0072685185185186</v>
      </c>
      <c r="K460" s="8">
        <v>1.9</v>
      </c>
      <c r="L460" s="8"/>
      <c r="M460" s="12">
        <f t="shared" si="14"/>
        <v>32.299999999999997</v>
      </c>
      <c r="N460" s="12">
        <f t="shared" si="14"/>
        <v>0</v>
      </c>
      <c r="O460" s="12">
        <f t="shared" si="15"/>
        <v>32.299999999999997</v>
      </c>
    </row>
    <row r="461" spans="1:15" x14ac:dyDescent="0.25">
      <c r="A461" s="8"/>
      <c r="B461" s="8"/>
      <c r="C461" s="9"/>
      <c r="D461" s="8"/>
      <c r="E461" s="8" t="s">
        <v>962</v>
      </c>
      <c r="F461" s="8">
        <v>0.81</v>
      </c>
      <c r="G461" s="10">
        <v>405</v>
      </c>
      <c r="H461" s="11">
        <v>328.04999999999995</v>
      </c>
      <c r="I461" s="11">
        <v>250.29200911293208</v>
      </c>
      <c r="J461" s="11">
        <v>77.757990887067905</v>
      </c>
      <c r="K461" s="8">
        <v>1.9</v>
      </c>
      <c r="L461" s="8"/>
      <c r="M461" s="12">
        <f t="shared" si="14"/>
        <v>769.5</v>
      </c>
      <c r="N461" s="12">
        <f t="shared" si="14"/>
        <v>0</v>
      </c>
      <c r="O461" s="12">
        <f t="shared" si="15"/>
        <v>769.5</v>
      </c>
    </row>
    <row r="462" spans="1:15" x14ac:dyDescent="0.25">
      <c r="A462" s="8"/>
      <c r="B462" s="8"/>
      <c r="C462" s="9"/>
      <c r="D462" s="8"/>
      <c r="E462" s="8" t="s">
        <v>979</v>
      </c>
      <c r="F462" s="8">
        <v>0.72000000000000008</v>
      </c>
      <c r="G462" s="10">
        <v>121</v>
      </c>
      <c r="H462" s="11">
        <v>87.11999999999999</v>
      </c>
      <c r="I462" s="11">
        <v>63.186540228217766</v>
      </c>
      <c r="J462" s="11">
        <v>23.933459771782225</v>
      </c>
      <c r="K462" s="8">
        <v>1.81</v>
      </c>
      <c r="L462" s="8"/>
      <c r="M462" s="12">
        <f t="shared" si="14"/>
        <v>219.01000000000002</v>
      </c>
      <c r="N462" s="12">
        <f t="shared" si="14"/>
        <v>0</v>
      </c>
      <c r="O462" s="12">
        <f t="shared" si="15"/>
        <v>219.01000000000002</v>
      </c>
    </row>
    <row r="463" spans="1:15" x14ac:dyDescent="0.25">
      <c r="A463" s="8"/>
      <c r="B463" s="8"/>
      <c r="C463" s="9"/>
      <c r="D463" s="8"/>
      <c r="E463" s="8" t="s">
        <v>980</v>
      </c>
      <c r="F463" s="8">
        <v>0.69</v>
      </c>
      <c r="G463" s="10">
        <v>12</v>
      </c>
      <c r="H463" s="11">
        <v>8.2799999999999994</v>
      </c>
      <c r="I463" s="11">
        <v>5.7629499561018438</v>
      </c>
      <c r="J463" s="11">
        <v>2.5170500438981556</v>
      </c>
      <c r="K463" s="8">
        <v>1.94</v>
      </c>
      <c r="L463" s="8"/>
      <c r="M463" s="12">
        <f t="shared" si="14"/>
        <v>23.28</v>
      </c>
      <c r="N463" s="12">
        <f t="shared" si="14"/>
        <v>0</v>
      </c>
      <c r="O463" s="12">
        <f t="shared" si="15"/>
        <v>23.28</v>
      </c>
    </row>
    <row r="464" spans="1:15" x14ac:dyDescent="0.25">
      <c r="A464" s="8"/>
      <c r="B464" s="8"/>
      <c r="C464" s="9"/>
      <c r="D464" s="8"/>
      <c r="E464" s="8" t="s">
        <v>981</v>
      </c>
      <c r="F464" s="8">
        <v>0.78</v>
      </c>
      <c r="G464" s="10">
        <v>18</v>
      </c>
      <c r="H464" s="11">
        <v>14.04</v>
      </c>
      <c r="I464" s="11">
        <v>10.937265266803239</v>
      </c>
      <c r="J464" s="11">
        <v>3.1027347331967596</v>
      </c>
      <c r="K464" s="8">
        <v>1.44</v>
      </c>
      <c r="L464" s="8"/>
      <c r="M464" s="12">
        <f t="shared" si="14"/>
        <v>25.919999999999998</v>
      </c>
      <c r="N464" s="12">
        <f t="shared" si="14"/>
        <v>0</v>
      </c>
      <c r="O464" s="12">
        <f t="shared" si="15"/>
        <v>25.919999999999998</v>
      </c>
    </row>
    <row r="465" spans="1:15" x14ac:dyDescent="0.25">
      <c r="A465" s="8"/>
      <c r="B465" s="8"/>
      <c r="C465" s="9" t="s">
        <v>73</v>
      </c>
      <c r="D465" s="8" t="s">
        <v>174</v>
      </c>
      <c r="E465" s="8" t="s">
        <v>941</v>
      </c>
      <c r="F465" s="8">
        <v>0.79</v>
      </c>
      <c r="G465" s="10">
        <v>177</v>
      </c>
      <c r="H465" s="11">
        <v>139.82999999999998</v>
      </c>
      <c r="I465" s="11">
        <v>99.634940334128885</v>
      </c>
      <c r="J465" s="11">
        <v>40.195059665871121</v>
      </c>
      <c r="K465" s="8">
        <v>1.86</v>
      </c>
      <c r="L465" s="8"/>
      <c r="M465" s="12">
        <f t="shared" si="14"/>
        <v>329.22</v>
      </c>
      <c r="N465" s="12">
        <f t="shared" si="14"/>
        <v>0</v>
      </c>
      <c r="O465" s="12">
        <f t="shared" si="15"/>
        <v>329.22</v>
      </c>
    </row>
    <row r="466" spans="1:15" x14ac:dyDescent="0.25">
      <c r="A466" s="8"/>
      <c r="B466" s="8"/>
      <c r="C466" s="9"/>
      <c r="D466" s="8"/>
      <c r="E466" s="8" t="s">
        <v>292</v>
      </c>
      <c r="F466" s="8">
        <v>0.79</v>
      </c>
      <c r="G466" s="10">
        <v>138</v>
      </c>
      <c r="H466" s="11">
        <v>109.02</v>
      </c>
      <c r="I466" s="11">
        <v>82.363338788870692</v>
      </c>
      <c r="J466" s="11">
        <v>26.656661211129304</v>
      </c>
      <c r="K466" s="8">
        <v>1.99</v>
      </c>
      <c r="L466" s="8"/>
      <c r="M466" s="12">
        <f t="shared" si="14"/>
        <v>274.62</v>
      </c>
      <c r="N466" s="12">
        <f t="shared" si="14"/>
        <v>0</v>
      </c>
      <c r="O466" s="12">
        <f t="shared" si="15"/>
        <v>274.62</v>
      </c>
    </row>
    <row r="467" spans="1:15" x14ac:dyDescent="0.25">
      <c r="A467" s="8"/>
      <c r="B467" s="8"/>
      <c r="C467" s="9"/>
      <c r="D467" s="8"/>
      <c r="E467" s="8" t="s">
        <v>964</v>
      </c>
      <c r="F467" s="8">
        <v>0.67999999999999994</v>
      </c>
      <c r="G467" s="10">
        <v>3158</v>
      </c>
      <c r="H467" s="11">
        <v>2147.44</v>
      </c>
      <c r="I467" s="11">
        <v>1902.7529883669229</v>
      </c>
      <c r="J467" s="11">
        <v>244.68701163307747</v>
      </c>
      <c r="K467" s="8">
        <v>1.69</v>
      </c>
      <c r="L467" s="8"/>
      <c r="M467" s="12">
        <f t="shared" si="14"/>
        <v>5337.0199999999995</v>
      </c>
      <c r="N467" s="12">
        <f t="shared" si="14"/>
        <v>0</v>
      </c>
      <c r="O467" s="12">
        <f t="shared" si="15"/>
        <v>5337.0199999999995</v>
      </c>
    </row>
    <row r="468" spans="1:15" x14ac:dyDescent="0.25">
      <c r="A468" s="8"/>
      <c r="B468" s="8"/>
      <c r="C468" s="9"/>
      <c r="D468" s="8"/>
      <c r="E468" s="8" t="s">
        <v>965</v>
      </c>
      <c r="F468" s="8">
        <v>0.65</v>
      </c>
      <c r="G468" s="10">
        <v>216</v>
      </c>
      <c r="H468" s="11">
        <v>140.4</v>
      </c>
      <c r="I468" s="11">
        <v>123.32102483794762</v>
      </c>
      <c r="J468" s="11">
        <v>17.078975162052391</v>
      </c>
      <c r="K468" s="8">
        <v>1.81</v>
      </c>
      <c r="L468" s="8"/>
      <c r="M468" s="12">
        <f t="shared" si="14"/>
        <v>390.96000000000004</v>
      </c>
      <c r="N468" s="12">
        <f t="shared" si="14"/>
        <v>0</v>
      </c>
      <c r="O468" s="12">
        <f t="shared" si="15"/>
        <v>390.96000000000004</v>
      </c>
    </row>
    <row r="469" spans="1:15" x14ac:dyDescent="0.25">
      <c r="A469" s="8"/>
      <c r="B469" s="8"/>
      <c r="C469" s="9"/>
      <c r="D469" s="8"/>
      <c r="E469" s="8" t="s">
        <v>982</v>
      </c>
      <c r="F469" s="8">
        <v>0.79</v>
      </c>
      <c r="G469" s="10">
        <v>2610</v>
      </c>
      <c r="H469" s="11">
        <v>2061.9</v>
      </c>
      <c r="I469" s="11">
        <v>1962.7130103526802</v>
      </c>
      <c r="J469" s="11">
        <v>99.186989647319749</v>
      </c>
      <c r="K469" s="8">
        <v>2.0099999999999998</v>
      </c>
      <c r="L469" s="8"/>
      <c r="M469" s="12">
        <f t="shared" si="14"/>
        <v>5246.0999999999995</v>
      </c>
      <c r="N469" s="12">
        <f t="shared" si="14"/>
        <v>0</v>
      </c>
      <c r="O469" s="12">
        <f t="shared" si="15"/>
        <v>5246.0999999999995</v>
      </c>
    </row>
    <row r="470" spans="1:15" x14ac:dyDescent="0.25">
      <c r="A470" s="8"/>
      <c r="B470" s="8"/>
      <c r="C470" s="9"/>
      <c r="D470" s="8"/>
      <c r="E470" s="8" t="s">
        <v>983</v>
      </c>
      <c r="F470" s="8">
        <v>0.77</v>
      </c>
      <c r="G470" s="10">
        <v>729</v>
      </c>
      <c r="H470" s="11">
        <v>561.33000000000004</v>
      </c>
      <c r="I470" s="11">
        <v>531.17779549096667</v>
      </c>
      <c r="J470" s="11">
        <v>30.152204509033261</v>
      </c>
      <c r="K470" s="8">
        <v>2.14</v>
      </c>
      <c r="L470" s="8"/>
      <c r="M470" s="12">
        <f t="shared" si="14"/>
        <v>1560.0600000000002</v>
      </c>
      <c r="N470" s="12">
        <f t="shared" si="14"/>
        <v>0</v>
      </c>
      <c r="O470" s="12">
        <f t="shared" si="15"/>
        <v>1560.0600000000002</v>
      </c>
    </row>
    <row r="471" spans="1:15" x14ac:dyDescent="0.25">
      <c r="A471" s="8"/>
      <c r="B471" s="8"/>
      <c r="C471" s="9"/>
      <c r="D471" s="8"/>
      <c r="E471" s="8" t="s">
        <v>984</v>
      </c>
      <c r="F471" s="8">
        <v>0.79</v>
      </c>
      <c r="G471" s="10">
        <v>274</v>
      </c>
      <c r="H471" s="11">
        <v>216.45999999999998</v>
      </c>
      <c r="I471" s="11">
        <v>177.27261161780453</v>
      </c>
      <c r="J471" s="11">
        <v>39.187388382195472</v>
      </c>
      <c r="K471" s="8">
        <v>2.0099999999999998</v>
      </c>
      <c r="L471" s="8"/>
      <c r="M471" s="12">
        <f t="shared" si="14"/>
        <v>550.7399999999999</v>
      </c>
      <c r="N471" s="12">
        <f t="shared" si="14"/>
        <v>0</v>
      </c>
      <c r="O471" s="12">
        <f t="shared" si="15"/>
        <v>550.7399999999999</v>
      </c>
    </row>
    <row r="472" spans="1:15" x14ac:dyDescent="0.25">
      <c r="A472" s="8"/>
      <c r="B472" s="8"/>
      <c r="C472" s="9"/>
      <c r="D472" s="8"/>
      <c r="E472" s="8" t="s">
        <v>985</v>
      </c>
      <c r="F472" s="8">
        <v>0.77</v>
      </c>
      <c r="G472" s="10">
        <v>262</v>
      </c>
      <c r="H472" s="11">
        <v>201.74</v>
      </c>
      <c r="I472" s="11">
        <v>217.52856641607414</v>
      </c>
      <c r="J472" s="11">
        <v>-15.788566416074101</v>
      </c>
      <c r="K472" s="8">
        <v>2.14</v>
      </c>
      <c r="L472" s="8"/>
      <c r="M472" s="12">
        <f t="shared" si="14"/>
        <v>560.68000000000006</v>
      </c>
      <c r="N472" s="12">
        <f t="shared" si="14"/>
        <v>0</v>
      </c>
      <c r="O472" s="12">
        <f t="shared" si="15"/>
        <v>560.68000000000006</v>
      </c>
    </row>
    <row r="473" spans="1:15" x14ac:dyDescent="0.25">
      <c r="A473" s="8"/>
      <c r="B473" s="8"/>
      <c r="C473" s="9"/>
      <c r="D473" s="8"/>
      <c r="E473" s="8" t="s">
        <v>973</v>
      </c>
      <c r="F473" s="8">
        <v>0.83</v>
      </c>
      <c r="G473" s="10">
        <v>244</v>
      </c>
      <c r="H473" s="11">
        <v>202.51999999999998</v>
      </c>
      <c r="I473" s="11">
        <v>155.44393776520508</v>
      </c>
      <c r="J473" s="11">
        <v>47.076062234794904</v>
      </c>
      <c r="K473" s="8">
        <v>2.13</v>
      </c>
      <c r="L473" s="8"/>
      <c r="M473" s="12">
        <f t="shared" si="14"/>
        <v>519.72</v>
      </c>
      <c r="N473" s="12">
        <f t="shared" si="14"/>
        <v>0</v>
      </c>
      <c r="O473" s="12">
        <f t="shared" si="15"/>
        <v>519.72</v>
      </c>
    </row>
    <row r="474" spans="1:15" x14ac:dyDescent="0.25">
      <c r="A474" s="8"/>
      <c r="B474" s="8"/>
      <c r="C474" s="9"/>
      <c r="D474" s="8"/>
      <c r="E474" s="8" t="s">
        <v>986</v>
      </c>
      <c r="F474" s="8">
        <v>1.19</v>
      </c>
      <c r="G474" s="10">
        <v>839</v>
      </c>
      <c r="H474" s="11">
        <v>998.41000000000008</v>
      </c>
      <c r="I474" s="11">
        <v>622.48820372858654</v>
      </c>
      <c r="J474" s="11">
        <v>375.92179627141354</v>
      </c>
      <c r="K474" s="8">
        <v>2.87</v>
      </c>
      <c r="L474" s="8"/>
      <c r="M474" s="12">
        <f t="shared" si="14"/>
        <v>2407.9300000000003</v>
      </c>
      <c r="N474" s="12">
        <f t="shared" si="14"/>
        <v>0</v>
      </c>
      <c r="O474" s="12">
        <f t="shared" si="15"/>
        <v>2407.9300000000003</v>
      </c>
    </row>
    <row r="475" spans="1:15" x14ac:dyDescent="0.25">
      <c r="A475" s="8"/>
      <c r="B475" s="8"/>
      <c r="C475" s="9"/>
      <c r="D475" s="8"/>
      <c r="E475" s="8" t="s">
        <v>946</v>
      </c>
      <c r="F475" s="8">
        <v>0.65</v>
      </c>
      <c r="G475" s="10">
        <v>125</v>
      </c>
      <c r="H475" s="11">
        <v>81.25</v>
      </c>
      <c r="I475" s="11">
        <v>60.27791442480143</v>
      </c>
      <c r="J475" s="11">
        <v>20.97208557519857</v>
      </c>
      <c r="K475" s="8">
        <v>1.64</v>
      </c>
      <c r="L475" s="8"/>
      <c r="M475" s="12">
        <f t="shared" si="14"/>
        <v>205</v>
      </c>
      <c r="N475" s="12">
        <f t="shared" si="14"/>
        <v>0</v>
      </c>
      <c r="O475" s="12">
        <f t="shared" si="15"/>
        <v>205</v>
      </c>
    </row>
    <row r="476" spans="1:15" x14ac:dyDescent="0.25">
      <c r="A476" s="8"/>
      <c r="B476" s="8"/>
      <c r="C476" s="9"/>
      <c r="D476" s="8"/>
      <c r="E476" s="8" t="s">
        <v>969</v>
      </c>
      <c r="F476" s="8">
        <v>0.65</v>
      </c>
      <c r="G476" s="10">
        <v>5414</v>
      </c>
      <c r="H476" s="11">
        <v>3519.1000000000004</v>
      </c>
      <c r="I476" s="11">
        <v>3305.3386666666665</v>
      </c>
      <c r="J476" s="11">
        <v>213.76133333333328</v>
      </c>
      <c r="K476" s="8">
        <v>1.66</v>
      </c>
      <c r="L476" s="8"/>
      <c r="M476" s="12">
        <f t="shared" si="14"/>
        <v>8987.24</v>
      </c>
      <c r="N476" s="12">
        <f t="shared" si="14"/>
        <v>0</v>
      </c>
      <c r="O476" s="12">
        <f t="shared" si="15"/>
        <v>8987.24</v>
      </c>
    </row>
    <row r="477" spans="1:15" x14ac:dyDescent="0.25">
      <c r="A477" s="8"/>
      <c r="B477" s="8"/>
      <c r="C477" s="9"/>
      <c r="D477" s="8"/>
      <c r="E477" s="8" t="s">
        <v>987</v>
      </c>
      <c r="F477" s="8">
        <v>0.65</v>
      </c>
      <c r="G477" s="10">
        <v>5074</v>
      </c>
      <c r="H477" s="11">
        <v>3298.1000000000004</v>
      </c>
      <c r="I477" s="11">
        <v>2589.8899756231472</v>
      </c>
      <c r="J477" s="11">
        <v>708.21002437685286</v>
      </c>
      <c r="K477" s="8">
        <v>1.66</v>
      </c>
      <c r="L477" s="8"/>
      <c r="M477" s="12">
        <f t="shared" si="14"/>
        <v>8422.84</v>
      </c>
      <c r="N477" s="12">
        <f t="shared" si="14"/>
        <v>0</v>
      </c>
      <c r="O477" s="12">
        <f t="shared" si="15"/>
        <v>8422.84</v>
      </c>
    </row>
    <row r="478" spans="1:15" x14ac:dyDescent="0.25">
      <c r="A478" s="8"/>
      <c r="B478" s="8"/>
      <c r="C478" s="9"/>
      <c r="D478" s="8"/>
      <c r="E478" s="8" t="s">
        <v>970</v>
      </c>
      <c r="F478" s="8">
        <v>0.65</v>
      </c>
      <c r="G478" s="10">
        <v>653</v>
      </c>
      <c r="H478" s="11">
        <v>424.45</v>
      </c>
      <c r="I478" s="11">
        <v>274.55111452728676</v>
      </c>
      <c r="J478" s="11">
        <v>149.89888547271323</v>
      </c>
      <c r="K478" s="8">
        <v>1.66</v>
      </c>
      <c r="L478" s="8"/>
      <c r="M478" s="12">
        <f t="shared" si="14"/>
        <v>1083.98</v>
      </c>
      <c r="N478" s="12">
        <f t="shared" si="14"/>
        <v>0</v>
      </c>
      <c r="O478" s="12">
        <f t="shared" si="15"/>
        <v>1083.98</v>
      </c>
    </row>
    <row r="479" spans="1:15" x14ac:dyDescent="0.25">
      <c r="A479" s="8"/>
      <c r="B479" s="8"/>
      <c r="C479" s="9"/>
      <c r="D479" s="8"/>
      <c r="E479" s="8" t="s">
        <v>947</v>
      </c>
      <c r="F479" s="8">
        <v>0.7</v>
      </c>
      <c r="G479" s="10">
        <v>2085</v>
      </c>
      <c r="H479" s="11">
        <v>1459.5</v>
      </c>
      <c r="I479" s="11">
        <v>1166.4313246753247</v>
      </c>
      <c r="J479" s="11">
        <v>293.06867532467533</v>
      </c>
      <c r="K479" s="8">
        <v>1.73</v>
      </c>
      <c r="L479" s="8"/>
      <c r="M479" s="12">
        <f t="shared" si="14"/>
        <v>3607.05</v>
      </c>
      <c r="N479" s="12">
        <f t="shared" si="14"/>
        <v>0</v>
      </c>
      <c r="O479" s="12">
        <f t="shared" si="15"/>
        <v>3607.05</v>
      </c>
    </row>
    <row r="480" spans="1:15" x14ac:dyDescent="0.25">
      <c r="A480" s="8"/>
      <c r="B480" s="8"/>
      <c r="C480" s="9"/>
      <c r="D480" s="8"/>
      <c r="E480" s="8" t="s">
        <v>950</v>
      </c>
      <c r="F480" s="8">
        <v>0.7</v>
      </c>
      <c r="G480" s="10">
        <v>6784</v>
      </c>
      <c r="H480" s="11">
        <v>4748.8</v>
      </c>
      <c r="I480" s="11">
        <v>3674.6038053149218</v>
      </c>
      <c r="J480" s="11">
        <v>1074.1961946850784</v>
      </c>
      <c r="K480" s="8">
        <v>1.64</v>
      </c>
      <c r="L480" s="8"/>
      <c r="M480" s="12">
        <f t="shared" si="14"/>
        <v>11125.76</v>
      </c>
      <c r="N480" s="12">
        <f t="shared" si="14"/>
        <v>0</v>
      </c>
      <c r="O480" s="12">
        <f t="shared" si="15"/>
        <v>11125.76</v>
      </c>
    </row>
    <row r="481" spans="1:15" x14ac:dyDescent="0.25">
      <c r="A481" s="8"/>
      <c r="B481" s="8"/>
      <c r="C481" s="9"/>
      <c r="D481" s="8"/>
      <c r="E481" s="8" t="s">
        <v>951</v>
      </c>
      <c r="F481" s="8">
        <v>0.7</v>
      </c>
      <c r="G481" s="10">
        <v>336</v>
      </c>
      <c r="H481" s="11">
        <v>235.2</v>
      </c>
      <c r="I481" s="11">
        <v>245.05600000000001</v>
      </c>
      <c r="J481" s="11">
        <v>-9.856000000000023</v>
      </c>
      <c r="K481" s="8">
        <v>1.66</v>
      </c>
      <c r="L481" s="8"/>
      <c r="M481" s="12">
        <f t="shared" si="14"/>
        <v>557.76</v>
      </c>
      <c r="N481" s="12">
        <f t="shared" si="14"/>
        <v>0</v>
      </c>
      <c r="O481" s="12">
        <f t="shared" si="15"/>
        <v>557.76</v>
      </c>
    </row>
    <row r="482" spans="1:15" x14ac:dyDescent="0.25">
      <c r="A482" s="8"/>
      <c r="B482" s="8"/>
      <c r="C482" s="9"/>
      <c r="D482" s="8"/>
      <c r="E482" s="8" t="s">
        <v>244</v>
      </c>
      <c r="F482" s="8">
        <v>0.65</v>
      </c>
      <c r="G482" s="10">
        <v>557</v>
      </c>
      <c r="H482" s="11">
        <v>362.05</v>
      </c>
      <c r="I482" s="11">
        <v>300.00406697257779</v>
      </c>
      <c r="J482" s="11">
        <v>62.045933027422251</v>
      </c>
      <c r="K482" s="8">
        <v>1.74</v>
      </c>
      <c r="L482" s="8"/>
      <c r="M482" s="12">
        <f t="shared" si="14"/>
        <v>969.18</v>
      </c>
      <c r="N482" s="12">
        <f t="shared" si="14"/>
        <v>0</v>
      </c>
      <c r="O482" s="12">
        <f t="shared" si="15"/>
        <v>969.18</v>
      </c>
    </row>
    <row r="483" spans="1:15" x14ac:dyDescent="0.25">
      <c r="A483" s="8"/>
      <c r="B483" s="8"/>
      <c r="C483" s="9"/>
      <c r="D483" s="8"/>
      <c r="E483" s="8" t="s">
        <v>971</v>
      </c>
      <c r="F483" s="8">
        <v>0.69999999999999984</v>
      </c>
      <c r="G483" s="10">
        <v>2154</v>
      </c>
      <c r="H483" s="11">
        <v>1507.7999999999997</v>
      </c>
      <c r="I483" s="11">
        <v>1170.8210728184768</v>
      </c>
      <c r="J483" s="11">
        <v>336.97892718152332</v>
      </c>
      <c r="K483" s="8">
        <v>1.73</v>
      </c>
      <c r="L483" s="8"/>
      <c r="M483" s="12">
        <f t="shared" si="14"/>
        <v>3726.42</v>
      </c>
      <c r="N483" s="12">
        <f t="shared" si="14"/>
        <v>0</v>
      </c>
      <c r="O483" s="12">
        <f t="shared" si="15"/>
        <v>3726.42</v>
      </c>
    </row>
    <row r="484" spans="1:15" x14ac:dyDescent="0.25">
      <c r="A484" s="8"/>
      <c r="B484" s="8"/>
      <c r="C484" s="9"/>
      <c r="D484" s="8"/>
      <c r="E484" s="8" t="s">
        <v>972</v>
      </c>
      <c r="F484" s="8">
        <v>0.67</v>
      </c>
      <c r="G484" s="10">
        <v>403</v>
      </c>
      <c r="H484" s="11">
        <v>270.01</v>
      </c>
      <c r="I484" s="11">
        <v>232.99747315515009</v>
      </c>
      <c r="J484" s="11">
        <v>37.012526844849901</v>
      </c>
      <c r="K484" s="8">
        <v>1.86</v>
      </c>
      <c r="L484" s="8"/>
      <c r="M484" s="12">
        <f t="shared" si="14"/>
        <v>749.58</v>
      </c>
      <c r="N484" s="12">
        <f t="shared" si="14"/>
        <v>0</v>
      </c>
      <c r="O484" s="12">
        <f t="shared" si="15"/>
        <v>749.58</v>
      </c>
    </row>
    <row r="485" spans="1:15" x14ac:dyDescent="0.25">
      <c r="A485" s="8"/>
      <c r="B485" s="8"/>
      <c r="C485" s="9"/>
      <c r="D485" s="8"/>
      <c r="E485" s="8" t="s">
        <v>288</v>
      </c>
      <c r="F485" s="8">
        <v>0.74</v>
      </c>
      <c r="G485" s="10">
        <v>432</v>
      </c>
      <c r="H485" s="11">
        <v>319.68</v>
      </c>
      <c r="I485" s="11">
        <v>220.94530791547072</v>
      </c>
      <c r="J485" s="11">
        <v>98.7346920845293</v>
      </c>
      <c r="K485" s="8">
        <v>1.38</v>
      </c>
      <c r="L485" s="8"/>
      <c r="M485" s="12">
        <f t="shared" si="14"/>
        <v>596.16</v>
      </c>
      <c r="N485" s="12">
        <f t="shared" si="14"/>
        <v>0</v>
      </c>
      <c r="O485" s="12">
        <f t="shared" si="15"/>
        <v>596.16</v>
      </c>
    </row>
    <row r="486" spans="1:15" x14ac:dyDescent="0.25">
      <c r="A486" s="8"/>
      <c r="B486" s="8"/>
      <c r="C486" s="9"/>
      <c r="D486" s="8"/>
      <c r="E486" s="8" t="s">
        <v>245</v>
      </c>
      <c r="F486" s="8">
        <v>0.74</v>
      </c>
      <c r="G486" s="10">
        <v>3275</v>
      </c>
      <c r="H486" s="11">
        <v>2423.5</v>
      </c>
      <c r="I486" s="11">
        <v>1642.308970564837</v>
      </c>
      <c r="J486" s="11">
        <v>781.19102943516305</v>
      </c>
      <c r="K486" s="8">
        <v>1.38</v>
      </c>
      <c r="L486" s="8"/>
      <c r="M486" s="12">
        <f t="shared" si="14"/>
        <v>4519.5</v>
      </c>
      <c r="N486" s="12">
        <f t="shared" si="14"/>
        <v>0</v>
      </c>
      <c r="O486" s="12">
        <f t="shared" si="15"/>
        <v>4519.5</v>
      </c>
    </row>
    <row r="487" spans="1:15" x14ac:dyDescent="0.25">
      <c r="A487" s="8"/>
      <c r="B487" s="8"/>
      <c r="C487" s="9"/>
      <c r="D487" s="8"/>
      <c r="E487" s="8" t="s">
        <v>802</v>
      </c>
      <c r="F487" s="8">
        <v>0.72</v>
      </c>
      <c r="G487" s="10">
        <v>10</v>
      </c>
      <c r="H487" s="11">
        <v>7.2</v>
      </c>
      <c r="I487" s="11">
        <v>4.2044581091468096</v>
      </c>
      <c r="J487" s="11">
        <v>2.9955418908531906</v>
      </c>
      <c r="K487" s="8">
        <v>1.81</v>
      </c>
      <c r="L487" s="8"/>
      <c r="M487" s="12">
        <f t="shared" si="14"/>
        <v>18.100000000000001</v>
      </c>
      <c r="N487" s="12">
        <f t="shared" si="14"/>
        <v>0</v>
      </c>
      <c r="O487" s="12">
        <f t="shared" si="15"/>
        <v>18.100000000000001</v>
      </c>
    </row>
    <row r="488" spans="1:15" x14ac:dyDescent="0.25">
      <c r="A488" s="8"/>
      <c r="B488" s="8"/>
      <c r="C488" s="9"/>
      <c r="D488" s="8"/>
      <c r="E488" s="8" t="s">
        <v>981</v>
      </c>
      <c r="F488" s="8">
        <v>0.78</v>
      </c>
      <c r="G488" s="10">
        <v>40</v>
      </c>
      <c r="H488" s="11">
        <v>31.2</v>
      </c>
      <c r="I488" s="11">
        <v>23.873431533006002</v>
      </c>
      <c r="J488" s="11">
        <v>7.3265684669939972</v>
      </c>
      <c r="K488" s="8">
        <v>1.44</v>
      </c>
      <c r="L488" s="8"/>
      <c r="M488" s="12">
        <f t="shared" si="14"/>
        <v>57.599999999999994</v>
      </c>
      <c r="N488" s="12">
        <f t="shared" si="14"/>
        <v>0</v>
      </c>
      <c r="O488" s="12">
        <f t="shared" si="15"/>
        <v>57.599999999999994</v>
      </c>
    </row>
    <row r="489" spans="1:15" x14ac:dyDescent="0.25">
      <c r="A489" s="8"/>
      <c r="B489" s="8"/>
      <c r="C489" s="9" t="s">
        <v>107</v>
      </c>
      <c r="D489" s="8" t="s">
        <v>174</v>
      </c>
      <c r="E489" s="8" t="s">
        <v>941</v>
      </c>
      <c r="F489" s="8">
        <v>0.79</v>
      </c>
      <c r="G489" s="10">
        <v>177</v>
      </c>
      <c r="H489" s="11">
        <v>139.82999999999998</v>
      </c>
      <c r="I489" s="11">
        <v>99.661623686723971</v>
      </c>
      <c r="J489" s="11">
        <v>40.168376313276028</v>
      </c>
      <c r="K489" s="8">
        <v>1.86</v>
      </c>
      <c r="L489" s="8"/>
      <c r="M489" s="12">
        <f t="shared" si="14"/>
        <v>329.22</v>
      </c>
      <c r="N489" s="12">
        <f t="shared" si="14"/>
        <v>0</v>
      </c>
      <c r="O489" s="12">
        <f t="shared" si="15"/>
        <v>329.22</v>
      </c>
    </row>
    <row r="490" spans="1:15" x14ac:dyDescent="0.25">
      <c r="A490" s="8"/>
      <c r="B490" s="8"/>
      <c r="C490" s="9"/>
      <c r="D490" s="8"/>
      <c r="E490" s="8" t="s">
        <v>292</v>
      </c>
      <c r="F490" s="8">
        <v>0.79</v>
      </c>
      <c r="G490" s="10">
        <v>137</v>
      </c>
      <c r="H490" s="11">
        <v>108.23</v>
      </c>
      <c r="I490" s="11">
        <v>81.766503000545555</v>
      </c>
      <c r="J490" s="11">
        <v>26.463496999454449</v>
      </c>
      <c r="K490" s="8">
        <v>1.99</v>
      </c>
      <c r="L490" s="8"/>
      <c r="M490" s="12">
        <f t="shared" si="14"/>
        <v>272.63</v>
      </c>
      <c r="N490" s="12">
        <f t="shared" si="14"/>
        <v>0</v>
      </c>
      <c r="O490" s="12">
        <f t="shared" si="15"/>
        <v>272.63</v>
      </c>
    </row>
    <row r="491" spans="1:15" x14ac:dyDescent="0.25">
      <c r="A491" s="8"/>
      <c r="B491" s="8"/>
      <c r="C491" s="9"/>
      <c r="D491" s="8"/>
      <c r="E491" s="8" t="s">
        <v>964</v>
      </c>
      <c r="F491" s="8">
        <v>0.67999999999999994</v>
      </c>
      <c r="G491" s="10">
        <v>3160</v>
      </c>
      <c r="H491" s="11">
        <v>2148.8000000000002</v>
      </c>
      <c r="I491" s="11">
        <v>1904.0481110348953</v>
      </c>
      <c r="J491" s="11">
        <v>244.751888965105</v>
      </c>
      <c r="K491" s="8">
        <v>1.69</v>
      </c>
      <c r="L491" s="8"/>
      <c r="M491" s="12">
        <f t="shared" si="14"/>
        <v>5340.4</v>
      </c>
      <c r="N491" s="12">
        <f t="shared" si="14"/>
        <v>0</v>
      </c>
      <c r="O491" s="12">
        <f t="shared" si="15"/>
        <v>5340.4</v>
      </c>
    </row>
    <row r="492" spans="1:15" x14ac:dyDescent="0.25">
      <c r="A492" s="8"/>
      <c r="B492" s="8"/>
      <c r="C492" s="9"/>
      <c r="D492" s="8"/>
      <c r="E492" s="8" t="s">
        <v>965</v>
      </c>
      <c r="F492" s="8">
        <v>0.65</v>
      </c>
      <c r="G492" s="10">
        <v>216</v>
      </c>
      <c r="H492" s="11">
        <v>140.4</v>
      </c>
      <c r="I492" s="11">
        <v>123.3297530373946</v>
      </c>
      <c r="J492" s="11">
        <v>17.070246962605395</v>
      </c>
      <c r="K492" s="8">
        <v>1.81</v>
      </c>
      <c r="L492" s="8"/>
      <c r="M492" s="12">
        <f t="shared" si="14"/>
        <v>390.96000000000004</v>
      </c>
      <c r="N492" s="12">
        <f t="shared" si="14"/>
        <v>0</v>
      </c>
      <c r="O492" s="12">
        <f t="shared" si="15"/>
        <v>390.96000000000004</v>
      </c>
    </row>
    <row r="493" spans="1:15" x14ac:dyDescent="0.25">
      <c r="A493" s="8"/>
      <c r="B493" s="8"/>
      <c r="C493" s="9"/>
      <c r="D493" s="8"/>
      <c r="E493" s="8" t="s">
        <v>982</v>
      </c>
      <c r="F493" s="8">
        <v>0.79</v>
      </c>
      <c r="G493" s="10">
        <v>2609</v>
      </c>
      <c r="H493" s="11">
        <v>2061.11</v>
      </c>
      <c r="I493" s="11">
        <v>1962.1754890726916</v>
      </c>
      <c r="J493" s="11">
        <v>98.934510927308182</v>
      </c>
      <c r="K493" s="8">
        <v>2.0099999999999998</v>
      </c>
      <c r="L493" s="8"/>
      <c r="M493" s="12">
        <f t="shared" si="14"/>
        <v>5244.0899999999992</v>
      </c>
      <c r="N493" s="12">
        <f t="shared" si="14"/>
        <v>0</v>
      </c>
      <c r="O493" s="12">
        <f t="shared" si="15"/>
        <v>5244.0899999999992</v>
      </c>
    </row>
    <row r="494" spans="1:15" x14ac:dyDescent="0.25">
      <c r="A494" s="8"/>
      <c r="B494" s="8"/>
      <c r="C494" s="9"/>
      <c r="D494" s="8"/>
      <c r="E494" s="8" t="s">
        <v>983</v>
      </c>
      <c r="F494" s="8">
        <v>0.77</v>
      </c>
      <c r="G494" s="10">
        <v>728</v>
      </c>
      <c r="H494" s="11">
        <v>560.55999999999995</v>
      </c>
      <c r="I494" s="11">
        <v>530.85600939417509</v>
      </c>
      <c r="J494" s="11">
        <v>29.703990605824899</v>
      </c>
      <c r="K494" s="8">
        <v>2.14</v>
      </c>
      <c r="L494" s="8"/>
      <c r="M494" s="12">
        <f t="shared" si="14"/>
        <v>1557.92</v>
      </c>
      <c r="N494" s="12">
        <f t="shared" si="14"/>
        <v>0</v>
      </c>
      <c r="O494" s="12">
        <f t="shared" si="15"/>
        <v>1557.92</v>
      </c>
    </row>
    <row r="495" spans="1:15" x14ac:dyDescent="0.25">
      <c r="A495" s="8"/>
      <c r="B495" s="8"/>
      <c r="C495" s="9"/>
      <c r="D495" s="8"/>
      <c r="E495" s="8" t="s">
        <v>984</v>
      </c>
      <c r="F495" s="8">
        <v>0.79</v>
      </c>
      <c r="G495" s="10">
        <v>273</v>
      </c>
      <c r="H495" s="11">
        <v>215.67</v>
      </c>
      <c r="I495" s="11">
        <v>176.67577582947936</v>
      </c>
      <c r="J495" s="11">
        <v>38.994224170520617</v>
      </c>
      <c r="K495" s="8">
        <v>2.0099999999999998</v>
      </c>
      <c r="L495" s="8"/>
      <c r="M495" s="12">
        <f t="shared" si="14"/>
        <v>548.7299999999999</v>
      </c>
      <c r="N495" s="12">
        <f t="shared" si="14"/>
        <v>0</v>
      </c>
      <c r="O495" s="12">
        <f t="shared" si="15"/>
        <v>548.7299999999999</v>
      </c>
    </row>
    <row r="496" spans="1:15" x14ac:dyDescent="0.25">
      <c r="A496" s="8"/>
      <c r="B496" s="8"/>
      <c r="C496" s="9"/>
      <c r="D496" s="8"/>
      <c r="E496" s="8" t="s">
        <v>985</v>
      </c>
      <c r="F496" s="8">
        <v>0.77</v>
      </c>
      <c r="G496" s="10">
        <v>260</v>
      </c>
      <c r="H496" s="11">
        <v>200.2</v>
      </c>
      <c r="I496" s="11">
        <v>215.94503524001186</v>
      </c>
      <c r="J496" s="11">
        <v>-15.745035240011848</v>
      </c>
      <c r="K496" s="8">
        <v>2.14</v>
      </c>
      <c r="L496" s="8"/>
      <c r="M496" s="12">
        <f t="shared" si="14"/>
        <v>556.4</v>
      </c>
      <c r="N496" s="12">
        <f t="shared" si="14"/>
        <v>0</v>
      </c>
      <c r="O496" s="12">
        <f t="shared" si="15"/>
        <v>556.4</v>
      </c>
    </row>
    <row r="497" spans="1:15" x14ac:dyDescent="0.25">
      <c r="A497" s="8"/>
      <c r="B497" s="8"/>
      <c r="C497" s="9"/>
      <c r="D497" s="8"/>
      <c r="E497" s="8" t="s">
        <v>973</v>
      </c>
      <c r="F497" s="8">
        <v>0.83</v>
      </c>
      <c r="G497" s="10">
        <v>244</v>
      </c>
      <c r="H497" s="11">
        <v>202.51999999999998</v>
      </c>
      <c r="I497" s="11">
        <v>155.47872955974844</v>
      </c>
      <c r="J497" s="11">
        <v>47.041270440251566</v>
      </c>
      <c r="K497" s="8">
        <v>2.13</v>
      </c>
      <c r="L497" s="8"/>
      <c r="M497" s="12">
        <f t="shared" si="14"/>
        <v>519.72</v>
      </c>
      <c r="N497" s="12">
        <f t="shared" si="14"/>
        <v>0</v>
      </c>
      <c r="O497" s="12">
        <f t="shared" si="15"/>
        <v>519.72</v>
      </c>
    </row>
    <row r="498" spans="1:15" x14ac:dyDescent="0.25">
      <c r="A498" s="8"/>
      <c r="B498" s="8"/>
      <c r="C498" s="9"/>
      <c r="D498" s="8"/>
      <c r="E498" s="8" t="s">
        <v>986</v>
      </c>
      <c r="F498" s="8">
        <v>1.19</v>
      </c>
      <c r="G498" s="10">
        <v>842</v>
      </c>
      <c r="H498" s="11">
        <v>1001.9800000000001</v>
      </c>
      <c r="I498" s="11">
        <v>624.46286129126463</v>
      </c>
      <c r="J498" s="11">
        <v>377.5171387087355</v>
      </c>
      <c r="K498" s="8">
        <v>2.87</v>
      </c>
      <c r="L498" s="8"/>
      <c r="M498" s="12">
        <f t="shared" si="14"/>
        <v>2416.54</v>
      </c>
      <c r="N498" s="12">
        <f t="shared" si="14"/>
        <v>0</v>
      </c>
      <c r="O498" s="12">
        <f t="shared" si="15"/>
        <v>2416.54</v>
      </c>
    </row>
    <row r="499" spans="1:15" x14ac:dyDescent="0.25">
      <c r="A499" s="8"/>
      <c r="B499" s="8"/>
      <c r="C499" s="9"/>
      <c r="D499" s="8"/>
      <c r="E499" s="8" t="s">
        <v>946</v>
      </c>
      <c r="F499" s="8">
        <v>0.65</v>
      </c>
      <c r="G499" s="10">
        <v>125</v>
      </c>
      <c r="H499" s="11">
        <v>81.25</v>
      </c>
      <c r="I499" s="11">
        <v>60.261762069407098</v>
      </c>
      <c r="J499" s="11">
        <v>20.988237930592902</v>
      </c>
      <c r="K499" s="8">
        <v>1.64</v>
      </c>
      <c r="L499" s="8"/>
      <c r="M499" s="12">
        <f t="shared" si="14"/>
        <v>205</v>
      </c>
      <c r="N499" s="12">
        <f t="shared" si="14"/>
        <v>0</v>
      </c>
      <c r="O499" s="12">
        <f t="shared" si="15"/>
        <v>205</v>
      </c>
    </row>
    <row r="500" spans="1:15" x14ac:dyDescent="0.25">
      <c r="A500" s="8"/>
      <c r="B500" s="8"/>
      <c r="C500" s="9"/>
      <c r="D500" s="8"/>
      <c r="E500" s="8" t="s">
        <v>969</v>
      </c>
      <c r="F500" s="8">
        <v>0.65</v>
      </c>
      <c r="G500" s="10">
        <v>5416</v>
      </c>
      <c r="H500" s="11">
        <v>3520.3999999999996</v>
      </c>
      <c r="I500" s="11">
        <v>3306.0680000000002</v>
      </c>
      <c r="J500" s="11">
        <v>214.33200000000005</v>
      </c>
      <c r="K500" s="8">
        <v>1.66</v>
      </c>
      <c r="L500" s="8"/>
      <c r="M500" s="12">
        <f t="shared" si="14"/>
        <v>8990.56</v>
      </c>
      <c r="N500" s="12">
        <f t="shared" si="14"/>
        <v>0</v>
      </c>
      <c r="O500" s="12">
        <f t="shared" si="15"/>
        <v>8990.56</v>
      </c>
    </row>
    <row r="501" spans="1:15" x14ac:dyDescent="0.25">
      <c r="A501" s="8"/>
      <c r="B501" s="8"/>
      <c r="C501" s="9"/>
      <c r="D501" s="8"/>
      <c r="E501" s="8" t="s">
        <v>987</v>
      </c>
      <c r="F501" s="8">
        <v>0.65</v>
      </c>
      <c r="G501" s="10">
        <v>5076</v>
      </c>
      <c r="H501" s="11">
        <v>3299.3999999999996</v>
      </c>
      <c r="I501" s="11">
        <v>2590.6687619230556</v>
      </c>
      <c r="J501" s="11">
        <v>708.73123807694424</v>
      </c>
      <c r="K501" s="8">
        <v>1.66</v>
      </c>
      <c r="L501" s="8"/>
      <c r="M501" s="12">
        <f t="shared" si="14"/>
        <v>8426.16</v>
      </c>
      <c r="N501" s="12">
        <f t="shared" si="14"/>
        <v>0</v>
      </c>
      <c r="O501" s="12">
        <f t="shared" si="15"/>
        <v>8426.16</v>
      </c>
    </row>
    <row r="502" spans="1:15" x14ac:dyDescent="0.25">
      <c r="A502" s="8"/>
      <c r="B502" s="8"/>
      <c r="C502" s="9"/>
      <c r="D502" s="8"/>
      <c r="E502" s="8" t="s">
        <v>970</v>
      </c>
      <c r="F502" s="8">
        <v>0.65</v>
      </c>
      <c r="G502" s="10">
        <v>652</v>
      </c>
      <c r="H502" s="11">
        <v>423.8</v>
      </c>
      <c r="I502" s="11">
        <v>274.02535535920089</v>
      </c>
      <c r="J502" s="11">
        <v>149.77464464079912</v>
      </c>
      <c r="K502" s="8">
        <v>1.66</v>
      </c>
      <c r="L502" s="8"/>
      <c r="M502" s="12">
        <f t="shared" si="14"/>
        <v>1082.32</v>
      </c>
      <c r="N502" s="12">
        <f t="shared" si="14"/>
        <v>0</v>
      </c>
      <c r="O502" s="12">
        <f t="shared" si="15"/>
        <v>1082.32</v>
      </c>
    </row>
    <row r="503" spans="1:15" x14ac:dyDescent="0.25">
      <c r="A503" s="8"/>
      <c r="B503" s="8"/>
      <c r="C503" s="9"/>
      <c r="D503" s="8"/>
      <c r="E503" s="8" t="s">
        <v>947</v>
      </c>
      <c r="F503" s="8">
        <v>0.7</v>
      </c>
      <c r="G503" s="10">
        <v>2085</v>
      </c>
      <c r="H503" s="11">
        <v>1459.5</v>
      </c>
      <c r="I503" s="11">
        <v>1166.4526363636364</v>
      </c>
      <c r="J503" s="11">
        <v>293.04736363636368</v>
      </c>
      <c r="K503" s="8">
        <v>1.73</v>
      </c>
      <c r="L503" s="8"/>
      <c r="M503" s="12">
        <f t="shared" si="14"/>
        <v>3607.05</v>
      </c>
      <c r="N503" s="12">
        <f t="shared" si="14"/>
        <v>0</v>
      </c>
      <c r="O503" s="12">
        <f t="shared" si="15"/>
        <v>3607.05</v>
      </c>
    </row>
    <row r="504" spans="1:15" x14ac:dyDescent="0.25">
      <c r="A504" s="8"/>
      <c r="B504" s="8"/>
      <c r="C504" s="9"/>
      <c r="D504" s="8"/>
      <c r="E504" s="8" t="s">
        <v>950</v>
      </c>
      <c r="F504" s="8">
        <v>0.7</v>
      </c>
      <c r="G504" s="10">
        <v>6786</v>
      </c>
      <c r="H504" s="11">
        <v>4750.2</v>
      </c>
      <c r="I504" s="11">
        <v>3675.7088636939225</v>
      </c>
      <c r="J504" s="11">
        <v>1074.4911363060778</v>
      </c>
      <c r="K504" s="8">
        <v>1.64</v>
      </c>
      <c r="L504" s="8"/>
      <c r="M504" s="12">
        <f t="shared" si="14"/>
        <v>11129.039999999999</v>
      </c>
      <c r="N504" s="12">
        <f t="shared" si="14"/>
        <v>0</v>
      </c>
      <c r="O504" s="12">
        <f t="shared" si="15"/>
        <v>11129.039999999999</v>
      </c>
    </row>
    <row r="505" spans="1:15" x14ac:dyDescent="0.25">
      <c r="A505" s="8"/>
      <c r="B505" s="8"/>
      <c r="C505" s="9"/>
      <c r="D505" s="8"/>
      <c r="E505" s="8" t="s">
        <v>951</v>
      </c>
      <c r="F505" s="8">
        <v>0.7</v>
      </c>
      <c r="G505" s="10">
        <v>335</v>
      </c>
      <c r="H505" s="11">
        <v>234.5</v>
      </c>
      <c r="I505" s="11">
        <v>244.32666666666665</v>
      </c>
      <c r="J505" s="11">
        <v>-9.8266666666666538</v>
      </c>
      <c r="K505" s="8">
        <v>1.66</v>
      </c>
      <c r="L505" s="8"/>
      <c r="M505" s="12">
        <f t="shared" si="14"/>
        <v>556.1</v>
      </c>
      <c r="N505" s="12">
        <f t="shared" si="14"/>
        <v>0</v>
      </c>
      <c r="O505" s="12">
        <f t="shared" si="15"/>
        <v>556.1</v>
      </c>
    </row>
    <row r="506" spans="1:15" x14ac:dyDescent="0.25">
      <c r="A506" s="8"/>
      <c r="B506" s="8"/>
      <c r="C506" s="9"/>
      <c r="D506" s="8"/>
      <c r="E506" s="8" t="s">
        <v>244</v>
      </c>
      <c r="F506" s="8">
        <v>0.65</v>
      </c>
      <c r="G506" s="10">
        <v>556</v>
      </c>
      <c r="H506" s="11">
        <v>361.40000000000003</v>
      </c>
      <c r="I506" s="11">
        <v>299.42260782019952</v>
      </c>
      <c r="J506" s="11">
        <v>61.977392179800489</v>
      </c>
      <c r="K506" s="8">
        <v>1.74</v>
      </c>
      <c r="L506" s="8"/>
      <c r="M506" s="12">
        <f t="shared" si="14"/>
        <v>967.43999999999994</v>
      </c>
      <c r="N506" s="12">
        <f t="shared" si="14"/>
        <v>0</v>
      </c>
      <c r="O506" s="12">
        <f t="shared" si="15"/>
        <v>967.43999999999994</v>
      </c>
    </row>
    <row r="507" spans="1:15" x14ac:dyDescent="0.25">
      <c r="A507" s="8"/>
      <c r="B507" s="8"/>
      <c r="C507" s="9"/>
      <c r="D507" s="8"/>
      <c r="E507" s="8" t="s">
        <v>971</v>
      </c>
      <c r="F507" s="8">
        <v>0.69999999999999984</v>
      </c>
      <c r="G507" s="10">
        <v>2154</v>
      </c>
      <c r="H507" s="11">
        <v>1507.8000000000002</v>
      </c>
      <c r="I507" s="11">
        <v>1171.04907819553</v>
      </c>
      <c r="J507" s="11">
        <v>336.75092180447007</v>
      </c>
      <c r="K507" s="8">
        <v>1.73</v>
      </c>
      <c r="L507" s="8"/>
      <c r="M507" s="12">
        <f t="shared" si="14"/>
        <v>3726.42</v>
      </c>
      <c r="N507" s="12">
        <f t="shared" si="14"/>
        <v>0</v>
      </c>
      <c r="O507" s="12">
        <f t="shared" si="15"/>
        <v>3726.42</v>
      </c>
    </row>
    <row r="508" spans="1:15" x14ac:dyDescent="0.25">
      <c r="A508" s="8"/>
      <c r="B508" s="8"/>
      <c r="C508" s="9"/>
      <c r="D508" s="8"/>
      <c r="E508" s="8" t="s">
        <v>972</v>
      </c>
      <c r="F508" s="8">
        <v>0.67</v>
      </c>
      <c r="G508" s="10">
        <v>402</v>
      </c>
      <c r="H508" s="11">
        <v>269.33999999999997</v>
      </c>
      <c r="I508" s="11">
        <v>232.51289654889572</v>
      </c>
      <c r="J508" s="11">
        <v>36.827103451104257</v>
      </c>
      <c r="K508" s="8">
        <v>1.86</v>
      </c>
      <c r="L508" s="8"/>
      <c r="M508" s="12">
        <f t="shared" si="14"/>
        <v>747.72</v>
      </c>
      <c r="N508" s="12">
        <f t="shared" si="14"/>
        <v>0</v>
      </c>
      <c r="O508" s="12">
        <f t="shared" si="15"/>
        <v>747.72</v>
      </c>
    </row>
    <row r="509" spans="1:15" x14ac:dyDescent="0.25">
      <c r="A509" s="8"/>
      <c r="B509" s="8"/>
      <c r="C509" s="9"/>
      <c r="D509" s="8"/>
      <c r="E509" s="8" t="s">
        <v>288</v>
      </c>
      <c r="F509" s="8">
        <v>0.74</v>
      </c>
      <c r="G509" s="10">
        <v>431</v>
      </c>
      <c r="H509" s="11">
        <v>318.94</v>
      </c>
      <c r="I509" s="11">
        <v>220.40832264771223</v>
      </c>
      <c r="J509" s="11">
        <v>98.531677352287772</v>
      </c>
      <c r="K509" s="8">
        <v>1.38</v>
      </c>
      <c r="L509" s="8"/>
      <c r="M509" s="12">
        <f t="shared" si="14"/>
        <v>594.78</v>
      </c>
      <c r="N509" s="12">
        <f t="shared" si="14"/>
        <v>0</v>
      </c>
      <c r="O509" s="12">
        <f t="shared" si="15"/>
        <v>594.78</v>
      </c>
    </row>
    <row r="510" spans="1:15" x14ac:dyDescent="0.25">
      <c r="A510" s="8"/>
      <c r="B510" s="8"/>
      <c r="C510" s="9"/>
      <c r="D510" s="8"/>
      <c r="E510" s="8" t="s">
        <v>245</v>
      </c>
      <c r="F510" s="8">
        <v>0.74</v>
      </c>
      <c r="G510" s="10">
        <v>3275</v>
      </c>
      <c r="H510" s="11">
        <v>2423.5</v>
      </c>
      <c r="I510" s="11">
        <v>1642.6188831582299</v>
      </c>
      <c r="J510" s="11">
        <v>780.88111684177011</v>
      </c>
      <c r="K510" s="8">
        <v>1.38</v>
      </c>
      <c r="L510" s="8"/>
      <c r="M510" s="12">
        <f t="shared" si="14"/>
        <v>4519.5</v>
      </c>
      <c r="N510" s="12">
        <f t="shared" si="14"/>
        <v>0</v>
      </c>
      <c r="O510" s="12">
        <f t="shared" si="15"/>
        <v>4519.5</v>
      </c>
    </row>
    <row r="511" spans="1:15" x14ac:dyDescent="0.25">
      <c r="A511" s="8"/>
      <c r="B511" s="8"/>
      <c r="C511" s="9"/>
      <c r="D511" s="8"/>
      <c r="E511" s="8" t="s">
        <v>802</v>
      </c>
      <c r="F511" s="8">
        <v>0.72</v>
      </c>
      <c r="G511" s="10">
        <v>10</v>
      </c>
      <c r="H511" s="11">
        <v>7.2</v>
      </c>
      <c r="I511" s="11">
        <v>4.2028428736073762</v>
      </c>
      <c r="J511" s="11">
        <v>2.997157126392624</v>
      </c>
      <c r="K511" s="8">
        <v>1.81</v>
      </c>
      <c r="L511" s="8"/>
      <c r="M511" s="12">
        <f t="shared" si="14"/>
        <v>18.100000000000001</v>
      </c>
      <c r="N511" s="12">
        <f t="shared" si="14"/>
        <v>0</v>
      </c>
      <c r="O511" s="12">
        <f t="shared" si="15"/>
        <v>18.100000000000001</v>
      </c>
    </row>
    <row r="512" spans="1:15" x14ac:dyDescent="0.25">
      <c r="A512" s="8"/>
      <c r="B512" s="8"/>
      <c r="C512" s="9"/>
      <c r="D512" s="8"/>
      <c r="E512" s="8" t="s">
        <v>981</v>
      </c>
      <c r="F512" s="8">
        <v>0.78</v>
      </c>
      <c r="G512" s="10">
        <v>40</v>
      </c>
      <c r="H512" s="11">
        <v>31.2</v>
      </c>
      <c r="I512" s="11">
        <v>23.873431533006002</v>
      </c>
      <c r="J512" s="11">
        <v>7.3265684669939972</v>
      </c>
      <c r="K512" s="8">
        <v>1.44</v>
      </c>
      <c r="L512" s="8"/>
      <c r="M512" s="12">
        <f t="shared" si="14"/>
        <v>57.599999999999994</v>
      </c>
      <c r="N512" s="12">
        <f t="shared" si="14"/>
        <v>0</v>
      </c>
      <c r="O512" s="12">
        <f t="shared" si="15"/>
        <v>57.599999999999994</v>
      </c>
    </row>
    <row r="513" spans="1:15" x14ac:dyDescent="0.25">
      <c r="A513" s="8"/>
      <c r="B513" s="8"/>
      <c r="C513" s="9" t="s">
        <v>104</v>
      </c>
      <c r="D513" s="8" t="s">
        <v>174</v>
      </c>
      <c r="E513" s="8" t="s">
        <v>941</v>
      </c>
      <c r="F513" s="8">
        <v>0.79</v>
      </c>
      <c r="G513" s="10">
        <v>1022</v>
      </c>
      <c r="H513" s="11">
        <v>807.38</v>
      </c>
      <c r="I513" s="11">
        <v>564.15885208069676</v>
      </c>
      <c r="J513" s="11">
        <v>243.22114791930323</v>
      </c>
      <c r="K513" s="8">
        <v>1.86</v>
      </c>
      <c r="L513" s="8"/>
      <c r="M513" s="12">
        <f t="shared" si="14"/>
        <v>1900.92</v>
      </c>
      <c r="N513" s="12">
        <f t="shared" si="14"/>
        <v>0</v>
      </c>
      <c r="O513" s="12">
        <f t="shared" si="15"/>
        <v>1900.92</v>
      </c>
    </row>
    <row r="514" spans="1:15" x14ac:dyDescent="0.25">
      <c r="A514" s="8"/>
      <c r="B514" s="8"/>
      <c r="C514" s="9"/>
      <c r="D514" s="8"/>
      <c r="E514" s="8" t="s">
        <v>292</v>
      </c>
      <c r="F514" s="8">
        <v>0.79</v>
      </c>
      <c r="G514" s="10">
        <v>135</v>
      </c>
      <c r="H514" s="11">
        <v>106.65</v>
      </c>
      <c r="I514" s="11">
        <v>69.632248939179632</v>
      </c>
      <c r="J514" s="11">
        <v>37.017751060820373</v>
      </c>
      <c r="K514" s="8">
        <v>1.99</v>
      </c>
      <c r="L514" s="8"/>
      <c r="M514" s="12">
        <f t="shared" si="14"/>
        <v>268.64999999999998</v>
      </c>
      <c r="N514" s="12">
        <f t="shared" si="14"/>
        <v>0</v>
      </c>
      <c r="O514" s="12">
        <f t="shared" si="15"/>
        <v>268.64999999999998</v>
      </c>
    </row>
    <row r="515" spans="1:15" x14ac:dyDescent="0.25">
      <c r="A515" s="8"/>
      <c r="B515" s="8"/>
      <c r="C515" s="9"/>
      <c r="D515" s="8"/>
      <c r="E515" s="8" t="s">
        <v>964</v>
      </c>
      <c r="F515" s="8">
        <v>0.68</v>
      </c>
      <c r="G515" s="10">
        <v>2912</v>
      </c>
      <c r="H515" s="11">
        <v>1980.16</v>
      </c>
      <c r="I515" s="11">
        <v>1756.8278845628925</v>
      </c>
      <c r="J515" s="11">
        <v>223.33211543710769</v>
      </c>
      <c r="K515" s="8">
        <v>1.69</v>
      </c>
      <c r="L515" s="8"/>
      <c r="M515" s="12">
        <f t="shared" si="14"/>
        <v>4921.28</v>
      </c>
      <c r="N515" s="12">
        <f t="shared" si="14"/>
        <v>0</v>
      </c>
      <c r="O515" s="12">
        <f t="shared" si="15"/>
        <v>4921.28</v>
      </c>
    </row>
    <row r="516" spans="1:15" x14ac:dyDescent="0.25">
      <c r="A516" s="8"/>
      <c r="B516" s="8"/>
      <c r="C516" s="9"/>
      <c r="D516" s="8"/>
      <c r="E516" s="8" t="s">
        <v>965</v>
      </c>
      <c r="F516" s="8">
        <v>0.65</v>
      </c>
      <c r="G516" s="10">
        <v>228</v>
      </c>
      <c r="H516" s="11">
        <v>148.19999999999999</v>
      </c>
      <c r="I516" s="11">
        <v>131.10001488870691</v>
      </c>
      <c r="J516" s="11">
        <v>17.099985111293083</v>
      </c>
      <c r="K516" s="8">
        <v>1.81</v>
      </c>
      <c r="L516" s="8"/>
      <c r="M516" s="12">
        <f t="shared" si="14"/>
        <v>412.68</v>
      </c>
      <c r="N516" s="12">
        <f t="shared" si="14"/>
        <v>0</v>
      </c>
      <c r="O516" s="12">
        <f t="shared" si="15"/>
        <v>412.68</v>
      </c>
    </row>
    <row r="517" spans="1:15" x14ac:dyDescent="0.25">
      <c r="A517" s="8"/>
      <c r="B517" s="8"/>
      <c r="C517" s="9"/>
      <c r="D517" s="8"/>
      <c r="E517" s="8" t="s">
        <v>982</v>
      </c>
      <c r="F517" s="8">
        <v>0.79</v>
      </c>
      <c r="G517" s="10">
        <v>82</v>
      </c>
      <c r="H517" s="11">
        <v>64.78</v>
      </c>
      <c r="I517" s="11">
        <v>54.197741010234367</v>
      </c>
      <c r="J517" s="11">
        <v>10.582258989765638</v>
      </c>
      <c r="K517" s="8">
        <v>2.0099999999999998</v>
      </c>
      <c r="L517" s="8"/>
      <c r="M517" s="12">
        <f t="shared" ref="M517:N580" si="16">$G517*K517</f>
        <v>164.82</v>
      </c>
      <c r="N517" s="12">
        <f t="shared" si="16"/>
        <v>0</v>
      </c>
      <c r="O517" s="12">
        <f t="shared" ref="O517:O580" si="17">M517+N517</f>
        <v>164.82</v>
      </c>
    </row>
    <row r="518" spans="1:15" x14ac:dyDescent="0.25">
      <c r="A518" s="8"/>
      <c r="B518" s="8"/>
      <c r="C518" s="9"/>
      <c r="D518" s="8"/>
      <c r="E518" s="8" t="s">
        <v>983</v>
      </c>
      <c r="F518" s="8">
        <v>0.77</v>
      </c>
      <c r="G518" s="10">
        <v>13</v>
      </c>
      <c r="H518" s="11">
        <v>10.01</v>
      </c>
      <c r="I518" s="11">
        <v>6.461608359836438</v>
      </c>
      <c r="J518" s="11">
        <v>3.5483916401635618</v>
      </c>
      <c r="K518" s="8">
        <v>2.14</v>
      </c>
      <c r="L518" s="8"/>
      <c r="M518" s="12">
        <f t="shared" si="16"/>
        <v>27.82</v>
      </c>
      <c r="N518" s="12">
        <f t="shared" si="16"/>
        <v>0</v>
      </c>
      <c r="O518" s="12">
        <f t="shared" si="17"/>
        <v>27.82</v>
      </c>
    </row>
    <row r="519" spans="1:15" x14ac:dyDescent="0.25">
      <c r="A519" s="8"/>
      <c r="B519" s="8"/>
      <c r="C519" s="9"/>
      <c r="D519" s="8"/>
      <c r="E519" s="8" t="s">
        <v>984</v>
      </c>
      <c r="F519" s="8">
        <v>0.79</v>
      </c>
      <c r="G519" s="10">
        <v>2587</v>
      </c>
      <c r="H519" s="11">
        <v>2043.73</v>
      </c>
      <c r="I519" s="11">
        <v>1932.4793339762293</v>
      </c>
      <c r="J519" s="11">
        <v>111.25066602377032</v>
      </c>
      <c r="K519" s="8">
        <v>2.0099999999999998</v>
      </c>
      <c r="L519" s="8"/>
      <c r="M519" s="12">
        <f t="shared" si="16"/>
        <v>5199.87</v>
      </c>
      <c r="N519" s="12">
        <f t="shared" si="16"/>
        <v>0</v>
      </c>
      <c r="O519" s="12">
        <f t="shared" si="17"/>
        <v>5199.87</v>
      </c>
    </row>
    <row r="520" spans="1:15" x14ac:dyDescent="0.25">
      <c r="A520" s="8"/>
      <c r="B520" s="8"/>
      <c r="C520" s="9"/>
      <c r="D520" s="8"/>
      <c r="E520" s="8" t="s">
        <v>985</v>
      </c>
      <c r="F520" s="8">
        <v>0.77</v>
      </c>
      <c r="G520" s="10">
        <v>99</v>
      </c>
      <c r="H520" s="11">
        <v>76.23</v>
      </c>
      <c r="I520" s="11">
        <v>62.311538966123443</v>
      </c>
      <c r="J520" s="11">
        <v>13.918461033876563</v>
      </c>
      <c r="K520" s="8">
        <v>2.14</v>
      </c>
      <c r="L520" s="8"/>
      <c r="M520" s="12">
        <f t="shared" si="16"/>
        <v>211.86</v>
      </c>
      <c r="N520" s="12">
        <f t="shared" si="16"/>
        <v>0</v>
      </c>
      <c r="O520" s="12">
        <f t="shared" si="17"/>
        <v>211.86</v>
      </c>
    </row>
    <row r="521" spans="1:15" x14ac:dyDescent="0.25">
      <c r="A521" s="8"/>
      <c r="B521" s="8"/>
      <c r="C521" s="9"/>
      <c r="D521" s="8"/>
      <c r="E521" s="8" t="s">
        <v>973</v>
      </c>
      <c r="F521" s="8">
        <v>0.83</v>
      </c>
      <c r="G521" s="10">
        <v>943</v>
      </c>
      <c r="H521" s="11">
        <v>782.68999999999994</v>
      </c>
      <c r="I521" s="11">
        <v>515.42137437528402</v>
      </c>
      <c r="J521" s="11">
        <v>267.26862562471592</v>
      </c>
      <c r="K521" s="8">
        <v>2.13</v>
      </c>
      <c r="L521" s="8"/>
      <c r="M521" s="12">
        <f t="shared" si="16"/>
        <v>2008.59</v>
      </c>
      <c r="N521" s="12">
        <f t="shared" si="16"/>
        <v>0</v>
      </c>
      <c r="O521" s="12">
        <f t="shared" si="17"/>
        <v>2008.59</v>
      </c>
    </row>
    <row r="522" spans="1:15" x14ac:dyDescent="0.25">
      <c r="A522" s="8"/>
      <c r="B522" s="8"/>
      <c r="C522" s="9"/>
      <c r="D522" s="8"/>
      <c r="E522" s="8" t="s">
        <v>986</v>
      </c>
      <c r="F522" s="8">
        <v>1.19</v>
      </c>
      <c r="G522" s="10">
        <v>1778</v>
      </c>
      <c r="H522" s="11">
        <v>2115.8200000000002</v>
      </c>
      <c r="I522" s="11">
        <v>1163.5794655983466</v>
      </c>
      <c r="J522" s="11">
        <v>952.24053440165324</v>
      </c>
      <c r="K522" s="8">
        <v>2.87</v>
      </c>
      <c r="L522" s="8"/>
      <c r="M522" s="12">
        <f t="shared" si="16"/>
        <v>5102.8600000000006</v>
      </c>
      <c r="N522" s="12">
        <f t="shared" si="16"/>
        <v>0</v>
      </c>
      <c r="O522" s="12">
        <f t="shared" si="17"/>
        <v>5102.8600000000006</v>
      </c>
    </row>
    <row r="523" spans="1:15" x14ac:dyDescent="0.25">
      <c r="A523" s="8"/>
      <c r="B523" s="8"/>
      <c r="C523" s="9"/>
      <c r="D523" s="8"/>
      <c r="E523" s="8" t="s">
        <v>946</v>
      </c>
      <c r="F523" s="8">
        <v>0.65</v>
      </c>
      <c r="G523" s="10">
        <v>605</v>
      </c>
      <c r="H523" s="11">
        <v>393.25</v>
      </c>
      <c r="I523" s="11">
        <v>368.19061697099585</v>
      </c>
      <c r="J523" s="11">
        <v>25.059383029004131</v>
      </c>
      <c r="K523" s="8">
        <v>1.64</v>
      </c>
      <c r="L523" s="8"/>
      <c r="M523" s="12">
        <f t="shared" si="16"/>
        <v>992.19999999999993</v>
      </c>
      <c r="N523" s="12">
        <f t="shared" si="16"/>
        <v>0</v>
      </c>
      <c r="O523" s="12">
        <f t="shared" si="17"/>
        <v>992.19999999999993</v>
      </c>
    </row>
    <row r="524" spans="1:15" x14ac:dyDescent="0.25">
      <c r="A524" s="8"/>
      <c r="B524" s="8"/>
      <c r="C524" s="9"/>
      <c r="D524" s="8"/>
      <c r="E524" s="8" t="s">
        <v>969</v>
      </c>
      <c r="F524" s="8">
        <v>0.65</v>
      </c>
      <c r="G524" s="10">
        <v>4007</v>
      </c>
      <c r="H524" s="11">
        <v>2604.5499999999997</v>
      </c>
      <c r="I524" s="11">
        <v>2166.7395774384113</v>
      </c>
      <c r="J524" s="11">
        <v>437.81042256158867</v>
      </c>
      <c r="K524" s="8">
        <v>1.66</v>
      </c>
      <c r="L524" s="8"/>
      <c r="M524" s="12">
        <f t="shared" si="16"/>
        <v>6651.62</v>
      </c>
      <c r="N524" s="12">
        <f t="shared" si="16"/>
        <v>0</v>
      </c>
      <c r="O524" s="12">
        <f t="shared" si="17"/>
        <v>6651.62</v>
      </c>
    </row>
    <row r="525" spans="1:15" x14ac:dyDescent="0.25">
      <c r="A525" s="8"/>
      <c r="B525" s="8"/>
      <c r="C525" s="9"/>
      <c r="D525" s="8"/>
      <c r="E525" s="8" t="s">
        <v>987</v>
      </c>
      <c r="F525" s="8">
        <v>0.65</v>
      </c>
      <c r="G525" s="10">
        <v>9184</v>
      </c>
      <c r="H525" s="11">
        <v>5969.6</v>
      </c>
      <c r="I525" s="11">
        <v>4807.1851002677195</v>
      </c>
      <c r="J525" s="11">
        <v>1162.4148997322807</v>
      </c>
      <c r="K525" s="8">
        <v>1.66</v>
      </c>
      <c r="L525" s="8"/>
      <c r="M525" s="12">
        <f t="shared" si="16"/>
        <v>15245.439999999999</v>
      </c>
      <c r="N525" s="12">
        <f t="shared" si="16"/>
        <v>0</v>
      </c>
      <c r="O525" s="12">
        <f t="shared" si="17"/>
        <v>15245.439999999999</v>
      </c>
    </row>
    <row r="526" spans="1:15" x14ac:dyDescent="0.25">
      <c r="A526" s="8"/>
      <c r="B526" s="8"/>
      <c r="C526" s="9"/>
      <c r="D526" s="8"/>
      <c r="E526" s="8" t="s">
        <v>970</v>
      </c>
      <c r="F526" s="8">
        <v>0.65</v>
      </c>
      <c r="G526" s="10">
        <v>152</v>
      </c>
      <c r="H526" s="11">
        <v>98.8</v>
      </c>
      <c r="I526" s="11">
        <v>79.231051621904427</v>
      </c>
      <c r="J526" s="11">
        <v>19.568948378095566</v>
      </c>
      <c r="K526" s="8">
        <v>1.66</v>
      </c>
      <c r="L526" s="8"/>
      <c r="M526" s="12">
        <f t="shared" si="16"/>
        <v>252.32</v>
      </c>
      <c r="N526" s="12">
        <f t="shared" si="16"/>
        <v>0</v>
      </c>
      <c r="O526" s="12">
        <f t="shared" si="17"/>
        <v>252.32</v>
      </c>
    </row>
    <row r="527" spans="1:15" x14ac:dyDescent="0.25">
      <c r="A527" s="8"/>
      <c r="B527" s="8"/>
      <c r="C527" s="9"/>
      <c r="D527" s="8"/>
      <c r="E527" s="8" t="s">
        <v>947</v>
      </c>
      <c r="F527" s="8">
        <v>0.7</v>
      </c>
      <c r="G527" s="10">
        <v>445</v>
      </c>
      <c r="H527" s="11">
        <v>311.5</v>
      </c>
      <c r="I527" s="11">
        <v>255.22441374292615</v>
      </c>
      <c r="J527" s="11">
        <v>56.27558625707384</v>
      </c>
      <c r="K527" s="8">
        <v>1.73</v>
      </c>
      <c r="L527" s="8"/>
      <c r="M527" s="12">
        <f t="shared" si="16"/>
        <v>769.85</v>
      </c>
      <c r="N527" s="12">
        <f t="shared" si="16"/>
        <v>0</v>
      </c>
      <c r="O527" s="12">
        <f t="shared" si="17"/>
        <v>769.85</v>
      </c>
    </row>
    <row r="528" spans="1:15" x14ac:dyDescent="0.25">
      <c r="A528" s="8"/>
      <c r="B528" s="8"/>
      <c r="C528" s="9"/>
      <c r="D528" s="8"/>
      <c r="E528" s="8" t="s">
        <v>828</v>
      </c>
      <c r="F528" s="8">
        <v>0.81</v>
      </c>
      <c r="G528" s="10">
        <v>95</v>
      </c>
      <c r="H528" s="11">
        <v>76.95</v>
      </c>
      <c r="I528" s="11">
        <v>35.495218579234972</v>
      </c>
      <c r="J528" s="11">
        <v>41.45478142076503</v>
      </c>
      <c r="K528" s="8">
        <v>1.9</v>
      </c>
      <c r="L528" s="8"/>
      <c r="M528" s="12">
        <f t="shared" si="16"/>
        <v>180.5</v>
      </c>
      <c r="N528" s="12">
        <f t="shared" si="16"/>
        <v>0</v>
      </c>
      <c r="O528" s="12">
        <f t="shared" si="17"/>
        <v>180.5</v>
      </c>
    </row>
    <row r="529" spans="1:15" x14ac:dyDescent="0.25">
      <c r="A529" s="8"/>
      <c r="B529" s="8"/>
      <c r="C529" s="9"/>
      <c r="D529" s="8"/>
      <c r="E529" s="8" t="s">
        <v>988</v>
      </c>
      <c r="F529" s="8">
        <v>0.77</v>
      </c>
      <c r="G529" s="10">
        <v>30</v>
      </c>
      <c r="H529" s="11">
        <v>23.1</v>
      </c>
      <c r="I529" s="11">
        <v>11.209016393442623</v>
      </c>
      <c r="J529" s="11">
        <v>11.890983606557379</v>
      </c>
      <c r="K529" s="8">
        <v>2.04</v>
      </c>
      <c r="L529" s="8"/>
      <c r="M529" s="12">
        <f t="shared" si="16"/>
        <v>61.2</v>
      </c>
      <c r="N529" s="12">
        <f t="shared" si="16"/>
        <v>0</v>
      </c>
      <c r="O529" s="12">
        <f t="shared" si="17"/>
        <v>61.2</v>
      </c>
    </row>
    <row r="530" spans="1:15" x14ac:dyDescent="0.25">
      <c r="A530" s="8"/>
      <c r="B530" s="8"/>
      <c r="C530" s="9"/>
      <c r="D530" s="8"/>
      <c r="E530" s="8" t="s">
        <v>949</v>
      </c>
      <c r="F530" s="8">
        <v>0.78</v>
      </c>
      <c r="G530" s="10">
        <v>71</v>
      </c>
      <c r="H530" s="11">
        <v>55.379999999999995</v>
      </c>
      <c r="I530" s="11">
        <v>27.401690702165251</v>
      </c>
      <c r="J530" s="11">
        <v>27.978309297834748</v>
      </c>
      <c r="K530" s="8">
        <v>1.44</v>
      </c>
      <c r="L530" s="8"/>
      <c r="M530" s="12">
        <f t="shared" si="16"/>
        <v>102.24</v>
      </c>
      <c r="N530" s="12">
        <f t="shared" si="16"/>
        <v>0</v>
      </c>
      <c r="O530" s="12">
        <f t="shared" si="17"/>
        <v>102.24</v>
      </c>
    </row>
    <row r="531" spans="1:15" x14ac:dyDescent="0.25">
      <c r="A531" s="8"/>
      <c r="B531" s="8"/>
      <c r="C531" s="9"/>
      <c r="D531" s="8"/>
      <c r="E531" s="8" t="s">
        <v>950</v>
      </c>
      <c r="F531" s="8">
        <v>0.7</v>
      </c>
      <c r="G531" s="10">
        <v>6162</v>
      </c>
      <c r="H531" s="11">
        <v>4313.3999999999996</v>
      </c>
      <c r="I531" s="11">
        <v>3029.1791003470503</v>
      </c>
      <c r="J531" s="11">
        <v>1284.2208996529496</v>
      </c>
      <c r="K531" s="8">
        <v>1.64</v>
      </c>
      <c r="L531" s="8"/>
      <c r="M531" s="12">
        <f t="shared" si="16"/>
        <v>10105.68</v>
      </c>
      <c r="N531" s="12">
        <f t="shared" si="16"/>
        <v>0</v>
      </c>
      <c r="O531" s="12">
        <f t="shared" si="17"/>
        <v>10105.68</v>
      </c>
    </row>
    <row r="532" spans="1:15" x14ac:dyDescent="0.25">
      <c r="A532" s="8"/>
      <c r="B532" s="8"/>
      <c r="C532" s="9"/>
      <c r="D532" s="8"/>
      <c r="E532" s="8" t="s">
        <v>951</v>
      </c>
      <c r="F532" s="8">
        <v>0.7</v>
      </c>
      <c r="G532" s="10">
        <v>71</v>
      </c>
      <c r="H532" s="11">
        <v>49.7</v>
      </c>
      <c r="I532" s="11">
        <v>51.067718606180144</v>
      </c>
      <c r="J532" s="11">
        <v>-1.3677186061801407</v>
      </c>
      <c r="K532" s="8">
        <v>1.66</v>
      </c>
      <c r="L532" s="8"/>
      <c r="M532" s="12">
        <f t="shared" si="16"/>
        <v>117.86</v>
      </c>
      <c r="N532" s="12">
        <f t="shared" si="16"/>
        <v>0</v>
      </c>
      <c r="O532" s="12">
        <f t="shared" si="17"/>
        <v>117.86</v>
      </c>
    </row>
    <row r="533" spans="1:15" x14ac:dyDescent="0.25">
      <c r="A533" s="8"/>
      <c r="B533" s="8"/>
      <c r="C533" s="9"/>
      <c r="D533" s="8"/>
      <c r="E533" s="8" t="s">
        <v>971</v>
      </c>
      <c r="F533" s="8">
        <v>0.7</v>
      </c>
      <c r="G533" s="10">
        <v>370</v>
      </c>
      <c r="H533" s="11">
        <v>259</v>
      </c>
      <c r="I533" s="11">
        <v>207.04492139439509</v>
      </c>
      <c r="J533" s="11">
        <v>51.955078605604911</v>
      </c>
      <c r="K533" s="8">
        <v>1.73</v>
      </c>
      <c r="L533" s="8"/>
      <c r="M533" s="12">
        <f t="shared" si="16"/>
        <v>640.1</v>
      </c>
      <c r="N533" s="12">
        <f t="shared" si="16"/>
        <v>0</v>
      </c>
      <c r="O533" s="12">
        <f t="shared" si="17"/>
        <v>640.1</v>
      </c>
    </row>
    <row r="534" spans="1:15" x14ac:dyDescent="0.25">
      <c r="A534" s="8"/>
      <c r="B534" s="8"/>
      <c r="C534" s="9"/>
      <c r="D534" s="8"/>
      <c r="E534" s="8" t="s">
        <v>972</v>
      </c>
      <c r="F534" s="8">
        <v>0.67</v>
      </c>
      <c r="G534" s="10">
        <v>248</v>
      </c>
      <c r="H534" s="11">
        <v>166.16000000000003</v>
      </c>
      <c r="I534" s="11">
        <v>145.62495230705758</v>
      </c>
      <c r="J534" s="11">
        <v>20.535047692942424</v>
      </c>
      <c r="K534" s="8">
        <v>1.86</v>
      </c>
      <c r="L534" s="8"/>
      <c r="M534" s="12">
        <f t="shared" si="16"/>
        <v>461.28000000000003</v>
      </c>
      <c r="N534" s="12">
        <f t="shared" si="16"/>
        <v>0</v>
      </c>
      <c r="O534" s="12">
        <f t="shared" si="17"/>
        <v>461.28000000000003</v>
      </c>
    </row>
    <row r="535" spans="1:15" x14ac:dyDescent="0.25">
      <c r="A535" s="8"/>
      <c r="B535" s="8"/>
      <c r="C535" s="9"/>
      <c r="D535" s="8"/>
      <c r="E535" s="8" t="s">
        <v>287</v>
      </c>
      <c r="F535" s="8">
        <v>0.77</v>
      </c>
      <c r="G535" s="10">
        <v>33</v>
      </c>
      <c r="H535" s="11">
        <v>25.41</v>
      </c>
      <c r="I535" s="11">
        <v>15.258664412510567</v>
      </c>
      <c r="J535" s="11">
        <v>10.151335587489433</v>
      </c>
      <c r="K535" s="8">
        <v>1.46</v>
      </c>
      <c r="L535" s="8"/>
      <c r="M535" s="12">
        <f t="shared" si="16"/>
        <v>48.18</v>
      </c>
      <c r="N535" s="12">
        <f t="shared" si="16"/>
        <v>0</v>
      </c>
      <c r="O535" s="12">
        <f t="shared" si="17"/>
        <v>48.18</v>
      </c>
    </row>
    <row r="536" spans="1:15" x14ac:dyDescent="0.25">
      <c r="A536" s="8"/>
      <c r="B536" s="8"/>
      <c r="C536" s="9"/>
      <c r="D536" s="8"/>
      <c r="E536" s="8" t="s">
        <v>989</v>
      </c>
      <c r="F536" s="8">
        <v>0.79</v>
      </c>
      <c r="G536" s="10">
        <v>537</v>
      </c>
      <c r="H536" s="11">
        <v>424.23</v>
      </c>
      <c r="I536" s="11">
        <v>200.64139344262296</v>
      </c>
      <c r="J536" s="11">
        <v>223.58860655737706</v>
      </c>
      <c r="K536" s="8">
        <v>1.47</v>
      </c>
      <c r="L536" s="8"/>
      <c r="M536" s="12">
        <f t="shared" si="16"/>
        <v>789.39</v>
      </c>
      <c r="N536" s="12">
        <f t="shared" si="16"/>
        <v>0</v>
      </c>
      <c r="O536" s="12">
        <f t="shared" si="17"/>
        <v>789.39</v>
      </c>
    </row>
    <row r="537" spans="1:15" x14ac:dyDescent="0.25">
      <c r="A537" s="8"/>
      <c r="B537" s="8"/>
      <c r="C537" s="9"/>
      <c r="D537" s="8"/>
      <c r="E537" s="8" t="s">
        <v>288</v>
      </c>
      <c r="F537" s="8">
        <v>0.73999999999999988</v>
      </c>
      <c r="G537" s="10">
        <v>4325</v>
      </c>
      <c r="H537" s="11">
        <v>3200.5</v>
      </c>
      <c r="I537" s="11">
        <v>2245.7979712595097</v>
      </c>
      <c r="J537" s="11">
        <v>954.70202874049028</v>
      </c>
      <c r="K537" s="8">
        <v>1.38</v>
      </c>
      <c r="L537" s="8"/>
      <c r="M537" s="12">
        <f t="shared" si="16"/>
        <v>5968.4999999999991</v>
      </c>
      <c r="N537" s="12">
        <f t="shared" si="16"/>
        <v>0</v>
      </c>
      <c r="O537" s="12">
        <f t="shared" si="17"/>
        <v>5968.4999999999991</v>
      </c>
    </row>
    <row r="538" spans="1:15" x14ac:dyDescent="0.25">
      <c r="A538" s="8"/>
      <c r="B538" s="8"/>
      <c r="C538" s="9"/>
      <c r="D538" s="8"/>
      <c r="E538" s="8" t="s">
        <v>245</v>
      </c>
      <c r="F538" s="8">
        <v>0.74</v>
      </c>
      <c r="G538" s="10">
        <v>1862</v>
      </c>
      <c r="H538" s="11">
        <v>1377.88</v>
      </c>
      <c r="I538" s="11">
        <v>860.95857988165687</v>
      </c>
      <c r="J538" s="11">
        <v>516.92142011834324</v>
      </c>
      <c r="K538" s="8">
        <v>1.38</v>
      </c>
      <c r="L538" s="8"/>
      <c r="M538" s="12">
        <f t="shared" si="16"/>
        <v>2569.56</v>
      </c>
      <c r="N538" s="12">
        <f t="shared" si="16"/>
        <v>0</v>
      </c>
      <c r="O538" s="12">
        <f t="shared" si="17"/>
        <v>2569.56</v>
      </c>
    </row>
    <row r="539" spans="1:15" x14ac:dyDescent="0.25">
      <c r="A539" s="8"/>
      <c r="B539" s="8"/>
      <c r="C539" s="9"/>
      <c r="D539" s="8"/>
      <c r="E539" s="8" t="s">
        <v>981</v>
      </c>
      <c r="F539" s="8">
        <v>0.78</v>
      </c>
      <c r="G539" s="10">
        <v>43</v>
      </c>
      <c r="H539" s="11">
        <v>33.54</v>
      </c>
      <c r="I539" s="11">
        <v>23.579949874686719</v>
      </c>
      <c r="J539" s="11">
        <v>9.9600501253132805</v>
      </c>
      <c r="K539" s="8">
        <v>1.44</v>
      </c>
      <c r="L539" s="8"/>
      <c r="M539" s="12">
        <f t="shared" si="16"/>
        <v>61.919999999999995</v>
      </c>
      <c r="N539" s="12">
        <f t="shared" si="16"/>
        <v>0</v>
      </c>
      <c r="O539" s="12">
        <f t="shared" si="17"/>
        <v>61.919999999999995</v>
      </c>
    </row>
    <row r="540" spans="1:15" x14ac:dyDescent="0.25">
      <c r="A540" s="8"/>
      <c r="B540" s="8"/>
      <c r="C540" s="9" t="s">
        <v>140</v>
      </c>
      <c r="D540" s="8" t="s">
        <v>174</v>
      </c>
      <c r="E540" s="8" t="s">
        <v>941</v>
      </c>
      <c r="F540" s="8">
        <v>0.79</v>
      </c>
      <c r="G540" s="10">
        <v>1024</v>
      </c>
      <c r="H540" s="11">
        <v>808.96</v>
      </c>
      <c r="I540" s="11">
        <v>565.25043599096762</v>
      </c>
      <c r="J540" s="11">
        <v>243.70956400903248</v>
      </c>
      <c r="K540" s="8">
        <v>1.86</v>
      </c>
      <c r="L540" s="8"/>
      <c r="M540" s="12">
        <f t="shared" si="16"/>
        <v>1904.64</v>
      </c>
      <c r="N540" s="12">
        <f t="shared" si="16"/>
        <v>0</v>
      </c>
      <c r="O540" s="12">
        <f t="shared" si="17"/>
        <v>1904.64</v>
      </c>
    </row>
    <row r="541" spans="1:15" x14ac:dyDescent="0.25">
      <c r="A541" s="8"/>
      <c r="B541" s="8"/>
      <c r="C541" s="9"/>
      <c r="D541" s="8"/>
      <c r="E541" s="8" t="s">
        <v>292</v>
      </c>
      <c r="F541" s="8">
        <v>0.79</v>
      </c>
      <c r="G541" s="10">
        <v>135</v>
      </c>
      <c r="H541" s="11">
        <v>106.65</v>
      </c>
      <c r="I541" s="11">
        <v>69.632248939179632</v>
      </c>
      <c r="J541" s="11">
        <v>37.017751060820373</v>
      </c>
      <c r="K541" s="8">
        <v>1.99</v>
      </c>
      <c r="L541" s="8"/>
      <c r="M541" s="12">
        <f t="shared" si="16"/>
        <v>268.64999999999998</v>
      </c>
      <c r="N541" s="12">
        <f t="shared" si="16"/>
        <v>0</v>
      </c>
      <c r="O541" s="12">
        <f t="shared" si="17"/>
        <v>268.64999999999998</v>
      </c>
    </row>
    <row r="542" spans="1:15" x14ac:dyDescent="0.25">
      <c r="A542" s="8"/>
      <c r="B542" s="8"/>
      <c r="C542" s="9"/>
      <c r="D542" s="8"/>
      <c r="E542" s="8" t="s">
        <v>964</v>
      </c>
      <c r="F542" s="8">
        <v>0.68</v>
      </c>
      <c r="G542" s="10">
        <v>2911</v>
      </c>
      <c r="H542" s="11">
        <v>1979.48</v>
      </c>
      <c r="I542" s="11">
        <v>1756.2520950892083</v>
      </c>
      <c r="J542" s="11">
        <v>223.22790491079178</v>
      </c>
      <c r="K542" s="8">
        <v>1.69</v>
      </c>
      <c r="L542" s="8"/>
      <c r="M542" s="12">
        <f t="shared" si="16"/>
        <v>4919.59</v>
      </c>
      <c r="N542" s="12">
        <f t="shared" si="16"/>
        <v>0</v>
      </c>
      <c r="O542" s="12">
        <f t="shared" si="17"/>
        <v>4919.59</v>
      </c>
    </row>
    <row r="543" spans="1:15" x14ac:dyDescent="0.25">
      <c r="A543" s="8"/>
      <c r="B543" s="8"/>
      <c r="C543" s="9"/>
      <c r="D543" s="8"/>
      <c r="E543" s="8" t="s">
        <v>965</v>
      </c>
      <c r="F543" s="8">
        <v>0.65</v>
      </c>
      <c r="G543" s="10">
        <v>228</v>
      </c>
      <c r="H543" s="11">
        <v>148.19999999999999</v>
      </c>
      <c r="I543" s="11">
        <v>131.10001488870691</v>
      </c>
      <c r="J543" s="11">
        <v>17.099985111293083</v>
      </c>
      <c r="K543" s="8">
        <v>1.81</v>
      </c>
      <c r="L543" s="8"/>
      <c r="M543" s="12">
        <f t="shared" si="16"/>
        <v>412.68</v>
      </c>
      <c r="N543" s="12">
        <f t="shared" si="16"/>
        <v>0</v>
      </c>
      <c r="O543" s="12">
        <f t="shared" si="17"/>
        <v>412.68</v>
      </c>
    </row>
    <row r="544" spans="1:15" x14ac:dyDescent="0.25">
      <c r="A544" s="8"/>
      <c r="B544" s="8"/>
      <c r="C544" s="9"/>
      <c r="D544" s="8"/>
      <c r="E544" s="8" t="s">
        <v>982</v>
      </c>
      <c r="F544" s="8">
        <v>0.79</v>
      </c>
      <c r="G544" s="10">
        <v>82</v>
      </c>
      <c r="H544" s="11">
        <v>64.78</v>
      </c>
      <c r="I544" s="11">
        <v>54.198192870958827</v>
      </c>
      <c r="J544" s="11">
        <v>10.581807129041174</v>
      </c>
      <c r="K544" s="8">
        <v>2.0099999999999998</v>
      </c>
      <c r="L544" s="8"/>
      <c r="M544" s="12">
        <f t="shared" si="16"/>
        <v>164.82</v>
      </c>
      <c r="N544" s="12">
        <f t="shared" si="16"/>
        <v>0</v>
      </c>
      <c r="O544" s="12">
        <f t="shared" si="17"/>
        <v>164.82</v>
      </c>
    </row>
    <row r="545" spans="1:15" x14ac:dyDescent="0.25">
      <c r="A545" s="8"/>
      <c r="B545" s="8"/>
      <c r="C545" s="9"/>
      <c r="D545" s="8"/>
      <c r="E545" s="8" t="s">
        <v>983</v>
      </c>
      <c r="F545" s="8">
        <v>0.77</v>
      </c>
      <c r="G545" s="10">
        <v>13</v>
      </c>
      <c r="H545" s="11">
        <v>10.01</v>
      </c>
      <c r="I545" s="11">
        <v>6.4645454545454548</v>
      </c>
      <c r="J545" s="11">
        <v>3.545454545454545</v>
      </c>
      <c r="K545" s="8">
        <v>2.14</v>
      </c>
      <c r="L545" s="8"/>
      <c r="M545" s="12">
        <f t="shared" si="16"/>
        <v>27.82</v>
      </c>
      <c r="N545" s="12">
        <f t="shared" si="16"/>
        <v>0</v>
      </c>
      <c r="O545" s="12">
        <f t="shared" si="17"/>
        <v>27.82</v>
      </c>
    </row>
    <row r="546" spans="1:15" x14ac:dyDescent="0.25">
      <c r="A546" s="8"/>
      <c r="B546" s="8"/>
      <c r="C546" s="9"/>
      <c r="D546" s="8"/>
      <c r="E546" s="8" t="s">
        <v>984</v>
      </c>
      <c r="F546" s="8">
        <v>0.79</v>
      </c>
      <c r="G546" s="10">
        <v>2588</v>
      </c>
      <c r="H546" s="11">
        <v>2044.52</v>
      </c>
      <c r="I546" s="11">
        <v>1933.1579353906684</v>
      </c>
      <c r="J546" s="11">
        <v>111.36206460933133</v>
      </c>
      <c r="K546" s="8">
        <v>2.0099999999999998</v>
      </c>
      <c r="L546" s="8"/>
      <c r="M546" s="12">
        <f t="shared" si="16"/>
        <v>5201.8799999999992</v>
      </c>
      <c r="N546" s="12">
        <f t="shared" si="16"/>
        <v>0</v>
      </c>
      <c r="O546" s="12">
        <f t="shared" si="17"/>
        <v>5201.8799999999992</v>
      </c>
    </row>
    <row r="547" spans="1:15" x14ac:dyDescent="0.25">
      <c r="A547" s="8"/>
      <c r="B547" s="8"/>
      <c r="C547" s="9"/>
      <c r="D547" s="8"/>
      <c r="E547" s="8" t="s">
        <v>985</v>
      </c>
      <c r="F547" s="8">
        <v>0.77</v>
      </c>
      <c r="G547" s="10">
        <v>97</v>
      </c>
      <c r="H547" s="11">
        <v>74.69</v>
      </c>
      <c r="I547" s="11">
        <v>61.153965183752419</v>
      </c>
      <c r="J547" s="11">
        <v>13.536034816247581</v>
      </c>
      <c r="K547" s="8">
        <v>2.14</v>
      </c>
      <c r="L547" s="8"/>
      <c r="M547" s="12">
        <f t="shared" si="16"/>
        <v>207.58</v>
      </c>
      <c r="N547" s="12">
        <f t="shared" si="16"/>
        <v>0</v>
      </c>
      <c r="O547" s="12">
        <f t="shared" si="17"/>
        <v>207.58</v>
      </c>
    </row>
    <row r="548" spans="1:15" x14ac:dyDescent="0.25">
      <c r="A548" s="8"/>
      <c r="B548" s="8"/>
      <c r="C548" s="9"/>
      <c r="D548" s="8"/>
      <c r="E548" s="8" t="s">
        <v>973</v>
      </c>
      <c r="F548" s="8">
        <v>0.83</v>
      </c>
      <c r="G548" s="10">
        <v>943</v>
      </c>
      <c r="H548" s="11">
        <v>782.68999999999994</v>
      </c>
      <c r="I548" s="11">
        <v>515.42318181818189</v>
      </c>
      <c r="J548" s="11">
        <v>267.26681818181811</v>
      </c>
      <c r="K548" s="8">
        <v>2.13</v>
      </c>
      <c r="L548" s="8"/>
      <c r="M548" s="12">
        <f t="shared" si="16"/>
        <v>2008.59</v>
      </c>
      <c r="N548" s="12">
        <f t="shared" si="16"/>
        <v>0</v>
      </c>
      <c r="O548" s="12">
        <f t="shared" si="17"/>
        <v>2008.59</v>
      </c>
    </row>
    <row r="549" spans="1:15" x14ac:dyDescent="0.25">
      <c r="A549" s="8"/>
      <c r="B549" s="8"/>
      <c r="C549" s="9"/>
      <c r="D549" s="8"/>
      <c r="E549" s="8" t="s">
        <v>986</v>
      </c>
      <c r="F549" s="8">
        <v>1.19</v>
      </c>
      <c r="G549" s="10">
        <v>1776</v>
      </c>
      <c r="H549" s="11">
        <v>2113.44</v>
      </c>
      <c r="I549" s="11">
        <v>1162.4103739478908</v>
      </c>
      <c r="J549" s="11">
        <v>951.02962605210882</v>
      </c>
      <c r="K549" s="8">
        <v>2.87</v>
      </c>
      <c r="L549" s="8"/>
      <c r="M549" s="12">
        <f t="shared" si="16"/>
        <v>5097.12</v>
      </c>
      <c r="N549" s="12">
        <f t="shared" si="16"/>
        <v>0</v>
      </c>
      <c r="O549" s="12">
        <f t="shared" si="17"/>
        <v>5097.12</v>
      </c>
    </row>
    <row r="550" spans="1:15" x14ac:dyDescent="0.25">
      <c r="A550" s="8"/>
      <c r="B550" s="8"/>
      <c r="C550" s="9"/>
      <c r="D550" s="8"/>
      <c r="E550" s="8" t="s">
        <v>946</v>
      </c>
      <c r="F550" s="8">
        <v>0.65</v>
      </c>
      <c r="G550" s="10">
        <v>604</v>
      </c>
      <c r="H550" s="11">
        <v>392.6</v>
      </c>
      <c r="I550" s="11">
        <v>367.52065833228733</v>
      </c>
      <c r="J550" s="11">
        <v>25.079341667712676</v>
      </c>
      <c r="K550" s="8">
        <v>1.64</v>
      </c>
      <c r="L550" s="8"/>
      <c r="M550" s="12">
        <f t="shared" si="16"/>
        <v>990.56</v>
      </c>
      <c r="N550" s="12">
        <f t="shared" si="16"/>
        <v>0</v>
      </c>
      <c r="O550" s="12">
        <f t="shared" si="17"/>
        <v>990.56</v>
      </c>
    </row>
    <row r="551" spans="1:15" x14ac:dyDescent="0.25">
      <c r="A551" s="8"/>
      <c r="B551" s="8"/>
      <c r="C551" s="9"/>
      <c r="D551" s="8"/>
      <c r="E551" s="8" t="s">
        <v>969</v>
      </c>
      <c r="F551" s="8">
        <v>0.65</v>
      </c>
      <c r="G551" s="10">
        <v>4006</v>
      </c>
      <c r="H551" s="11">
        <v>2603.9</v>
      </c>
      <c r="I551" s="11">
        <v>2165.74877089353</v>
      </c>
      <c r="J551" s="11">
        <v>438.15122910647023</v>
      </c>
      <c r="K551" s="8">
        <v>1.66</v>
      </c>
      <c r="L551" s="8"/>
      <c r="M551" s="12">
        <f t="shared" si="16"/>
        <v>6649.96</v>
      </c>
      <c r="N551" s="12">
        <f t="shared" si="16"/>
        <v>0</v>
      </c>
      <c r="O551" s="12">
        <f t="shared" si="17"/>
        <v>6649.96</v>
      </c>
    </row>
    <row r="552" spans="1:15" x14ac:dyDescent="0.25">
      <c r="A552" s="8"/>
      <c r="B552" s="8"/>
      <c r="C552" s="9"/>
      <c r="D552" s="8"/>
      <c r="E552" s="8" t="s">
        <v>987</v>
      </c>
      <c r="F552" s="8">
        <v>0.65</v>
      </c>
      <c r="G552" s="10">
        <v>9188</v>
      </c>
      <c r="H552" s="11">
        <v>5972.2</v>
      </c>
      <c r="I552" s="11">
        <v>4810.0023259022219</v>
      </c>
      <c r="J552" s="11">
        <v>1162.1976740977782</v>
      </c>
      <c r="K552" s="8">
        <v>1.66</v>
      </c>
      <c r="L552" s="8"/>
      <c r="M552" s="12">
        <f t="shared" si="16"/>
        <v>15252.08</v>
      </c>
      <c r="N552" s="12">
        <f t="shared" si="16"/>
        <v>0</v>
      </c>
      <c r="O552" s="12">
        <f t="shared" si="17"/>
        <v>15252.08</v>
      </c>
    </row>
    <row r="553" spans="1:15" x14ac:dyDescent="0.25">
      <c r="A553" s="8"/>
      <c r="B553" s="8"/>
      <c r="C553" s="9"/>
      <c r="D553" s="8"/>
      <c r="E553" s="8" t="s">
        <v>970</v>
      </c>
      <c r="F553" s="8">
        <v>0.65</v>
      </c>
      <c r="G553" s="10">
        <v>153</v>
      </c>
      <c r="H553" s="11">
        <v>99.45</v>
      </c>
      <c r="I553" s="11">
        <v>79.896097214609597</v>
      </c>
      <c r="J553" s="11">
        <v>19.553902785390402</v>
      </c>
      <c r="K553" s="8">
        <v>1.66</v>
      </c>
      <c r="L553" s="8"/>
      <c r="M553" s="12">
        <f t="shared" si="16"/>
        <v>253.98</v>
      </c>
      <c r="N553" s="12">
        <f t="shared" si="16"/>
        <v>0</v>
      </c>
      <c r="O553" s="12">
        <f t="shared" si="17"/>
        <v>253.98</v>
      </c>
    </row>
    <row r="554" spans="1:15" x14ac:dyDescent="0.25">
      <c r="A554" s="8"/>
      <c r="B554" s="8"/>
      <c r="C554" s="9"/>
      <c r="D554" s="8"/>
      <c r="E554" s="8" t="s">
        <v>947</v>
      </c>
      <c r="F554" s="8">
        <v>0.7</v>
      </c>
      <c r="G554" s="10">
        <v>446</v>
      </c>
      <c r="H554" s="11">
        <v>312.2</v>
      </c>
      <c r="I554" s="11">
        <v>255.73350063759091</v>
      </c>
      <c r="J554" s="11">
        <v>56.466499362409067</v>
      </c>
      <c r="K554" s="8">
        <v>1.73</v>
      </c>
      <c r="L554" s="8"/>
      <c r="M554" s="12">
        <f t="shared" si="16"/>
        <v>771.58</v>
      </c>
      <c r="N554" s="12">
        <f t="shared" si="16"/>
        <v>0</v>
      </c>
      <c r="O554" s="12">
        <f t="shared" si="17"/>
        <v>771.58</v>
      </c>
    </row>
    <row r="555" spans="1:15" x14ac:dyDescent="0.25">
      <c r="A555" s="8"/>
      <c r="B555" s="8"/>
      <c r="C555" s="9"/>
      <c r="D555" s="8"/>
      <c r="E555" s="8" t="s">
        <v>828</v>
      </c>
      <c r="F555" s="8">
        <v>0.81</v>
      </c>
      <c r="G555" s="10">
        <v>95</v>
      </c>
      <c r="H555" s="11">
        <v>76.95</v>
      </c>
      <c r="I555" s="11">
        <v>35.495218579234972</v>
      </c>
      <c r="J555" s="11">
        <v>41.45478142076503</v>
      </c>
      <c r="K555" s="8">
        <v>1.9</v>
      </c>
      <c r="L555" s="8"/>
      <c r="M555" s="12">
        <f t="shared" si="16"/>
        <v>180.5</v>
      </c>
      <c r="N555" s="12">
        <f t="shared" si="16"/>
        <v>0</v>
      </c>
      <c r="O555" s="12">
        <f t="shared" si="17"/>
        <v>180.5</v>
      </c>
    </row>
    <row r="556" spans="1:15" x14ac:dyDescent="0.25">
      <c r="A556" s="8"/>
      <c r="B556" s="8"/>
      <c r="C556" s="9"/>
      <c r="D556" s="8"/>
      <c r="E556" s="8" t="s">
        <v>988</v>
      </c>
      <c r="F556" s="8">
        <v>0.77</v>
      </c>
      <c r="G556" s="10">
        <v>30</v>
      </c>
      <c r="H556" s="11">
        <v>23.1</v>
      </c>
      <c r="I556" s="11">
        <v>11.209016393442623</v>
      </c>
      <c r="J556" s="11">
        <v>11.890983606557379</v>
      </c>
      <c r="K556" s="8">
        <v>2.04</v>
      </c>
      <c r="L556" s="8"/>
      <c r="M556" s="12">
        <f t="shared" si="16"/>
        <v>61.2</v>
      </c>
      <c r="N556" s="12">
        <f t="shared" si="16"/>
        <v>0</v>
      </c>
      <c r="O556" s="12">
        <f t="shared" si="17"/>
        <v>61.2</v>
      </c>
    </row>
    <row r="557" spans="1:15" x14ac:dyDescent="0.25">
      <c r="A557" s="8"/>
      <c r="B557" s="8"/>
      <c r="C557" s="9"/>
      <c r="D557" s="8"/>
      <c r="E557" s="8" t="s">
        <v>949</v>
      </c>
      <c r="F557" s="8">
        <v>0.78</v>
      </c>
      <c r="G557" s="10">
        <v>70</v>
      </c>
      <c r="H557" s="11">
        <v>54.6</v>
      </c>
      <c r="I557" s="11">
        <v>27.029431874859554</v>
      </c>
      <c r="J557" s="11">
        <v>27.570568125140451</v>
      </c>
      <c r="K557" s="8">
        <v>1.44</v>
      </c>
      <c r="L557" s="8"/>
      <c r="M557" s="12">
        <f t="shared" si="16"/>
        <v>100.8</v>
      </c>
      <c r="N557" s="12">
        <f t="shared" si="16"/>
        <v>0</v>
      </c>
      <c r="O557" s="12">
        <f t="shared" si="17"/>
        <v>100.8</v>
      </c>
    </row>
    <row r="558" spans="1:15" x14ac:dyDescent="0.25">
      <c r="A558" s="8"/>
      <c r="B558" s="8"/>
      <c r="C558" s="9"/>
      <c r="D558" s="8"/>
      <c r="E558" s="8" t="s">
        <v>950</v>
      </c>
      <c r="F558" s="8">
        <v>0.7</v>
      </c>
      <c r="G558" s="10">
        <v>6162</v>
      </c>
      <c r="H558" s="11">
        <v>4313.3999999999996</v>
      </c>
      <c r="I558" s="11">
        <v>3029.6411279378149</v>
      </c>
      <c r="J558" s="11">
        <v>1283.758872062185</v>
      </c>
      <c r="K558" s="8">
        <v>1.64</v>
      </c>
      <c r="L558" s="8"/>
      <c r="M558" s="12">
        <f t="shared" si="16"/>
        <v>10105.68</v>
      </c>
      <c r="N558" s="12">
        <f t="shared" si="16"/>
        <v>0</v>
      </c>
      <c r="O558" s="12">
        <f t="shared" si="17"/>
        <v>10105.68</v>
      </c>
    </row>
    <row r="559" spans="1:15" x14ac:dyDescent="0.25">
      <c r="A559" s="8"/>
      <c r="B559" s="8"/>
      <c r="C559" s="9"/>
      <c r="D559" s="8"/>
      <c r="E559" s="8" t="s">
        <v>951</v>
      </c>
      <c r="F559" s="8">
        <v>0.7</v>
      </c>
      <c r="G559" s="10">
        <v>71</v>
      </c>
      <c r="H559" s="11">
        <v>49.7</v>
      </c>
      <c r="I559" s="11">
        <v>51.067718606180144</v>
      </c>
      <c r="J559" s="11">
        <v>-1.3677186061801407</v>
      </c>
      <c r="K559" s="8">
        <v>1.66</v>
      </c>
      <c r="L559" s="8"/>
      <c r="M559" s="12">
        <f t="shared" si="16"/>
        <v>117.86</v>
      </c>
      <c r="N559" s="12">
        <f t="shared" si="16"/>
        <v>0</v>
      </c>
      <c r="O559" s="12">
        <f t="shared" si="17"/>
        <v>117.86</v>
      </c>
    </row>
    <row r="560" spans="1:15" x14ac:dyDescent="0.25">
      <c r="A560" s="8"/>
      <c r="B560" s="8"/>
      <c r="C560" s="9"/>
      <c r="D560" s="8"/>
      <c r="E560" s="8" t="s">
        <v>971</v>
      </c>
      <c r="F560" s="8">
        <v>0.7</v>
      </c>
      <c r="G560" s="10">
        <v>369</v>
      </c>
      <c r="H560" s="11">
        <v>258.3</v>
      </c>
      <c r="I560" s="11">
        <v>206.52116140629681</v>
      </c>
      <c r="J560" s="11">
        <v>51.778838593703185</v>
      </c>
      <c r="K560" s="8">
        <v>1.73</v>
      </c>
      <c r="L560" s="8"/>
      <c r="M560" s="12">
        <f t="shared" si="16"/>
        <v>638.37</v>
      </c>
      <c r="N560" s="12">
        <f t="shared" si="16"/>
        <v>0</v>
      </c>
      <c r="O560" s="12">
        <f t="shared" si="17"/>
        <v>638.37</v>
      </c>
    </row>
    <row r="561" spans="1:15" x14ac:dyDescent="0.25">
      <c r="A561" s="8"/>
      <c r="B561" s="8"/>
      <c r="C561" s="9"/>
      <c r="D561" s="8"/>
      <c r="E561" s="8" t="s">
        <v>972</v>
      </c>
      <c r="F561" s="8">
        <v>0.67</v>
      </c>
      <c r="G561" s="10">
        <v>247</v>
      </c>
      <c r="H561" s="11">
        <v>165.48999999999998</v>
      </c>
      <c r="I561" s="11">
        <v>145.01861038362543</v>
      </c>
      <c r="J561" s="11">
        <v>20.471389616374559</v>
      </c>
      <c r="K561" s="8">
        <v>1.86</v>
      </c>
      <c r="L561" s="8"/>
      <c r="M561" s="12">
        <f t="shared" si="16"/>
        <v>459.42</v>
      </c>
      <c r="N561" s="12">
        <f t="shared" si="16"/>
        <v>0</v>
      </c>
      <c r="O561" s="12">
        <f t="shared" si="17"/>
        <v>459.42</v>
      </c>
    </row>
    <row r="562" spans="1:15" x14ac:dyDescent="0.25">
      <c r="A562" s="8"/>
      <c r="B562" s="8"/>
      <c r="C562" s="9"/>
      <c r="D562" s="8"/>
      <c r="E562" s="8" t="s">
        <v>287</v>
      </c>
      <c r="F562" s="8">
        <v>0.77</v>
      </c>
      <c r="G562" s="10">
        <v>32</v>
      </c>
      <c r="H562" s="11">
        <v>24.64</v>
      </c>
      <c r="I562" s="11">
        <v>14.796280642434487</v>
      </c>
      <c r="J562" s="11">
        <v>9.8437193575655133</v>
      </c>
      <c r="K562" s="8">
        <v>1.46</v>
      </c>
      <c r="L562" s="8"/>
      <c r="M562" s="12">
        <f t="shared" si="16"/>
        <v>46.72</v>
      </c>
      <c r="N562" s="12">
        <f t="shared" si="16"/>
        <v>0</v>
      </c>
      <c r="O562" s="12">
        <f t="shared" si="17"/>
        <v>46.72</v>
      </c>
    </row>
    <row r="563" spans="1:15" x14ac:dyDescent="0.25">
      <c r="A563" s="8"/>
      <c r="B563" s="8"/>
      <c r="C563" s="9"/>
      <c r="D563" s="8"/>
      <c r="E563" s="8" t="s">
        <v>989</v>
      </c>
      <c r="F563" s="8">
        <v>0.79</v>
      </c>
      <c r="G563" s="10">
        <v>538</v>
      </c>
      <c r="H563" s="11">
        <v>425.02</v>
      </c>
      <c r="I563" s="11">
        <v>201.01502732240439</v>
      </c>
      <c r="J563" s="11">
        <v>224.00497267759559</v>
      </c>
      <c r="K563" s="8">
        <v>1.47</v>
      </c>
      <c r="L563" s="8"/>
      <c r="M563" s="12">
        <f t="shared" si="16"/>
        <v>790.86</v>
      </c>
      <c r="N563" s="12">
        <f t="shared" si="16"/>
        <v>0</v>
      </c>
      <c r="O563" s="12">
        <f t="shared" si="17"/>
        <v>790.86</v>
      </c>
    </row>
    <row r="564" spans="1:15" x14ac:dyDescent="0.25">
      <c r="A564" s="8"/>
      <c r="B564" s="8"/>
      <c r="C564" s="9"/>
      <c r="D564" s="8"/>
      <c r="E564" s="8" t="s">
        <v>288</v>
      </c>
      <c r="F564" s="8">
        <v>0.73999999999999988</v>
      </c>
      <c r="G564" s="10">
        <v>4325</v>
      </c>
      <c r="H564" s="11">
        <v>3200.5</v>
      </c>
      <c r="I564" s="11">
        <v>2245.7979712595097</v>
      </c>
      <c r="J564" s="11">
        <v>954.70202874049028</v>
      </c>
      <c r="K564" s="8">
        <v>1.38</v>
      </c>
      <c r="L564" s="8"/>
      <c r="M564" s="12">
        <f t="shared" si="16"/>
        <v>5968.4999999999991</v>
      </c>
      <c r="N564" s="12">
        <f t="shared" si="16"/>
        <v>0</v>
      </c>
      <c r="O564" s="12">
        <f t="shared" si="17"/>
        <v>5968.4999999999991</v>
      </c>
    </row>
    <row r="565" spans="1:15" x14ac:dyDescent="0.25">
      <c r="A565" s="8"/>
      <c r="B565" s="8"/>
      <c r="C565" s="9"/>
      <c r="D565" s="8"/>
      <c r="E565" s="8" t="s">
        <v>245</v>
      </c>
      <c r="F565" s="8">
        <v>0.74</v>
      </c>
      <c r="G565" s="10">
        <v>1863</v>
      </c>
      <c r="H565" s="11">
        <v>1378.62</v>
      </c>
      <c r="I565" s="11">
        <v>861.42096365173279</v>
      </c>
      <c r="J565" s="11">
        <v>517.1990363482671</v>
      </c>
      <c r="K565" s="8">
        <v>1.38</v>
      </c>
      <c r="L565" s="8"/>
      <c r="M565" s="12">
        <f t="shared" si="16"/>
        <v>2570.9399999999996</v>
      </c>
      <c r="N565" s="12">
        <f t="shared" si="16"/>
        <v>0</v>
      </c>
      <c r="O565" s="12">
        <f t="shared" si="17"/>
        <v>2570.9399999999996</v>
      </c>
    </row>
    <row r="566" spans="1:15" x14ac:dyDescent="0.25">
      <c r="A566" s="8"/>
      <c r="B566" s="8"/>
      <c r="C566" s="9"/>
      <c r="D566" s="8"/>
      <c r="E566" s="8" t="s">
        <v>981</v>
      </c>
      <c r="F566" s="8">
        <v>0.78</v>
      </c>
      <c r="G566" s="10">
        <v>42</v>
      </c>
      <c r="H566" s="11">
        <v>32.76</v>
      </c>
      <c r="I566" s="11">
        <v>23.043129388164495</v>
      </c>
      <c r="J566" s="11">
        <v>9.7168706118355033</v>
      </c>
      <c r="K566" s="8">
        <v>1.44</v>
      </c>
      <c r="L566" s="8"/>
      <c r="M566" s="12">
        <f t="shared" si="16"/>
        <v>60.48</v>
      </c>
      <c r="N566" s="12">
        <f t="shared" si="16"/>
        <v>0</v>
      </c>
      <c r="O566" s="12">
        <f t="shared" si="17"/>
        <v>60.48</v>
      </c>
    </row>
    <row r="567" spans="1:15" x14ac:dyDescent="0.25">
      <c r="A567" s="8"/>
      <c r="B567" s="8"/>
      <c r="C567" s="9" t="s">
        <v>153</v>
      </c>
      <c r="D567" s="8" t="s">
        <v>174</v>
      </c>
      <c r="E567" s="8" t="s">
        <v>953</v>
      </c>
      <c r="F567" s="8">
        <v>0.67999999999999994</v>
      </c>
      <c r="G567" s="10">
        <v>11691</v>
      </c>
      <c r="H567" s="11">
        <v>7949.8799999999992</v>
      </c>
      <c r="I567" s="11">
        <v>7009.6034947462522</v>
      </c>
      <c r="J567" s="11">
        <v>940.27650525374725</v>
      </c>
      <c r="K567" s="8">
        <v>1.69</v>
      </c>
      <c r="L567" s="8"/>
      <c r="M567" s="12">
        <f t="shared" si="16"/>
        <v>19757.79</v>
      </c>
      <c r="N567" s="12">
        <f t="shared" si="16"/>
        <v>0</v>
      </c>
      <c r="O567" s="12">
        <f t="shared" si="17"/>
        <v>19757.79</v>
      </c>
    </row>
    <row r="568" spans="1:15" x14ac:dyDescent="0.25">
      <c r="A568" s="8"/>
      <c r="B568" s="8"/>
      <c r="C568" s="9"/>
      <c r="D568" s="8"/>
      <c r="E568" s="8" t="s">
        <v>954</v>
      </c>
      <c r="F568" s="8">
        <v>0.65</v>
      </c>
      <c r="G568" s="10">
        <v>22</v>
      </c>
      <c r="H568" s="11">
        <v>14.3</v>
      </c>
      <c r="I568" s="11">
        <v>13.745288406624786</v>
      </c>
      <c r="J568" s="11">
        <v>0.55471159337521492</v>
      </c>
      <c r="K568" s="8">
        <v>1.81</v>
      </c>
      <c r="L568" s="8"/>
      <c r="M568" s="12">
        <f t="shared" si="16"/>
        <v>39.82</v>
      </c>
      <c r="N568" s="12">
        <f t="shared" si="16"/>
        <v>0</v>
      </c>
      <c r="O568" s="12">
        <f t="shared" si="17"/>
        <v>39.82</v>
      </c>
    </row>
    <row r="569" spans="1:15" x14ac:dyDescent="0.25">
      <c r="A569" s="8"/>
      <c r="B569" s="8"/>
      <c r="C569" s="9"/>
      <c r="D569" s="8"/>
      <c r="E569" s="8" t="s">
        <v>955</v>
      </c>
      <c r="F569" s="8">
        <v>0.79</v>
      </c>
      <c r="G569" s="10">
        <v>2428</v>
      </c>
      <c r="H569" s="11">
        <v>1918.1200000000001</v>
      </c>
      <c r="I569" s="11">
        <v>1669.9490685370959</v>
      </c>
      <c r="J569" s="11">
        <v>248.17093146290424</v>
      </c>
      <c r="K569" s="8">
        <v>2.0099999999999998</v>
      </c>
      <c r="L569" s="8"/>
      <c r="M569" s="12">
        <f t="shared" si="16"/>
        <v>4880.28</v>
      </c>
      <c r="N569" s="12">
        <f t="shared" si="16"/>
        <v>0</v>
      </c>
      <c r="O569" s="12">
        <f t="shared" si="17"/>
        <v>4880.28</v>
      </c>
    </row>
    <row r="570" spans="1:15" x14ac:dyDescent="0.25">
      <c r="A570" s="8"/>
      <c r="B570" s="8"/>
      <c r="C570" s="9"/>
      <c r="D570" s="8"/>
      <c r="E570" s="8" t="s">
        <v>249</v>
      </c>
      <c r="F570" s="8">
        <v>0.79</v>
      </c>
      <c r="G570" s="10">
        <v>2887</v>
      </c>
      <c r="H570" s="11">
        <v>2280.73</v>
      </c>
      <c r="I570" s="11">
        <v>1804.3814962878355</v>
      </c>
      <c r="J570" s="11">
        <v>476.34850371216453</v>
      </c>
      <c r="K570" s="8">
        <v>2.0099999999999998</v>
      </c>
      <c r="L570" s="8"/>
      <c r="M570" s="12">
        <f t="shared" si="16"/>
        <v>5802.869999999999</v>
      </c>
      <c r="N570" s="12">
        <f t="shared" si="16"/>
        <v>0</v>
      </c>
      <c r="O570" s="12">
        <f t="shared" si="17"/>
        <v>5802.869999999999</v>
      </c>
    </row>
    <row r="571" spans="1:15" x14ac:dyDescent="0.25">
      <c r="A571" s="8"/>
      <c r="B571" s="8"/>
      <c r="C571" s="9"/>
      <c r="D571" s="8"/>
      <c r="E571" s="8" t="s">
        <v>956</v>
      </c>
      <c r="F571" s="8">
        <v>0.79</v>
      </c>
      <c r="G571" s="10">
        <v>490</v>
      </c>
      <c r="H571" s="11">
        <v>387.1</v>
      </c>
      <c r="I571" s="11">
        <v>295.96703246802389</v>
      </c>
      <c r="J571" s="11">
        <v>91.132967531976092</v>
      </c>
      <c r="K571" s="8">
        <v>2.0099999999999998</v>
      </c>
      <c r="L571" s="8"/>
      <c r="M571" s="12">
        <f t="shared" si="16"/>
        <v>984.89999999999986</v>
      </c>
      <c r="N571" s="12">
        <f t="shared" si="16"/>
        <v>0</v>
      </c>
      <c r="O571" s="12">
        <f t="shared" si="17"/>
        <v>984.89999999999986</v>
      </c>
    </row>
    <row r="572" spans="1:15" x14ac:dyDescent="0.25">
      <c r="A572" s="8"/>
      <c r="B572" s="8"/>
      <c r="C572" s="9"/>
      <c r="D572" s="8"/>
      <c r="E572" s="8" t="s">
        <v>957</v>
      </c>
      <c r="F572" s="8">
        <v>0.79</v>
      </c>
      <c r="G572" s="10">
        <v>1535</v>
      </c>
      <c r="H572" s="11">
        <v>1212.6500000000001</v>
      </c>
      <c r="I572" s="11">
        <v>1009.007132174325</v>
      </c>
      <c r="J572" s="11">
        <v>203.6428678256751</v>
      </c>
      <c r="K572" s="8">
        <v>2.0099999999999998</v>
      </c>
      <c r="L572" s="8"/>
      <c r="M572" s="12">
        <f t="shared" si="16"/>
        <v>3085.3499999999995</v>
      </c>
      <c r="N572" s="12">
        <f t="shared" si="16"/>
        <v>0</v>
      </c>
      <c r="O572" s="12">
        <f t="shared" si="17"/>
        <v>3085.3499999999995</v>
      </c>
    </row>
    <row r="573" spans="1:15" x14ac:dyDescent="0.25">
      <c r="A573" s="8"/>
      <c r="B573" s="8"/>
      <c r="C573" s="9"/>
      <c r="D573" s="8"/>
      <c r="E573" s="8" t="s">
        <v>958</v>
      </c>
      <c r="F573" s="8">
        <v>0.77</v>
      </c>
      <c r="G573" s="10">
        <v>10</v>
      </c>
      <c r="H573" s="11">
        <v>7.7</v>
      </c>
      <c r="I573" s="11">
        <v>5.9945205479452053</v>
      </c>
      <c r="J573" s="11">
        <v>1.7054794520547949</v>
      </c>
      <c r="K573" s="8">
        <v>2.16</v>
      </c>
      <c r="L573" s="8"/>
      <c r="M573" s="12">
        <f t="shared" si="16"/>
        <v>21.6</v>
      </c>
      <c r="N573" s="12">
        <f t="shared" si="16"/>
        <v>0</v>
      </c>
      <c r="O573" s="12">
        <f t="shared" si="17"/>
        <v>21.6</v>
      </c>
    </row>
    <row r="574" spans="1:15" x14ac:dyDescent="0.25">
      <c r="A574" s="8"/>
      <c r="B574" s="8"/>
      <c r="C574" s="9"/>
      <c r="D574" s="8"/>
      <c r="E574" s="8" t="s">
        <v>959</v>
      </c>
      <c r="F574" s="8">
        <v>0.65</v>
      </c>
      <c r="G574" s="10">
        <v>3966</v>
      </c>
      <c r="H574" s="11">
        <v>2577.9</v>
      </c>
      <c r="I574" s="11">
        <v>2045.558379373849</v>
      </c>
      <c r="J574" s="11">
        <v>532.34162062615098</v>
      </c>
      <c r="K574" s="8">
        <v>1.64</v>
      </c>
      <c r="L574" s="8"/>
      <c r="M574" s="12">
        <f t="shared" si="16"/>
        <v>6504.24</v>
      </c>
      <c r="N574" s="12">
        <f t="shared" si="16"/>
        <v>0</v>
      </c>
      <c r="O574" s="12">
        <f t="shared" si="17"/>
        <v>6504.24</v>
      </c>
    </row>
    <row r="575" spans="1:15" x14ac:dyDescent="0.25">
      <c r="A575" s="8"/>
      <c r="B575" s="8"/>
      <c r="C575" s="9"/>
      <c r="D575" s="8"/>
      <c r="E575" s="8" t="s">
        <v>960</v>
      </c>
      <c r="F575" s="8">
        <v>0.65</v>
      </c>
      <c r="G575" s="10">
        <v>8586</v>
      </c>
      <c r="H575" s="11">
        <v>5580.9</v>
      </c>
      <c r="I575" s="11">
        <v>4632.0233884835534</v>
      </c>
      <c r="J575" s="11">
        <v>948.87661151644727</v>
      </c>
      <c r="K575" s="8">
        <v>1.64</v>
      </c>
      <c r="L575" s="8"/>
      <c r="M575" s="12">
        <f t="shared" si="16"/>
        <v>14081.039999999999</v>
      </c>
      <c r="N575" s="12">
        <f t="shared" si="16"/>
        <v>0</v>
      </c>
      <c r="O575" s="12">
        <f t="shared" si="17"/>
        <v>14081.039999999999</v>
      </c>
    </row>
    <row r="576" spans="1:15" x14ac:dyDescent="0.25">
      <c r="A576" s="8"/>
      <c r="B576" s="8"/>
      <c r="C576" s="9"/>
      <c r="D576" s="8"/>
      <c r="E576" s="8" t="s">
        <v>947</v>
      </c>
      <c r="F576" s="8">
        <v>0.70000000000000007</v>
      </c>
      <c r="G576" s="10">
        <v>896</v>
      </c>
      <c r="H576" s="11">
        <v>627.19999999999993</v>
      </c>
      <c r="I576" s="11">
        <v>493.70757287393769</v>
      </c>
      <c r="J576" s="11">
        <v>133.49242712606224</v>
      </c>
      <c r="K576" s="8">
        <v>1.73</v>
      </c>
      <c r="L576" s="8"/>
      <c r="M576" s="12">
        <f t="shared" si="16"/>
        <v>1550.08</v>
      </c>
      <c r="N576" s="12">
        <f t="shared" si="16"/>
        <v>0</v>
      </c>
      <c r="O576" s="12">
        <f t="shared" si="17"/>
        <v>1550.08</v>
      </c>
    </row>
    <row r="577" spans="1:15" x14ac:dyDescent="0.25">
      <c r="A577" s="8"/>
      <c r="B577" s="8"/>
      <c r="C577" s="9"/>
      <c r="D577" s="8"/>
      <c r="E577" s="8" t="s">
        <v>948</v>
      </c>
      <c r="F577" s="8">
        <v>0.67</v>
      </c>
      <c r="G577" s="10">
        <v>126</v>
      </c>
      <c r="H577" s="11">
        <v>84.42</v>
      </c>
      <c r="I577" s="11">
        <v>68.099616601526151</v>
      </c>
      <c r="J577" s="11">
        <v>16.320383398473851</v>
      </c>
      <c r="K577" s="8">
        <v>1.86</v>
      </c>
      <c r="L577" s="8"/>
      <c r="M577" s="12">
        <f t="shared" si="16"/>
        <v>234.36</v>
      </c>
      <c r="N577" s="12">
        <f t="shared" si="16"/>
        <v>0</v>
      </c>
      <c r="O577" s="12">
        <f t="shared" si="17"/>
        <v>234.36</v>
      </c>
    </row>
    <row r="578" spans="1:15" x14ac:dyDescent="0.25">
      <c r="A578" s="8"/>
      <c r="B578" s="8"/>
      <c r="C578" s="9"/>
      <c r="D578" s="8"/>
      <c r="E578" s="8" t="s">
        <v>961</v>
      </c>
      <c r="F578" s="8">
        <v>1.01</v>
      </c>
      <c r="G578" s="10">
        <v>203</v>
      </c>
      <c r="H578" s="11">
        <v>205.03</v>
      </c>
      <c r="I578" s="11">
        <v>126.83152484294689</v>
      </c>
      <c r="J578" s="11">
        <v>78.19847515705311</v>
      </c>
      <c r="K578" s="8">
        <v>2.3199999999999998</v>
      </c>
      <c r="L578" s="8"/>
      <c r="M578" s="12">
        <f t="shared" si="16"/>
        <v>470.96</v>
      </c>
      <c r="N578" s="12">
        <f t="shared" si="16"/>
        <v>0</v>
      </c>
      <c r="O578" s="12">
        <f t="shared" si="17"/>
        <v>470.96</v>
      </c>
    </row>
    <row r="579" spans="1:15" x14ac:dyDescent="0.25">
      <c r="A579" s="8"/>
      <c r="B579" s="8"/>
      <c r="C579" s="9"/>
      <c r="D579" s="8"/>
      <c r="E579" s="8" t="s">
        <v>962</v>
      </c>
      <c r="F579" s="8">
        <v>0.81</v>
      </c>
      <c r="G579" s="10">
        <v>944</v>
      </c>
      <c r="H579" s="11">
        <v>764.64</v>
      </c>
      <c r="I579" s="11">
        <v>506.28049159554388</v>
      </c>
      <c r="J579" s="11">
        <v>258.35950840445616</v>
      </c>
      <c r="K579" s="8">
        <v>1.9</v>
      </c>
      <c r="L579" s="8"/>
      <c r="M579" s="12">
        <f t="shared" si="16"/>
        <v>1793.6</v>
      </c>
      <c r="N579" s="12">
        <f t="shared" si="16"/>
        <v>0</v>
      </c>
      <c r="O579" s="12">
        <f t="shared" si="17"/>
        <v>1793.6</v>
      </c>
    </row>
    <row r="580" spans="1:15" x14ac:dyDescent="0.25">
      <c r="A580" s="8"/>
      <c r="B580" s="8"/>
      <c r="C580" s="9"/>
      <c r="D580" s="8"/>
      <c r="E580" s="8" t="s">
        <v>963</v>
      </c>
      <c r="F580" s="8">
        <v>0.77</v>
      </c>
      <c r="G580" s="10">
        <v>20</v>
      </c>
      <c r="H580" s="11">
        <v>15.4</v>
      </c>
      <c r="I580" s="11">
        <v>10.850993060540798</v>
      </c>
      <c r="J580" s="11">
        <v>4.5490069394592023</v>
      </c>
      <c r="K580" s="8">
        <v>2.04</v>
      </c>
      <c r="L580" s="8"/>
      <c r="M580" s="12">
        <f t="shared" si="16"/>
        <v>40.799999999999997</v>
      </c>
      <c r="N580" s="12">
        <f t="shared" si="16"/>
        <v>0</v>
      </c>
      <c r="O580" s="12">
        <f t="shared" si="17"/>
        <v>40.799999999999997</v>
      </c>
    </row>
    <row r="581" spans="1:15" x14ac:dyDescent="0.25">
      <c r="A581" s="8"/>
      <c r="B581" s="8"/>
      <c r="C581" s="9"/>
      <c r="D581" s="8"/>
      <c r="E581" s="8" t="s">
        <v>259</v>
      </c>
      <c r="F581" s="8">
        <v>0.7</v>
      </c>
      <c r="G581" s="10">
        <v>1700</v>
      </c>
      <c r="H581" s="11">
        <v>1190</v>
      </c>
      <c r="I581" s="11">
        <v>1094</v>
      </c>
      <c r="J581" s="11">
        <v>96</v>
      </c>
      <c r="K581" s="8">
        <v>1.71</v>
      </c>
      <c r="L581" s="8"/>
      <c r="M581" s="12">
        <f t="shared" ref="M581:N596" si="18">$G581*K581</f>
        <v>2907</v>
      </c>
      <c r="N581" s="12">
        <f t="shared" si="18"/>
        <v>0</v>
      </c>
      <c r="O581" s="12">
        <f t="shared" ref="O581:O596" si="19">M581+N581</f>
        <v>2907</v>
      </c>
    </row>
    <row r="582" spans="1:15" x14ac:dyDescent="0.25">
      <c r="A582" s="8"/>
      <c r="B582" s="8"/>
      <c r="C582" s="9" t="s">
        <v>165</v>
      </c>
      <c r="D582" s="8" t="s">
        <v>174</v>
      </c>
      <c r="E582" s="8" t="s">
        <v>953</v>
      </c>
      <c r="F582" s="8">
        <v>0.67999999999999994</v>
      </c>
      <c r="G582" s="10">
        <v>11692</v>
      </c>
      <c r="H582" s="11">
        <v>7950.5599999999995</v>
      </c>
      <c r="I582" s="11">
        <v>7010.7883842618648</v>
      </c>
      <c r="J582" s="11">
        <v>939.7716157381343</v>
      </c>
      <c r="K582" s="8">
        <v>1.69</v>
      </c>
      <c r="L582" s="8"/>
      <c r="M582" s="12">
        <f t="shared" si="18"/>
        <v>19759.48</v>
      </c>
      <c r="N582" s="12">
        <f t="shared" si="18"/>
        <v>0</v>
      </c>
      <c r="O582" s="12">
        <f t="shared" si="19"/>
        <v>19759.48</v>
      </c>
    </row>
    <row r="583" spans="1:15" x14ac:dyDescent="0.25">
      <c r="A583" s="8"/>
      <c r="B583" s="8"/>
      <c r="C583" s="9"/>
      <c r="D583" s="8"/>
      <c r="E583" s="8" t="s">
        <v>954</v>
      </c>
      <c r="F583" s="8">
        <v>0.65</v>
      </c>
      <c r="G583" s="10">
        <v>21</v>
      </c>
      <c r="H583" s="11">
        <v>13.65</v>
      </c>
      <c r="I583" s="11">
        <v>13.128</v>
      </c>
      <c r="J583" s="11">
        <v>0.52200000000000024</v>
      </c>
      <c r="K583" s="8">
        <v>1.81</v>
      </c>
      <c r="L583" s="8"/>
      <c r="M583" s="12">
        <f t="shared" si="18"/>
        <v>38.01</v>
      </c>
      <c r="N583" s="12">
        <f t="shared" si="18"/>
        <v>0</v>
      </c>
      <c r="O583" s="12">
        <f t="shared" si="19"/>
        <v>38.01</v>
      </c>
    </row>
    <row r="584" spans="1:15" x14ac:dyDescent="0.25">
      <c r="A584" s="8"/>
      <c r="B584" s="8"/>
      <c r="C584" s="9"/>
      <c r="D584" s="8"/>
      <c r="E584" s="8" t="s">
        <v>955</v>
      </c>
      <c r="F584" s="8">
        <v>0.79</v>
      </c>
      <c r="G584" s="10">
        <v>2427</v>
      </c>
      <c r="H584" s="11">
        <v>1917.3300000000002</v>
      </c>
      <c r="I584" s="11">
        <v>1669.2399245929953</v>
      </c>
      <c r="J584" s="11">
        <v>248.0900754070048</v>
      </c>
      <c r="K584" s="8">
        <v>2.0099999999999998</v>
      </c>
      <c r="L584" s="8"/>
      <c r="M584" s="12">
        <f t="shared" si="18"/>
        <v>4878.2699999999995</v>
      </c>
      <c r="N584" s="12">
        <f t="shared" si="18"/>
        <v>0</v>
      </c>
      <c r="O584" s="12">
        <f t="shared" si="19"/>
        <v>4878.2699999999995</v>
      </c>
    </row>
    <row r="585" spans="1:15" x14ac:dyDescent="0.25">
      <c r="A585" s="8"/>
      <c r="B585" s="8"/>
      <c r="C585" s="9"/>
      <c r="D585" s="8"/>
      <c r="E585" s="8" t="s">
        <v>249</v>
      </c>
      <c r="F585" s="8">
        <v>0.79</v>
      </c>
      <c r="G585" s="10">
        <v>2887</v>
      </c>
      <c r="H585" s="11">
        <v>2280.73</v>
      </c>
      <c r="I585" s="11">
        <v>1804.7874285714286</v>
      </c>
      <c r="J585" s="11">
        <v>475.94257142857145</v>
      </c>
      <c r="K585" s="8">
        <v>2.0099999999999998</v>
      </c>
      <c r="L585" s="8"/>
      <c r="M585" s="12">
        <f t="shared" si="18"/>
        <v>5802.869999999999</v>
      </c>
      <c r="N585" s="12">
        <f t="shared" si="18"/>
        <v>0</v>
      </c>
      <c r="O585" s="12">
        <f t="shared" si="19"/>
        <v>5802.869999999999</v>
      </c>
    </row>
    <row r="586" spans="1:15" x14ac:dyDescent="0.25">
      <c r="A586" s="8"/>
      <c r="B586" s="8"/>
      <c r="C586" s="9"/>
      <c r="D586" s="8"/>
      <c r="E586" s="8" t="s">
        <v>956</v>
      </c>
      <c r="F586" s="8">
        <v>0.79</v>
      </c>
      <c r="G586" s="10">
        <v>490</v>
      </c>
      <c r="H586" s="11">
        <v>387.1</v>
      </c>
      <c r="I586" s="11">
        <v>295.81684530608231</v>
      </c>
      <c r="J586" s="11">
        <v>91.283154693917666</v>
      </c>
      <c r="K586" s="8">
        <v>2.0099999999999998</v>
      </c>
      <c r="L586" s="8"/>
      <c r="M586" s="12">
        <f t="shared" si="18"/>
        <v>984.89999999999986</v>
      </c>
      <c r="N586" s="12">
        <f t="shared" si="18"/>
        <v>0</v>
      </c>
      <c r="O586" s="12">
        <f t="shared" si="19"/>
        <v>984.89999999999986</v>
      </c>
    </row>
    <row r="587" spans="1:15" x14ac:dyDescent="0.25">
      <c r="A587" s="8"/>
      <c r="B587" s="8"/>
      <c r="C587" s="9"/>
      <c r="D587" s="8"/>
      <c r="E587" s="8" t="s">
        <v>957</v>
      </c>
      <c r="F587" s="8">
        <v>0.79</v>
      </c>
      <c r="G587" s="10">
        <v>1535</v>
      </c>
      <c r="H587" s="11">
        <v>1212.6500000000001</v>
      </c>
      <c r="I587" s="11">
        <v>1008.8748558582805</v>
      </c>
      <c r="J587" s="11">
        <v>203.77514414171955</v>
      </c>
      <c r="K587" s="8">
        <v>2.0099999999999998</v>
      </c>
      <c r="L587" s="8"/>
      <c r="M587" s="12">
        <f t="shared" si="18"/>
        <v>3085.3499999999995</v>
      </c>
      <c r="N587" s="12">
        <f t="shared" si="18"/>
        <v>0</v>
      </c>
      <c r="O587" s="12">
        <f t="shared" si="19"/>
        <v>3085.3499999999995</v>
      </c>
    </row>
    <row r="588" spans="1:15" x14ac:dyDescent="0.25">
      <c r="A588" s="8"/>
      <c r="B588" s="8"/>
      <c r="C588" s="9"/>
      <c r="D588" s="8"/>
      <c r="E588" s="8" t="s">
        <v>958</v>
      </c>
      <c r="F588" s="8">
        <v>0.77</v>
      </c>
      <c r="G588" s="10">
        <v>10</v>
      </c>
      <c r="H588" s="11">
        <v>7.7</v>
      </c>
      <c r="I588" s="11">
        <v>5.9945205479452053</v>
      </c>
      <c r="J588" s="11">
        <v>1.7054794520547949</v>
      </c>
      <c r="K588" s="8">
        <v>2.16</v>
      </c>
      <c r="L588" s="8"/>
      <c r="M588" s="12">
        <f t="shared" si="18"/>
        <v>21.6</v>
      </c>
      <c r="N588" s="12">
        <f t="shared" si="18"/>
        <v>0</v>
      </c>
      <c r="O588" s="12">
        <f t="shared" si="19"/>
        <v>21.6</v>
      </c>
    </row>
    <row r="589" spans="1:15" x14ac:dyDescent="0.25">
      <c r="A589" s="8"/>
      <c r="B589" s="8"/>
      <c r="C589" s="9"/>
      <c r="D589" s="8"/>
      <c r="E589" s="8" t="s">
        <v>959</v>
      </c>
      <c r="F589" s="8">
        <v>0.65</v>
      </c>
      <c r="G589" s="10">
        <v>3968</v>
      </c>
      <c r="H589" s="11">
        <v>2579.2000000000003</v>
      </c>
      <c r="I589" s="11">
        <v>2046.224812581655</v>
      </c>
      <c r="J589" s="11">
        <v>532.97518741834517</v>
      </c>
      <c r="K589" s="8">
        <v>1.64</v>
      </c>
      <c r="L589" s="8"/>
      <c r="M589" s="12">
        <f t="shared" si="18"/>
        <v>6507.5199999999995</v>
      </c>
      <c r="N589" s="12">
        <f t="shared" si="18"/>
        <v>0</v>
      </c>
      <c r="O589" s="12">
        <f t="shared" si="19"/>
        <v>6507.5199999999995</v>
      </c>
    </row>
    <row r="590" spans="1:15" x14ac:dyDescent="0.25">
      <c r="A590" s="8"/>
      <c r="B590" s="8"/>
      <c r="C590" s="9"/>
      <c r="D590" s="8"/>
      <c r="E590" s="8" t="s">
        <v>960</v>
      </c>
      <c r="F590" s="8">
        <v>0.65</v>
      </c>
      <c r="G590" s="10">
        <v>8589</v>
      </c>
      <c r="H590" s="11">
        <v>5582.85</v>
      </c>
      <c r="I590" s="11">
        <v>4633.6237897070578</v>
      </c>
      <c r="J590" s="11">
        <v>949.22621029294237</v>
      </c>
      <c r="K590" s="8">
        <v>1.64</v>
      </c>
      <c r="L590" s="8"/>
      <c r="M590" s="12">
        <f t="shared" si="18"/>
        <v>14085.96</v>
      </c>
      <c r="N590" s="12">
        <f t="shared" si="18"/>
        <v>0</v>
      </c>
      <c r="O590" s="12">
        <f t="shared" si="19"/>
        <v>14085.96</v>
      </c>
    </row>
    <row r="591" spans="1:15" x14ac:dyDescent="0.25">
      <c r="A591" s="8"/>
      <c r="B591" s="8"/>
      <c r="C591" s="9"/>
      <c r="D591" s="8"/>
      <c r="E591" s="8" t="s">
        <v>947</v>
      </c>
      <c r="F591" s="8">
        <v>0.70000000000000007</v>
      </c>
      <c r="G591" s="10">
        <v>897</v>
      </c>
      <c r="H591" s="11">
        <v>627.90000000000009</v>
      </c>
      <c r="I591" s="11">
        <v>494.18915444648542</v>
      </c>
      <c r="J591" s="11">
        <v>133.71084555351462</v>
      </c>
      <c r="K591" s="8">
        <v>1.73</v>
      </c>
      <c r="L591" s="8"/>
      <c r="M591" s="12">
        <f t="shared" si="18"/>
        <v>1551.81</v>
      </c>
      <c r="N591" s="12">
        <f t="shared" si="18"/>
        <v>0</v>
      </c>
      <c r="O591" s="12">
        <f t="shared" si="19"/>
        <v>1551.81</v>
      </c>
    </row>
    <row r="592" spans="1:15" x14ac:dyDescent="0.25">
      <c r="A592" s="8"/>
      <c r="B592" s="8"/>
      <c r="C592" s="9"/>
      <c r="D592" s="8"/>
      <c r="E592" s="8" t="s">
        <v>948</v>
      </c>
      <c r="F592" s="8">
        <v>0.67</v>
      </c>
      <c r="G592" s="10">
        <v>124</v>
      </c>
      <c r="H592" s="11">
        <v>83.08</v>
      </c>
      <c r="I592" s="11">
        <v>67.009620944227308</v>
      </c>
      <c r="J592" s="11">
        <v>16.07037905577269</v>
      </c>
      <c r="K592" s="8">
        <v>1.86</v>
      </c>
      <c r="L592" s="8"/>
      <c r="M592" s="12">
        <f t="shared" si="18"/>
        <v>230.64000000000001</v>
      </c>
      <c r="N592" s="12">
        <f t="shared" si="18"/>
        <v>0</v>
      </c>
      <c r="O592" s="12">
        <f t="shared" si="19"/>
        <v>230.64000000000001</v>
      </c>
    </row>
    <row r="593" spans="1:16" x14ac:dyDescent="0.25">
      <c r="A593" s="8"/>
      <c r="B593" s="8"/>
      <c r="C593" s="9"/>
      <c r="D593" s="8"/>
      <c r="E593" s="8" t="s">
        <v>961</v>
      </c>
      <c r="F593" s="8">
        <v>1.01</v>
      </c>
      <c r="G593" s="10">
        <v>203</v>
      </c>
      <c r="H593" s="11">
        <v>205.03</v>
      </c>
      <c r="I593" s="11">
        <v>126.90400000000001</v>
      </c>
      <c r="J593" s="11">
        <v>78.125999999999991</v>
      </c>
      <c r="K593" s="8">
        <v>2.3199999999999998</v>
      </c>
      <c r="L593" s="8"/>
      <c r="M593" s="12">
        <f t="shared" si="18"/>
        <v>470.96</v>
      </c>
      <c r="N593" s="12">
        <f t="shared" si="18"/>
        <v>0</v>
      </c>
      <c r="O593" s="12">
        <f t="shared" si="19"/>
        <v>470.96</v>
      </c>
    </row>
    <row r="594" spans="1:16" x14ac:dyDescent="0.25">
      <c r="A594" s="8"/>
      <c r="B594" s="8"/>
      <c r="C594" s="9"/>
      <c r="D594" s="8"/>
      <c r="E594" s="8" t="s">
        <v>962</v>
      </c>
      <c r="F594" s="8">
        <v>0.81</v>
      </c>
      <c r="G594" s="10">
        <v>941</v>
      </c>
      <c r="H594" s="11">
        <v>762.21</v>
      </c>
      <c r="I594" s="11">
        <v>504.56767012143632</v>
      </c>
      <c r="J594" s="11">
        <v>257.6423298785636</v>
      </c>
      <c r="K594" s="8">
        <v>1.9</v>
      </c>
      <c r="L594" s="8"/>
      <c r="M594" s="12">
        <f t="shared" si="18"/>
        <v>1787.8999999999999</v>
      </c>
      <c r="N594" s="12">
        <f t="shared" si="18"/>
        <v>0</v>
      </c>
      <c r="O594" s="12">
        <f t="shared" si="19"/>
        <v>1787.8999999999999</v>
      </c>
    </row>
    <row r="595" spans="1:16" x14ac:dyDescent="0.25">
      <c r="A595" s="8"/>
      <c r="B595" s="8"/>
      <c r="C595" s="9"/>
      <c r="D595" s="8"/>
      <c r="E595" s="8" t="s">
        <v>963</v>
      </c>
      <c r="F595" s="8">
        <v>0.77</v>
      </c>
      <c r="G595" s="10">
        <v>20</v>
      </c>
      <c r="H595" s="11">
        <v>15.4</v>
      </c>
      <c r="I595" s="11">
        <v>10.850993060540798</v>
      </c>
      <c r="J595" s="11">
        <v>4.5490069394592023</v>
      </c>
      <c r="K595" s="8">
        <v>2.04</v>
      </c>
      <c r="L595" s="8"/>
      <c r="M595" s="12">
        <f t="shared" si="18"/>
        <v>40.799999999999997</v>
      </c>
      <c r="N595" s="12">
        <f t="shared" si="18"/>
        <v>0</v>
      </c>
      <c r="O595" s="12">
        <f t="shared" si="19"/>
        <v>40.799999999999997</v>
      </c>
    </row>
    <row r="596" spans="1:16" x14ac:dyDescent="0.25">
      <c r="A596" s="8"/>
      <c r="B596" s="8"/>
      <c r="C596" s="9"/>
      <c r="D596" s="8"/>
      <c r="E596" s="8" t="s">
        <v>259</v>
      </c>
      <c r="F596" s="8">
        <v>0.7</v>
      </c>
      <c r="G596" s="10">
        <v>1700</v>
      </c>
      <c r="H596" s="11">
        <v>1190</v>
      </c>
      <c r="I596" s="11">
        <v>1094</v>
      </c>
      <c r="J596" s="11">
        <v>96</v>
      </c>
      <c r="K596" s="8">
        <v>1.71</v>
      </c>
      <c r="L596" s="8"/>
      <c r="M596" s="12">
        <f t="shared" si="18"/>
        <v>2907</v>
      </c>
      <c r="N596" s="12">
        <f t="shared" si="18"/>
        <v>0</v>
      </c>
      <c r="O596" s="12">
        <f t="shared" si="19"/>
        <v>2907</v>
      </c>
    </row>
    <row r="597" spans="1:16" s="7" customFormat="1" x14ac:dyDescent="0.25">
      <c r="A597" s="13"/>
      <c r="B597" s="13" t="s">
        <v>187</v>
      </c>
      <c r="C597" s="14"/>
      <c r="D597" s="13"/>
      <c r="E597" s="13"/>
      <c r="F597" s="13"/>
      <c r="G597" s="15">
        <v>476233</v>
      </c>
      <c r="H597" s="16">
        <v>340126.45000000007</v>
      </c>
      <c r="I597" s="16">
        <v>270218</v>
      </c>
      <c r="J597" s="16">
        <v>69908.450000000055</v>
      </c>
      <c r="K597" s="13"/>
      <c r="L597" s="13"/>
      <c r="M597" s="17"/>
      <c r="N597" s="17"/>
      <c r="O597" s="17">
        <f>SUM(O352:O596)</f>
        <v>839386.13999999943</v>
      </c>
      <c r="P597"/>
    </row>
    <row r="598" spans="1:16" s="7" customFormat="1" x14ac:dyDescent="0.25">
      <c r="A598" s="2" t="s">
        <v>294</v>
      </c>
      <c r="B598" s="2"/>
      <c r="C598" s="3"/>
      <c r="D598" s="2"/>
      <c r="E598" s="2"/>
      <c r="F598" s="2"/>
      <c r="G598" s="4">
        <v>476233</v>
      </c>
      <c r="H598" s="5">
        <v>340126.45000000007</v>
      </c>
      <c r="I598" s="5">
        <v>270218</v>
      </c>
      <c r="J598" s="5">
        <v>69908.450000000055</v>
      </c>
      <c r="K598" s="2"/>
      <c r="L598" s="2"/>
      <c r="M598" s="6"/>
      <c r="N598" s="6"/>
      <c r="O598" s="6"/>
      <c r="P598"/>
    </row>
    <row r="599" spans="1:16" x14ac:dyDescent="0.25">
      <c r="A599" s="2" t="s">
        <v>295</v>
      </c>
      <c r="B599" s="2"/>
      <c r="C599" s="3"/>
      <c r="D599" s="2"/>
      <c r="E599" s="2"/>
      <c r="F599" s="2"/>
      <c r="G599" s="4">
        <v>1361751</v>
      </c>
      <c r="H599" s="5">
        <v>1001428.1599999997</v>
      </c>
      <c r="I599" s="5">
        <v>809384.86000000057</v>
      </c>
      <c r="J599" s="5">
        <v>192043.3000000001</v>
      </c>
      <c r="K599" s="2"/>
      <c r="L599" s="2"/>
      <c r="M599" s="6"/>
      <c r="N599" s="6"/>
      <c r="O599" s="6">
        <f>O7+O11+O21+O35+O40+O43+O46+O66+O86+O88+O92+O108+O116+O169+O182+O243+O315+O317+O319+O335+O350+O597</f>
        <v>2259423.2299999995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7FD3-E0F1-42DF-8B99-5E6E5AAEFD90}">
  <sheetPr codeName="Sheet4"/>
  <dimension ref="A1:P449"/>
  <sheetViews>
    <sheetView zoomScale="85" zoomScaleNormal="85" workbookViewId="0">
      <selection activeCell="B25" sqref="B25"/>
    </sheetView>
  </sheetViews>
  <sheetFormatPr defaultRowHeight="15" x14ac:dyDescent="0.25"/>
  <cols>
    <col min="1" max="1" width="11.42578125" bestFit="1" customWidth="1"/>
    <col min="2" max="2" width="43.5703125" bestFit="1" customWidth="1"/>
    <col min="3" max="3" width="5.140625" style="18" bestFit="1" customWidth="1"/>
    <col min="4" max="4" width="7.7109375" bestFit="1" customWidth="1"/>
    <col min="5" max="5" width="29.42578125" bestFit="1" customWidth="1"/>
    <col min="6" max="6" width="9.5703125" bestFit="1" customWidth="1"/>
    <col min="7" max="7" width="11.140625" style="19" bestFit="1" customWidth="1"/>
    <col min="8" max="8" width="23.85546875" style="20" bestFit="1" customWidth="1"/>
    <col min="9" max="9" width="27.7109375" style="20" bestFit="1" customWidth="1"/>
    <col min="10" max="10" width="22.28515625" style="20" bestFit="1" customWidth="1"/>
    <col min="11" max="12" width="7" bestFit="1" customWidth="1"/>
    <col min="13" max="13" width="11.140625" style="1" bestFit="1" customWidth="1"/>
    <col min="14" max="14" width="11.5703125" style="1" bestFit="1" customWidth="1"/>
    <col min="15" max="15" width="10.42578125" style="1" bestFit="1" customWidth="1"/>
  </cols>
  <sheetData>
    <row r="1" spans="1:16" ht="23.25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17</v>
      </c>
      <c r="C5" s="9" t="s">
        <v>18</v>
      </c>
      <c r="D5" s="8" t="s">
        <v>19</v>
      </c>
      <c r="E5" s="8" t="s">
        <v>20</v>
      </c>
      <c r="F5" s="8">
        <v>3.3099999999999996</v>
      </c>
      <c r="G5" s="10">
        <v>1806</v>
      </c>
      <c r="H5" s="11">
        <v>5977.8600000000006</v>
      </c>
      <c r="I5" s="11">
        <v>5114.2310638297877</v>
      </c>
      <c r="J5" s="11">
        <v>863.62893617021257</v>
      </c>
      <c r="K5" s="8"/>
      <c r="L5" s="8">
        <v>3.83</v>
      </c>
      <c r="M5" s="12">
        <f t="shared" ref="M5:N68" si="0">$G5*K5</f>
        <v>0</v>
      </c>
      <c r="N5" s="12">
        <f t="shared" si="0"/>
        <v>6916.9800000000005</v>
      </c>
      <c r="O5" s="12">
        <f t="shared" ref="O5:O68" si="1">M5+N5</f>
        <v>6916.9800000000005</v>
      </c>
      <c r="P5" s="7"/>
    </row>
    <row r="6" spans="1:16" s="7" customFormat="1" x14ac:dyDescent="0.25">
      <c r="A6" s="13"/>
      <c r="B6" s="13" t="s">
        <v>21</v>
      </c>
      <c r="C6" s="14"/>
      <c r="D6" s="13"/>
      <c r="E6" s="13"/>
      <c r="F6" s="13"/>
      <c r="G6" s="15">
        <v>1806</v>
      </c>
      <c r="H6" s="16">
        <v>5977.8600000000006</v>
      </c>
      <c r="I6" s="16">
        <v>5114.2310638297877</v>
      </c>
      <c r="J6" s="16">
        <v>863.62893617021257</v>
      </c>
      <c r="K6" s="13"/>
      <c r="L6" s="13"/>
      <c r="M6" s="17"/>
      <c r="N6" s="17"/>
      <c r="O6" s="17">
        <f ca="1">SUM(O5:O7)</f>
        <v>0</v>
      </c>
    </row>
    <row r="7" spans="1:16" x14ac:dyDescent="0.25">
      <c r="A7" s="8"/>
      <c r="B7" s="8" t="s">
        <v>22</v>
      </c>
      <c r="C7" s="9" t="s">
        <v>23</v>
      </c>
      <c r="D7" s="8" t="s">
        <v>24</v>
      </c>
      <c r="E7" s="8" t="s">
        <v>25</v>
      </c>
      <c r="F7" s="8">
        <v>3.9600000000000004</v>
      </c>
      <c r="G7" s="10">
        <v>1942</v>
      </c>
      <c r="H7" s="11">
        <v>7690.3200000000006</v>
      </c>
      <c r="I7" s="11">
        <v>6409.4866666666667</v>
      </c>
      <c r="J7" s="11">
        <v>1280.8333333333333</v>
      </c>
      <c r="K7" s="8"/>
      <c r="L7" s="8"/>
      <c r="M7" s="12">
        <f t="shared" si="0"/>
        <v>0</v>
      </c>
      <c r="N7" s="12">
        <f t="shared" si="0"/>
        <v>0</v>
      </c>
      <c r="O7" s="12">
        <f t="shared" si="1"/>
        <v>0</v>
      </c>
      <c r="P7" s="7"/>
    </row>
    <row r="8" spans="1:16" x14ac:dyDescent="0.25">
      <c r="A8" s="8"/>
      <c r="B8" s="8"/>
      <c r="C8" s="9" t="s">
        <v>26</v>
      </c>
      <c r="D8" s="8" t="s">
        <v>19</v>
      </c>
      <c r="E8" s="8" t="s">
        <v>27</v>
      </c>
      <c r="F8" s="8">
        <v>2.99</v>
      </c>
      <c r="G8" s="10">
        <v>2045</v>
      </c>
      <c r="H8" s="11">
        <v>6114.5500000000011</v>
      </c>
      <c r="I8" s="11">
        <v>5298.29</v>
      </c>
      <c r="J8" s="11">
        <v>816.26000000000022</v>
      </c>
      <c r="K8" s="8"/>
      <c r="L8" s="8"/>
      <c r="M8" s="12">
        <f t="shared" si="0"/>
        <v>0</v>
      </c>
      <c r="N8" s="12">
        <f t="shared" si="0"/>
        <v>0</v>
      </c>
      <c r="O8" s="12">
        <f t="shared" si="1"/>
        <v>0</v>
      </c>
      <c r="P8" s="7"/>
    </row>
    <row r="9" spans="1:16" x14ac:dyDescent="0.25">
      <c r="A9" s="8"/>
      <c r="B9" s="8"/>
      <c r="C9" s="9" t="s">
        <v>18</v>
      </c>
      <c r="D9" s="8" t="s">
        <v>19</v>
      </c>
      <c r="E9" s="8" t="s">
        <v>27</v>
      </c>
      <c r="F9" s="8">
        <v>2.9900000000000007</v>
      </c>
      <c r="G9" s="10">
        <v>1990</v>
      </c>
      <c r="H9" s="11">
        <v>5950.0999999999995</v>
      </c>
      <c r="I9" s="11">
        <v>5308.6389361702122</v>
      </c>
      <c r="J9" s="11">
        <v>641.46106382978701</v>
      </c>
      <c r="K9" s="8"/>
      <c r="L9" s="8"/>
      <c r="M9" s="12">
        <f t="shared" si="0"/>
        <v>0</v>
      </c>
      <c r="N9" s="12">
        <f t="shared" si="0"/>
        <v>0</v>
      </c>
      <c r="O9" s="12">
        <f t="shared" si="1"/>
        <v>0</v>
      </c>
      <c r="P9" s="7"/>
    </row>
    <row r="10" spans="1:16" s="7" customFormat="1" x14ac:dyDescent="0.25">
      <c r="A10" s="13"/>
      <c r="B10" s="13" t="s">
        <v>28</v>
      </c>
      <c r="C10" s="14"/>
      <c r="D10" s="13"/>
      <c r="E10" s="13"/>
      <c r="F10" s="13"/>
      <c r="G10" s="15">
        <v>5977</v>
      </c>
      <c r="H10" s="16">
        <v>19754.970000000008</v>
      </c>
      <c r="I10" s="16">
        <v>17016.415602836882</v>
      </c>
      <c r="J10" s="16">
        <v>2738.5543971631205</v>
      </c>
      <c r="K10" s="13"/>
      <c r="L10" s="13"/>
      <c r="M10" s="17"/>
      <c r="N10" s="17"/>
      <c r="O10" s="17">
        <f>SUM(O7:O9)</f>
        <v>0</v>
      </c>
    </row>
    <row r="11" spans="1:16" x14ac:dyDescent="0.25">
      <c r="A11" s="8"/>
      <c r="B11" s="8" t="s">
        <v>29</v>
      </c>
      <c r="C11" s="9" t="s">
        <v>23</v>
      </c>
      <c r="D11" s="8" t="s">
        <v>30</v>
      </c>
      <c r="E11" s="8" t="s">
        <v>31</v>
      </c>
      <c r="F11" s="8">
        <v>5</v>
      </c>
      <c r="G11" s="10">
        <v>510</v>
      </c>
      <c r="H11" s="11">
        <v>2550</v>
      </c>
      <c r="I11" s="11">
        <v>1951.7992156862745</v>
      </c>
      <c r="J11" s="11">
        <v>598.20078431372542</v>
      </c>
      <c r="K11" s="8"/>
      <c r="L11" s="8">
        <v>6.8</v>
      </c>
      <c r="M11" s="12">
        <f t="shared" si="0"/>
        <v>0</v>
      </c>
      <c r="N11" s="12">
        <f t="shared" si="0"/>
        <v>3468</v>
      </c>
      <c r="O11" s="12">
        <f t="shared" si="1"/>
        <v>3468</v>
      </c>
      <c r="P11" s="7"/>
    </row>
    <row r="12" spans="1:16" x14ac:dyDescent="0.25">
      <c r="A12" s="8"/>
      <c r="B12" s="8"/>
      <c r="C12" s="9"/>
      <c r="D12" s="8"/>
      <c r="E12" s="8" t="s">
        <v>32</v>
      </c>
      <c r="F12" s="8">
        <v>5</v>
      </c>
      <c r="G12" s="10">
        <v>595</v>
      </c>
      <c r="H12" s="11">
        <v>2975</v>
      </c>
      <c r="I12" s="11">
        <v>2061.5841176470585</v>
      </c>
      <c r="J12" s="11">
        <v>913.41588235294114</v>
      </c>
      <c r="K12" s="8"/>
      <c r="L12" s="8">
        <v>6.8</v>
      </c>
      <c r="M12" s="12">
        <f t="shared" si="0"/>
        <v>0</v>
      </c>
      <c r="N12" s="12">
        <f t="shared" si="0"/>
        <v>4046</v>
      </c>
      <c r="O12" s="12">
        <f t="shared" si="1"/>
        <v>4046</v>
      </c>
      <c r="P12" s="7"/>
    </row>
    <row r="13" spans="1:16" x14ac:dyDescent="0.25">
      <c r="A13" s="8"/>
      <c r="B13" s="8"/>
      <c r="C13" s="9" t="s">
        <v>26</v>
      </c>
      <c r="D13" s="8" t="s">
        <v>33</v>
      </c>
      <c r="E13" s="8" t="s">
        <v>34</v>
      </c>
      <c r="F13" s="8">
        <v>4.8</v>
      </c>
      <c r="G13" s="10">
        <v>858</v>
      </c>
      <c r="H13" s="11">
        <v>4118.3999999999996</v>
      </c>
      <c r="I13" s="11">
        <v>3609.9207692307691</v>
      </c>
      <c r="J13" s="11">
        <v>508.47923076923075</v>
      </c>
      <c r="K13" s="8"/>
      <c r="L13" s="8">
        <v>6.75</v>
      </c>
      <c r="M13" s="12">
        <f t="shared" si="0"/>
        <v>0</v>
      </c>
      <c r="N13" s="12">
        <f t="shared" si="0"/>
        <v>5791.5</v>
      </c>
      <c r="O13" s="12">
        <f t="shared" si="1"/>
        <v>5791.5</v>
      </c>
      <c r="P13" s="7"/>
    </row>
    <row r="14" spans="1:16" x14ac:dyDescent="0.25">
      <c r="A14" s="8"/>
      <c r="B14" s="8"/>
      <c r="C14" s="9"/>
      <c r="D14" s="8"/>
      <c r="E14" s="8" t="s">
        <v>35</v>
      </c>
      <c r="F14" s="8">
        <v>5</v>
      </c>
      <c r="G14" s="10">
        <v>357</v>
      </c>
      <c r="H14" s="11">
        <v>1785</v>
      </c>
      <c r="I14" s="11">
        <v>1514.6592307692308</v>
      </c>
      <c r="J14" s="11">
        <v>270.34076923076918</v>
      </c>
      <c r="K14" s="8"/>
      <c r="L14" s="8">
        <v>6.75</v>
      </c>
      <c r="M14" s="12">
        <f t="shared" si="0"/>
        <v>0</v>
      </c>
      <c r="N14" s="12">
        <f t="shared" si="0"/>
        <v>2409.75</v>
      </c>
      <c r="O14" s="12">
        <f t="shared" si="1"/>
        <v>2409.75</v>
      </c>
      <c r="P14" s="7"/>
    </row>
    <row r="15" spans="1:16" s="7" customFormat="1" x14ac:dyDescent="0.25">
      <c r="A15" s="13"/>
      <c r="B15" s="13" t="s">
        <v>36</v>
      </c>
      <c r="C15" s="14"/>
      <c r="D15" s="13"/>
      <c r="E15" s="13"/>
      <c r="F15" s="13"/>
      <c r="G15" s="15">
        <v>2320</v>
      </c>
      <c r="H15" s="16">
        <v>11428.400000000001</v>
      </c>
      <c r="I15" s="16">
        <v>9137.9633333333331</v>
      </c>
      <c r="J15" s="16">
        <v>2290.4366666666665</v>
      </c>
      <c r="K15" s="13"/>
      <c r="L15" s="13"/>
      <c r="M15" s="17"/>
      <c r="N15" s="17"/>
      <c r="O15" s="17">
        <f>SUM(O11:O14)</f>
        <v>15715.25</v>
      </c>
    </row>
    <row r="16" spans="1:16" s="7" customFormat="1" x14ac:dyDescent="0.25">
      <c r="A16" s="2" t="s">
        <v>37</v>
      </c>
      <c r="B16" s="2"/>
      <c r="C16" s="3"/>
      <c r="D16" s="2"/>
      <c r="E16" s="2"/>
      <c r="F16" s="2"/>
      <c r="G16" s="4">
        <v>10103</v>
      </c>
      <c r="H16" s="5">
        <v>37161.230000000003</v>
      </c>
      <c r="I16" s="5">
        <v>31268.610000000008</v>
      </c>
      <c r="J16" s="5">
        <v>5892.6199999999981</v>
      </c>
      <c r="K16" s="2"/>
      <c r="L16" s="2"/>
      <c r="M16" s="6"/>
      <c r="N16" s="6"/>
      <c r="O16" s="6"/>
    </row>
    <row r="17" spans="1:16" x14ac:dyDescent="0.25">
      <c r="A17" s="8" t="s">
        <v>38</v>
      </c>
      <c r="B17" s="8" t="s">
        <v>39</v>
      </c>
      <c r="C17" s="9" t="s">
        <v>18</v>
      </c>
      <c r="D17" s="8" t="s">
        <v>40</v>
      </c>
      <c r="E17" s="8" t="s">
        <v>41</v>
      </c>
      <c r="F17" s="8">
        <v>0.79</v>
      </c>
      <c r="G17" s="10">
        <v>703</v>
      </c>
      <c r="H17" s="11">
        <v>555.37</v>
      </c>
      <c r="I17" s="11">
        <v>861.95777351247602</v>
      </c>
      <c r="J17" s="11">
        <v>-306.58777351247602</v>
      </c>
      <c r="K17" s="8">
        <v>1.92</v>
      </c>
      <c r="L17" s="8"/>
      <c r="M17" s="12">
        <f t="shared" si="0"/>
        <v>1349.76</v>
      </c>
      <c r="N17" s="12">
        <f t="shared" si="0"/>
        <v>0</v>
      </c>
      <c r="O17" s="12">
        <f t="shared" si="1"/>
        <v>1349.76</v>
      </c>
      <c r="P17" s="7"/>
    </row>
    <row r="18" spans="1:16" s="7" customFormat="1" x14ac:dyDescent="0.25">
      <c r="A18" s="13"/>
      <c r="B18" s="13" t="s">
        <v>42</v>
      </c>
      <c r="C18" s="14"/>
      <c r="D18" s="13"/>
      <c r="E18" s="13"/>
      <c r="F18" s="13"/>
      <c r="G18" s="15">
        <v>703</v>
      </c>
      <c r="H18" s="16">
        <v>555.37</v>
      </c>
      <c r="I18" s="16">
        <v>861.95777351247602</v>
      </c>
      <c r="J18" s="16">
        <v>-306.58777351247602</v>
      </c>
      <c r="K18" s="13"/>
      <c r="L18" s="13"/>
      <c r="M18" s="17"/>
      <c r="N18" s="17"/>
      <c r="O18" s="17">
        <f>SUM(O17:O17)</f>
        <v>1349.76</v>
      </c>
    </row>
    <row r="19" spans="1:16" x14ac:dyDescent="0.25">
      <c r="A19" s="8"/>
      <c r="B19" s="8" t="s">
        <v>43</v>
      </c>
      <c r="C19" s="9" t="s">
        <v>26</v>
      </c>
      <c r="D19" s="8" t="s">
        <v>44</v>
      </c>
      <c r="E19" s="8" t="s">
        <v>45</v>
      </c>
      <c r="F19" s="8">
        <v>2.97</v>
      </c>
      <c r="G19" s="10">
        <v>124</v>
      </c>
      <c r="H19" s="11">
        <v>368.28</v>
      </c>
      <c r="I19" s="11">
        <v>212.05668829162806</v>
      </c>
      <c r="J19" s="11">
        <v>156.22331170837197</v>
      </c>
      <c r="K19" s="8">
        <v>8.6199999999999992</v>
      </c>
      <c r="L19" s="8"/>
      <c r="M19" s="12">
        <f t="shared" si="0"/>
        <v>1068.8799999999999</v>
      </c>
      <c r="N19" s="12">
        <f t="shared" si="0"/>
        <v>0</v>
      </c>
      <c r="O19" s="12">
        <f t="shared" si="1"/>
        <v>1068.8799999999999</v>
      </c>
      <c r="P19" s="7"/>
    </row>
    <row r="20" spans="1:16" x14ac:dyDescent="0.25">
      <c r="A20" s="8"/>
      <c r="B20" s="8"/>
      <c r="C20" s="9"/>
      <c r="D20" s="8"/>
      <c r="E20" s="8" t="s">
        <v>46</v>
      </c>
      <c r="F20" s="8">
        <v>2.91</v>
      </c>
      <c r="G20" s="10">
        <v>972</v>
      </c>
      <c r="H20" s="11">
        <v>2828.52</v>
      </c>
      <c r="I20" s="11">
        <v>1967.9433117083718</v>
      </c>
      <c r="J20" s="11">
        <v>860.57668829162799</v>
      </c>
      <c r="K20" s="8">
        <v>7.13</v>
      </c>
      <c r="L20" s="8"/>
      <c r="M20" s="12">
        <f t="shared" si="0"/>
        <v>6930.36</v>
      </c>
      <c r="N20" s="12">
        <f t="shared" si="0"/>
        <v>0</v>
      </c>
      <c r="O20" s="12">
        <f t="shared" si="1"/>
        <v>6930.36</v>
      </c>
      <c r="P20" s="7"/>
    </row>
    <row r="21" spans="1:16" x14ac:dyDescent="0.25">
      <c r="A21" s="8"/>
      <c r="B21" s="8"/>
      <c r="C21" s="9"/>
      <c r="D21" s="8" t="s">
        <v>47</v>
      </c>
      <c r="E21" s="8" t="s">
        <v>48</v>
      </c>
      <c r="F21" s="8">
        <v>3.7899999999999996</v>
      </c>
      <c r="G21" s="10">
        <v>1682</v>
      </c>
      <c r="H21" s="11">
        <v>6374.7800000000007</v>
      </c>
      <c r="I21" s="11">
        <v>6540</v>
      </c>
      <c r="J21" s="11">
        <v>-165.21999999999991</v>
      </c>
      <c r="K21" s="8">
        <v>9.7200000000000006</v>
      </c>
      <c r="L21" s="8"/>
      <c r="M21" s="12">
        <f t="shared" si="0"/>
        <v>16349.04</v>
      </c>
      <c r="N21" s="12">
        <f t="shared" si="0"/>
        <v>0</v>
      </c>
      <c r="O21" s="12">
        <f t="shared" si="1"/>
        <v>16349.04</v>
      </c>
      <c r="P21" s="7"/>
    </row>
    <row r="22" spans="1:16" s="7" customFormat="1" x14ac:dyDescent="0.25">
      <c r="A22" s="13"/>
      <c r="B22" s="13" t="s">
        <v>49</v>
      </c>
      <c r="C22" s="14"/>
      <c r="D22" s="13"/>
      <c r="E22" s="13"/>
      <c r="F22" s="13"/>
      <c r="G22" s="15">
        <v>2778</v>
      </c>
      <c r="H22" s="16">
        <v>9571.5799999999981</v>
      </c>
      <c r="I22" s="16">
        <v>8720</v>
      </c>
      <c r="J22" s="16">
        <v>851.58000000000027</v>
      </c>
      <c r="K22" s="13"/>
      <c r="L22" s="13"/>
      <c r="M22" s="17"/>
      <c r="N22" s="17"/>
      <c r="O22" s="17">
        <f>SUM(O19:O21)</f>
        <v>24348.28</v>
      </c>
    </row>
    <row r="23" spans="1:16" x14ac:dyDescent="0.25">
      <c r="A23" s="8"/>
      <c r="B23" s="8" t="s">
        <v>50</v>
      </c>
      <c r="C23" s="9" t="s">
        <v>23</v>
      </c>
      <c r="D23" s="8" t="s">
        <v>51</v>
      </c>
      <c r="E23" s="8" t="s">
        <v>52</v>
      </c>
      <c r="F23" s="8">
        <v>4.4900000000000011</v>
      </c>
      <c r="G23" s="10">
        <v>2356</v>
      </c>
      <c r="H23" s="11">
        <v>10578.439999999999</v>
      </c>
      <c r="I23" s="11">
        <v>3512.5742894056848</v>
      </c>
      <c r="J23" s="11">
        <v>7065.8657105943148</v>
      </c>
      <c r="K23" s="8">
        <v>5.63</v>
      </c>
      <c r="L23" s="8"/>
      <c r="M23" s="12">
        <f t="shared" si="0"/>
        <v>13264.28</v>
      </c>
      <c r="N23" s="12">
        <f t="shared" si="0"/>
        <v>0</v>
      </c>
      <c r="O23" s="12">
        <f t="shared" si="1"/>
        <v>13264.28</v>
      </c>
      <c r="P23" s="7"/>
    </row>
    <row r="24" spans="1:16" x14ac:dyDescent="0.25">
      <c r="A24" s="8"/>
      <c r="B24" s="8"/>
      <c r="C24" s="9"/>
      <c r="D24" s="8"/>
      <c r="E24" s="8" t="s">
        <v>53</v>
      </c>
      <c r="F24" s="8">
        <v>2.89</v>
      </c>
      <c r="G24" s="10">
        <v>1431</v>
      </c>
      <c r="H24" s="11">
        <v>4135.59</v>
      </c>
      <c r="I24" s="11">
        <v>2192.237973308504</v>
      </c>
      <c r="J24" s="11">
        <v>1943.3520266914961</v>
      </c>
      <c r="K24" s="8">
        <v>5.67</v>
      </c>
      <c r="L24" s="8"/>
      <c r="M24" s="12">
        <f t="shared" si="0"/>
        <v>8113.7699999999995</v>
      </c>
      <c r="N24" s="12">
        <f t="shared" si="0"/>
        <v>0</v>
      </c>
      <c r="O24" s="12">
        <f t="shared" si="1"/>
        <v>8113.7699999999995</v>
      </c>
      <c r="P24" s="7"/>
    </row>
    <row r="25" spans="1:16" x14ac:dyDescent="0.25">
      <c r="A25" s="8"/>
      <c r="B25" s="8"/>
      <c r="C25" s="9"/>
      <c r="D25" s="8"/>
      <c r="E25" s="8" t="s">
        <v>54</v>
      </c>
      <c r="F25" s="8">
        <v>2.89</v>
      </c>
      <c r="G25" s="10">
        <v>985</v>
      </c>
      <c r="H25" s="11">
        <v>2846.65</v>
      </c>
      <c r="I25" s="11">
        <v>1549.7316883923029</v>
      </c>
      <c r="J25" s="11">
        <v>1296.918311607697</v>
      </c>
      <c r="K25" s="8">
        <v>5.67</v>
      </c>
      <c r="L25" s="8"/>
      <c r="M25" s="12">
        <f t="shared" si="0"/>
        <v>5584.95</v>
      </c>
      <c r="N25" s="12">
        <f t="shared" si="0"/>
        <v>0</v>
      </c>
      <c r="O25" s="12">
        <f t="shared" si="1"/>
        <v>5584.95</v>
      </c>
      <c r="P25" s="7"/>
    </row>
    <row r="26" spans="1:16" x14ac:dyDescent="0.25">
      <c r="A26" s="8"/>
      <c r="B26" s="8"/>
      <c r="C26" s="9"/>
      <c r="D26" s="8"/>
      <c r="E26" s="8" t="s">
        <v>55</v>
      </c>
      <c r="F26" s="8">
        <v>2.89</v>
      </c>
      <c r="G26" s="10">
        <v>897</v>
      </c>
      <c r="H26" s="11">
        <v>2592.33</v>
      </c>
      <c r="I26" s="11">
        <v>1337.1275605214153</v>
      </c>
      <c r="J26" s="11">
        <v>1255.2024394785849</v>
      </c>
      <c r="K26" s="8">
        <v>5.6</v>
      </c>
      <c r="L26" s="8"/>
      <c r="M26" s="12">
        <f t="shared" si="0"/>
        <v>5023.2</v>
      </c>
      <c r="N26" s="12">
        <f t="shared" si="0"/>
        <v>0</v>
      </c>
      <c r="O26" s="12">
        <f t="shared" si="1"/>
        <v>5023.2</v>
      </c>
      <c r="P26" s="7"/>
    </row>
    <row r="27" spans="1:16" x14ac:dyDescent="0.25">
      <c r="A27" s="8"/>
      <c r="B27" s="8"/>
      <c r="C27" s="9" t="s">
        <v>18</v>
      </c>
      <c r="D27" s="8" t="s">
        <v>56</v>
      </c>
      <c r="E27" s="8" t="s">
        <v>57</v>
      </c>
      <c r="F27" s="8">
        <v>1.29</v>
      </c>
      <c r="G27" s="10">
        <v>180</v>
      </c>
      <c r="H27" s="11">
        <v>232.2</v>
      </c>
      <c r="I27" s="11">
        <v>163.5</v>
      </c>
      <c r="J27" s="11">
        <v>68.699999999999989</v>
      </c>
      <c r="K27" s="8">
        <v>1.93</v>
      </c>
      <c r="L27" s="8"/>
      <c r="M27" s="12">
        <f t="shared" si="0"/>
        <v>347.4</v>
      </c>
      <c r="N27" s="12">
        <f t="shared" si="0"/>
        <v>0</v>
      </c>
      <c r="O27" s="12">
        <f t="shared" si="1"/>
        <v>347.4</v>
      </c>
      <c r="P27" s="7"/>
    </row>
    <row r="28" spans="1:16" x14ac:dyDescent="0.25">
      <c r="A28" s="8"/>
      <c r="B28" s="8"/>
      <c r="C28" s="9"/>
      <c r="D28" s="8"/>
      <c r="E28" s="8" t="s">
        <v>58</v>
      </c>
      <c r="F28" s="8">
        <v>1.29</v>
      </c>
      <c r="G28" s="10">
        <v>2083</v>
      </c>
      <c r="H28" s="11">
        <v>2687.07</v>
      </c>
      <c r="I28" s="11">
        <v>2005.6</v>
      </c>
      <c r="J28" s="11">
        <v>681.47</v>
      </c>
      <c r="K28" s="8">
        <v>1.93</v>
      </c>
      <c r="L28" s="8"/>
      <c r="M28" s="12">
        <f t="shared" si="0"/>
        <v>4020.19</v>
      </c>
      <c r="N28" s="12">
        <f t="shared" si="0"/>
        <v>0</v>
      </c>
      <c r="O28" s="12">
        <f t="shared" si="1"/>
        <v>4020.19</v>
      </c>
      <c r="P28" s="7"/>
    </row>
    <row r="29" spans="1:16" x14ac:dyDescent="0.25">
      <c r="A29" s="8"/>
      <c r="B29" s="8"/>
      <c r="C29" s="9"/>
      <c r="D29" s="8"/>
      <c r="E29" s="8" t="s">
        <v>59</v>
      </c>
      <c r="F29" s="8">
        <v>1.29</v>
      </c>
      <c r="G29" s="10">
        <v>20</v>
      </c>
      <c r="H29" s="11">
        <v>25.8</v>
      </c>
      <c r="I29" s="11">
        <v>20.921305182341648</v>
      </c>
      <c r="J29" s="11">
        <v>4.8786948176583529</v>
      </c>
      <c r="K29" s="8">
        <v>1.93</v>
      </c>
      <c r="L29" s="8"/>
      <c r="M29" s="12">
        <f t="shared" si="0"/>
        <v>38.6</v>
      </c>
      <c r="N29" s="12">
        <f t="shared" si="0"/>
        <v>0</v>
      </c>
      <c r="O29" s="12">
        <f t="shared" si="1"/>
        <v>38.6</v>
      </c>
      <c r="P29" s="7"/>
    </row>
    <row r="30" spans="1:16" x14ac:dyDescent="0.25">
      <c r="A30" s="8"/>
      <c r="B30" s="8"/>
      <c r="C30" s="9"/>
      <c r="D30" s="8"/>
      <c r="E30" s="8" t="s">
        <v>60</v>
      </c>
      <c r="F30" s="8">
        <v>1.29</v>
      </c>
      <c r="G30" s="10">
        <v>681</v>
      </c>
      <c r="H30" s="11">
        <v>878.49</v>
      </c>
      <c r="I30" s="11">
        <v>631.11</v>
      </c>
      <c r="J30" s="11">
        <v>247.38</v>
      </c>
      <c r="K30" s="8">
        <v>1.93</v>
      </c>
      <c r="L30" s="8"/>
      <c r="M30" s="12">
        <f t="shared" si="0"/>
        <v>1314.33</v>
      </c>
      <c r="N30" s="12">
        <f t="shared" si="0"/>
        <v>0</v>
      </c>
      <c r="O30" s="12">
        <f t="shared" si="1"/>
        <v>1314.33</v>
      </c>
    </row>
    <row r="31" spans="1:16" x14ac:dyDescent="0.25">
      <c r="A31" s="8"/>
      <c r="B31" s="8"/>
      <c r="C31" s="9"/>
      <c r="D31" s="8"/>
      <c r="E31" s="8" t="s">
        <v>61</v>
      </c>
      <c r="F31" s="8">
        <v>3</v>
      </c>
      <c r="G31" s="10">
        <v>59</v>
      </c>
      <c r="H31" s="11">
        <v>177</v>
      </c>
      <c r="I31" s="11">
        <v>61.717850287907872</v>
      </c>
      <c r="J31" s="11">
        <v>115.28214971209212</v>
      </c>
      <c r="K31" s="8">
        <v>1.91</v>
      </c>
      <c r="L31" s="8"/>
      <c r="M31" s="12">
        <f t="shared" si="0"/>
        <v>112.69</v>
      </c>
      <c r="N31" s="12">
        <f t="shared" si="0"/>
        <v>0</v>
      </c>
      <c r="O31" s="12">
        <f t="shared" si="1"/>
        <v>112.69</v>
      </c>
    </row>
    <row r="32" spans="1:16" x14ac:dyDescent="0.25">
      <c r="A32" s="8"/>
      <c r="B32" s="8"/>
      <c r="C32" s="9"/>
      <c r="D32" s="8"/>
      <c r="E32" s="8" t="s">
        <v>62</v>
      </c>
      <c r="F32" s="8">
        <v>1.29</v>
      </c>
      <c r="G32" s="10">
        <v>41</v>
      </c>
      <c r="H32" s="11">
        <v>52.89</v>
      </c>
      <c r="I32" s="11">
        <v>42.888675623800388</v>
      </c>
      <c r="J32" s="11">
        <v>10.001324376199612</v>
      </c>
      <c r="K32" s="8">
        <v>1.93</v>
      </c>
      <c r="L32" s="8"/>
      <c r="M32" s="12">
        <f t="shared" si="0"/>
        <v>79.13</v>
      </c>
      <c r="N32" s="12">
        <f t="shared" si="0"/>
        <v>0</v>
      </c>
      <c r="O32" s="12">
        <f t="shared" si="1"/>
        <v>79.13</v>
      </c>
    </row>
    <row r="33" spans="1:16" x14ac:dyDescent="0.25">
      <c r="A33" s="8"/>
      <c r="B33" s="8"/>
      <c r="C33" s="9"/>
      <c r="D33" s="8"/>
      <c r="E33" s="8" t="s">
        <v>63</v>
      </c>
      <c r="F33" s="8">
        <v>1.29</v>
      </c>
      <c r="G33" s="10">
        <v>61</v>
      </c>
      <c r="H33" s="11">
        <v>78.69</v>
      </c>
      <c r="I33" s="11">
        <v>63.809980806142036</v>
      </c>
      <c r="J33" s="11">
        <v>14.880019193857962</v>
      </c>
      <c r="K33" s="8">
        <v>1.93</v>
      </c>
      <c r="L33" s="8"/>
      <c r="M33" s="12">
        <f t="shared" si="0"/>
        <v>117.72999999999999</v>
      </c>
      <c r="N33" s="12">
        <f t="shared" si="0"/>
        <v>0</v>
      </c>
      <c r="O33" s="12">
        <f t="shared" si="1"/>
        <v>117.72999999999999</v>
      </c>
    </row>
    <row r="34" spans="1:16" x14ac:dyDescent="0.25">
      <c r="A34" s="8"/>
      <c r="B34" s="8"/>
      <c r="C34" s="9"/>
      <c r="D34" s="8"/>
      <c r="E34" s="8" t="s">
        <v>64</v>
      </c>
      <c r="F34" s="8">
        <v>1.29</v>
      </c>
      <c r="G34" s="10">
        <v>468</v>
      </c>
      <c r="H34" s="11">
        <v>603.72</v>
      </c>
      <c r="I34" s="11">
        <v>508.49441458733207</v>
      </c>
      <c r="J34" s="11">
        <v>95.225585412667925</v>
      </c>
      <c r="K34" s="8">
        <v>1.93</v>
      </c>
      <c r="L34" s="8"/>
      <c r="M34" s="12">
        <f t="shared" si="0"/>
        <v>903.24</v>
      </c>
      <c r="N34" s="12">
        <f t="shared" si="0"/>
        <v>0</v>
      </c>
      <c r="O34" s="12">
        <f t="shared" si="1"/>
        <v>903.24</v>
      </c>
    </row>
    <row r="35" spans="1:16" x14ac:dyDescent="0.25">
      <c r="A35" s="8"/>
      <c r="B35" s="8"/>
      <c r="C35" s="9"/>
      <c r="D35" s="8" t="s">
        <v>65</v>
      </c>
      <c r="E35" s="8" t="s">
        <v>66</v>
      </c>
      <c r="F35" s="8">
        <v>1.23</v>
      </c>
      <c r="G35" s="10">
        <v>278</v>
      </c>
      <c r="H35" s="11">
        <v>341.94</v>
      </c>
      <c r="I35" s="11">
        <v>190.20499999999998</v>
      </c>
      <c r="J35" s="11">
        <v>151.73500000000004</v>
      </c>
      <c r="K35" s="8">
        <v>1.43</v>
      </c>
      <c r="L35" s="8"/>
      <c r="M35" s="12">
        <f t="shared" si="0"/>
        <v>397.53999999999996</v>
      </c>
      <c r="N35" s="12">
        <f t="shared" si="0"/>
        <v>0</v>
      </c>
      <c r="O35" s="12">
        <f t="shared" si="1"/>
        <v>397.53999999999996</v>
      </c>
    </row>
    <row r="36" spans="1:16" x14ac:dyDescent="0.25">
      <c r="A36" s="8"/>
      <c r="B36" s="8"/>
      <c r="C36" s="9"/>
      <c r="D36" s="8"/>
      <c r="E36" s="8" t="s">
        <v>67</v>
      </c>
      <c r="F36" s="8">
        <v>1.23</v>
      </c>
      <c r="G36" s="10">
        <v>538</v>
      </c>
      <c r="H36" s="11">
        <v>661.74</v>
      </c>
      <c r="I36" s="11">
        <v>1388.6794642857142</v>
      </c>
      <c r="J36" s="11">
        <v>-726.93946428571417</v>
      </c>
      <c r="K36" s="8">
        <v>1.44</v>
      </c>
      <c r="L36" s="8"/>
      <c r="M36" s="12">
        <f t="shared" si="0"/>
        <v>774.72</v>
      </c>
      <c r="N36" s="12">
        <f t="shared" si="0"/>
        <v>0</v>
      </c>
      <c r="O36" s="12">
        <f t="shared" si="1"/>
        <v>774.72</v>
      </c>
    </row>
    <row r="37" spans="1:16" x14ac:dyDescent="0.25">
      <c r="A37" s="8"/>
      <c r="B37" s="8"/>
      <c r="C37" s="9"/>
      <c r="D37" s="8"/>
      <c r="E37" s="8" t="s">
        <v>68</v>
      </c>
      <c r="F37" s="8">
        <v>1.23</v>
      </c>
      <c r="G37" s="10">
        <v>600</v>
      </c>
      <c r="H37" s="11">
        <v>738</v>
      </c>
      <c r="I37" s="11">
        <v>531.70731707317077</v>
      </c>
      <c r="J37" s="11">
        <v>206.29268292682923</v>
      </c>
      <c r="K37" s="8">
        <v>1.43</v>
      </c>
      <c r="L37" s="8"/>
      <c r="M37" s="12">
        <f t="shared" si="0"/>
        <v>858</v>
      </c>
      <c r="N37" s="12">
        <f t="shared" si="0"/>
        <v>0</v>
      </c>
      <c r="O37" s="12">
        <f t="shared" si="1"/>
        <v>858</v>
      </c>
    </row>
    <row r="38" spans="1:16" x14ac:dyDescent="0.25">
      <c r="A38" s="8"/>
      <c r="B38" s="8"/>
      <c r="C38" s="9"/>
      <c r="D38" s="8"/>
      <c r="E38" s="8" t="s">
        <v>69</v>
      </c>
      <c r="F38" s="8">
        <v>1.23</v>
      </c>
      <c r="G38" s="10">
        <v>681</v>
      </c>
      <c r="H38" s="11">
        <v>837.63</v>
      </c>
      <c r="I38" s="11">
        <v>482.81160714285716</v>
      </c>
      <c r="J38" s="11">
        <v>354.81839285714284</v>
      </c>
      <c r="K38" s="8">
        <v>1.44</v>
      </c>
      <c r="L38" s="8"/>
      <c r="M38" s="12">
        <f t="shared" si="0"/>
        <v>980.64</v>
      </c>
      <c r="N38" s="12">
        <f t="shared" si="0"/>
        <v>0</v>
      </c>
      <c r="O38" s="12">
        <f t="shared" si="1"/>
        <v>980.64</v>
      </c>
    </row>
    <row r="39" spans="1:16" x14ac:dyDescent="0.25">
      <c r="A39" s="8"/>
      <c r="B39" s="8"/>
      <c r="C39" s="9"/>
      <c r="D39" s="8"/>
      <c r="E39" s="8" t="s">
        <v>70</v>
      </c>
      <c r="F39" s="8">
        <v>1.29</v>
      </c>
      <c r="G39" s="10">
        <v>64</v>
      </c>
      <c r="H39" s="11">
        <v>82.56</v>
      </c>
      <c r="I39" s="11">
        <v>49.828571428571429</v>
      </c>
      <c r="J39" s="11">
        <v>32.731428571428573</v>
      </c>
      <c r="K39" s="8">
        <v>1.43</v>
      </c>
      <c r="L39" s="8"/>
      <c r="M39" s="12">
        <f t="shared" si="0"/>
        <v>91.52</v>
      </c>
      <c r="N39" s="12">
        <f t="shared" si="0"/>
        <v>0</v>
      </c>
      <c r="O39" s="12">
        <f t="shared" si="1"/>
        <v>91.52</v>
      </c>
    </row>
    <row r="40" spans="1:16" x14ac:dyDescent="0.25">
      <c r="A40" s="8"/>
      <c r="B40" s="8"/>
      <c r="C40" s="9"/>
      <c r="D40" s="8"/>
      <c r="E40" s="8" t="s">
        <v>71</v>
      </c>
      <c r="F40" s="8">
        <v>1.23</v>
      </c>
      <c r="G40" s="10">
        <v>71</v>
      </c>
      <c r="H40" s="11">
        <v>87.33</v>
      </c>
      <c r="I40" s="11">
        <v>66.762500000000003</v>
      </c>
      <c r="J40" s="11">
        <v>20.567500000000003</v>
      </c>
      <c r="K40" s="8">
        <v>1.44</v>
      </c>
      <c r="L40" s="8"/>
      <c r="M40" s="12">
        <f t="shared" si="0"/>
        <v>102.24</v>
      </c>
      <c r="N40" s="12">
        <f t="shared" si="0"/>
        <v>0</v>
      </c>
      <c r="O40" s="12">
        <f t="shared" si="1"/>
        <v>102.24</v>
      </c>
    </row>
    <row r="41" spans="1:16" x14ac:dyDescent="0.25">
      <c r="A41" s="8"/>
      <c r="B41" s="8"/>
      <c r="C41" s="9"/>
      <c r="D41" s="8"/>
      <c r="E41" s="8" t="s">
        <v>72</v>
      </c>
      <c r="F41" s="8">
        <v>1.23</v>
      </c>
      <c r="G41" s="10">
        <v>468</v>
      </c>
      <c r="H41" s="11">
        <v>575.6400000000001</v>
      </c>
      <c r="I41" s="11">
        <v>507.06268292682932</v>
      </c>
      <c r="J41" s="11">
        <v>68.577317073170747</v>
      </c>
      <c r="K41" s="8">
        <v>1.42</v>
      </c>
      <c r="L41" s="8"/>
      <c r="M41" s="12">
        <f t="shared" si="0"/>
        <v>664.56</v>
      </c>
      <c r="N41" s="12">
        <f t="shared" si="0"/>
        <v>0</v>
      </c>
      <c r="O41" s="12">
        <f t="shared" si="1"/>
        <v>664.56</v>
      </c>
    </row>
    <row r="42" spans="1:16" x14ac:dyDescent="0.25">
      <c r="A42" s="8"/>
      <c r="B42" s="8"/>
      <c r="C42" s="9" t="s">
        <v>73</v>
      </c>
      <c r="D42" s="8" t="s">
        <v>74</v>
      </c>
      <c r="E42" s="8" t="s">
        <v>75</v>
      </c>
      <c r="F42" s="8">
        <v>2.41</v>
      </c>
      <c r="G42" s="10">
        <v>2392</v>
      </c>
      <c r="H42" s="11">
        <v>5764.72</v>
      </c>
      <c r="I42" s="11">
        <v>3090.9701989672681</v>
      </c>
      <c r="J42" s="11">
        <v>2673.7498010327313</v>
      </c>
      <c r="K42" s="8">
        <v>5.18</v>
      </c>
      <c r="L42" s="8"/>
      <c r="M42" s="12">
        <f t="shared" si="0"/>
        <v>12390.56</v>
      </c>
      <c r="N42" s="12">
        <f t="shared" si="0"/>
        <v>0</v>
      </c>
      <c r="O42" s="12">
        <f t="shared" si="1"/>
        <v>12390.56</v>
      </c>
    </row>
    <row r="43" spans="1:16" x14ac:dyDescent="0.25">
      <c r="A43" s="8"/>
      <c r="B43" s="8"/>
      <c r="C43" s="9"/>
      <c r="D43" s="8"/>
      <c r="E43" s="8" t="s">
        <v>76</v>
      </c>
      <c r="F43" s="8">
        <v>2.41</v>
      </c>
      <c r="G43" s="10">
        <v>1493</v>
      </c>
      <c r="H43" s="11">
        <v>3598.13</v>
      </c>
      <c r="I43" s="11">
        <v>1580.1297530369181</v>
      </c>
      <c r="J43" s="11">
        <v>2018.000246963082</v>
      </c>
      <c r="K43" s="8">
        <v>5.22</v>
      </c>
      <c r="L43" s="8"/>
      <c r="M43" s="12">
        <f t="shared" si="0"/>
        <v>7793.46</v>
      </c>
      <c r="N43" s="12">
        <f t="shared" si="0"/>
        <v>0</v>
      </c>
      <c r="O43" s="12">
        <f t="shared" si="1"/>
        <v>7793.46</v>
      </c>
    </row>
    <row r="44" spans="1:16" x14ac:dyDescent="0.25">
      <c r="A44" s="8"/>
      <c r="B44" s="8"/>
      <c r="C44" s="9"/>
      <c r="D44" s="8"/>
      <c r="E44" s="8" t="s">
        <v>77</v>
      </c>
      <c r="F44" s="8">
        <v>2.41</v>
      </c>
      <c r="G44" s="10">
        <v>669</v>
      </c>
      <c r="H44" s="11">
        <v>1612.29</v>
      </c>
      <c r="I44" s="11">
        <v>966.06856649637893</v>
      </c>
      <c r="J44" s="11">
        <v>646.22143350362103</v>
      </c>
      <c r="K44" s="8">
        <v>5.22</v>
      </c>
      <c r="L44" s="8"/>
      <c r="M44" s="12">
        <f t="shared" si="0"/>
        <v>3492.18</v>
      </c>
      <c r="N44" s="12">
        <f t="shared" si="0"/>
        <v>0</v>
      </c>
      <c r="O44" s="12">
        <f t="shared" si="1"/>
        <v>3492.18</v>
      </c>
    </row>
    <row r="45" spans="1:16" x14ac:dyDescent="0.25">
      <c r="A45" s="8"/>
      <c r="B45" s="8"/>
      <c r="C45" s="9"/>
      <c r="D45" s="8"/>
      <c r="E45" s="8" t="s">
        <v>78</v>
      </c>
      <c r="F45" s="8">
        <v>2.41</v>
      </c>
      <c r="G45" s="10">
        <v>622</v>
      </c>
      <c r="H45" s="11">
        <v>1499.02</v>
      </c>
      <c r="I45" s="11">
        <v>672.02971175166294</v>
      </c>
      <c r="J45" s="11">
        <v>826.99028824833715</v>
      </c>
      <c r="K45" s="8">
        <v>5.22</v>
      </c>
      <c r="L45" s="8"/>
      <c r="M45" s="12">
        <f t="shared" si="0"/>
        <v>3246.8399999999997</v>
      </c>
      <c r="N45" s="12">
        <f t="shared" si="0"/>
        <v>0</v>
      </c>
      <c r="O45" s="12">
        <f t="shared" si="1"/>
        <v>3246.8399999999997</v>
      </c>
    </row>
    <row r="46" spans="1:16" x14ac:dyDescent="0.25">
      <c r="A46" s="8"/>
      <c r="B46" s="8"/>
      <c r="C46" s="9"/>
      <c r="D46" s="8"/>
      <c r="E46" s="8" t="s">
        <v>79</v>
      </c>
      <c r="F46" s="8">
        <v>2.41</v>
      </c>
      <c r="G46" s="10">
        <v>594</v>
      </c>
      <c r="H46" s="11">
        <v>1431.54</v>
      </c>
      <c r="I46" s="11">
        <v>822.49157330533649</v>
      </c>
      <c r="J46" s="11">
        <v>609.04842669466348</v>
      </c>
      <c r="K46" s="8">
        <v>5.15</v>
      </c>
      <c r="L46" s="8"/>
      <c r="M46" s="12">
        <f t="shared" si="0"/>
        <v>3059.1000000000004</v>
      </c>
      <c r="N46" s="12">
        <f t="shared" si="0"/>
        <v>0</v>
      </c>
      <c r="O46" s="12">
        <f t="shared" si="1"/>
        <v>3059.1000000000004</v>
      </c>
    </row>
    <row r="47" spans="1:16" x14ac:dyDescent="0.25">
      <c r="A47" s="8"/>
      <c r="B47" s="8"/>
      <c r="C47" s="9"/>
      <c r="D47" s="8"/>
      <c r="E47" s="8" t="s">
        <v>80</v>
      </c>
      <c r="F47" s="8">
        <v>2.41</v>
      </c>
      <c r="G47" s="10">
        <v>901</v>
      </c>
      <c r="H47" s="11">
        <v>2171.41</v>
      </c>
      <c r="I47" s="11">
        <v>1230.2081022015973</v>
      </c>
      <c r="J47" s="11">
        <v>941.2018977984028</v>
      </c>
      <c r="K47" s="8">
        <v>5.15</v>
      </c>
      <c r="L47" s="8"/>
      <c r="M47" s="12">
        <f t="shared" si="0"/>
        <v>4640.1500000000005</v>
      </c>
      <c r="N47" s="12">
        <f t="shared" si="0"/>
        <v>0</v>
      </c>
      <c r="O47" s="12">
        <f t="shared" si="1"/>
        <v>4640.1500000000005</v>
      </c>
    </row>
    <row r="48" spans="1:16" s="7" customFormat="1" x14ac:dyDescent="0.25">
      <c r="A48" s="13"/>
      <c r="B48" s="13" t="s">
        <v>81</v>
      </c>
      <c r="C48" s="14"/>
      <c r="D48" s="13"/>
      <c r="E48" s="13"/>
      <c r="F48" s="13"/>
      <c r="G48" s="15">
        <v>18633</v>
      </c>
      <c r="H48" s="16">
        <v>44290.819999999985</v>
      </c>
      <c r="I48" s="16">
        <v>23668.668786731731</v>
      </c>
      <c r="J48" s="16">
        <v>20622.151213268266</v>
      </c>
      <c r="K48" s="13"/>
      <c r="L48" s="13"/>
      <c r="M48" s="17"/>
      <c r="N48" s="17"/>
      <c r="O48" s="17">
        <f>SUM(O23:O47)</f>
        <v>77411.01999999999</v>
      </c>
      <c r="P48"/>
    </row>
    <row r="49" spans="1:16" s="7" customFormat="1" x14ac:dyDescent="0.25">
      <c r="A49" s="2" t="s">
        <v>82</v>
      </c>
      <c r="B49" s="2"/>
      <c r="C49" s="3"/>
      <c r="D49" s="2"/>
      <c r="E49" s="2"/>
      <c r="F49" s="2"/>
      <c r="G49" s="4">
        <v>22114</v>
      </c>
      <c r="H49" s="5">
        <v>54417.770000000011</v>
      </c>
      <c r="I49" s="5">
        <v>33250.626560244222</v>
      </c>
      <c r="J49" s="5">
        <v>21167.14343975579</v>
      </c>
      <c r="K49" s="2"/>
      <c r="L49" s="2"/>
      <c r="M49" s="6"/>
      <c r="N49" s="6"/>
      <c r="O49" s="6"/>
      <c r="P49"/>
    </row>
    <row r="50" spans="1:16" x14ac:dyDescent="0.25">
      <c r="A50" s="8" t="s">
        <v>83</v>
      </c>
      <c r="B50" s="8" t="s">
        <v>84</v>
      </c>
      <c r="C50" s="9" t="s">
        <v>18</v>
      </c>
      <c r="D50" s="8" t="s">
        <v>24</v>
      </c>
      <c r="E50" s="8" t="s">
        <v>85</v>
      </c>
      <c r="F50" s="8">
        <v>7.25</v>
      </c>
      <c r="G50" s="10">
        <v>763</v>
      </c>
      <c r="H50" s="11">
        <v>5531.75</v>
      </c>
      <c r="I50" s="11">
        <v>12236</v>
      </c>
      <c r="J50" s="11">
        <v>-6704.25</v>
      </c>
      <c r="K50" s="8"/>
      <c r="L50" s="8">
        <v>7.25</v>
      </c>
      <c r="M50" s="12">
        <f t="shared" si="0"/>
        <v>0</v>
      </c>
      <c r="N50" s="12">
        <f t="shared" si="0"/>
        <v>5531.75</v>
      </c>
      <c r="O50" s="12">
        <f t="shared" si="1"/>
        <v>5531.75</v>
      </c>
    </row>
    <row r="51" spans="1:16" s="7" customFormat="1" x14ac:dyDescent="0.25">
      <c r="A51" s="13"/>
      <c r="B51" s="13" t="s">
        <v>86</v>
      </c>
      <c r="C51" s="14"/>
      <c r="D51" s="13"/>
      <c r="E51" s="13"/>
      <c r="F51" s="13"/>
      <c r="G51" s="15">
        <v>763</v>
      </c>
      <c r="H51" s="16">
        <v>5531.75</v>
      </c>
      <c r="I51" s="16">
        <v>12236</v>
      </c>
      <c r="J51" s="16">
        <v>-6704.25</v>
      </c>
      <c r="K51" s="13"/>
      <c r="L51" s="13"/>
      <c r="M51" s="17"/>
      <c r="N51" s="17"/>
      <c r="O51" s="17">
        <f>SUM(O50:O50)</f>
        <v>5531.75</v>
      </c>
      <c r="P51"/>
    </row>
    <row r="52" spans="1:16" x14ac:dyDescent="0.25">
      <c r="A52" s="8"/>
      <c r="B52" s="8" t="s">
        <v>17</v>
      </c>
      <c r="C52" s="9" t="s">
        <v>18</v>
      </c>
      <c r="D52" s="8" t="s">
        <v>87</v>
      </c>
      <c r="E52" s="8" t="s">
        <v>88</v>
      </c>
      <c r="F52" s="8">
        <v>3.02</v>
      </c>
      <c r="G52" s="10">
        <v>118</v>
      </c>
      <c r="H52" s="11">
        <v>356.36</v>
      </c>
      <c r="I52" s="11">
        <v>1748</v>
      </c>
      <c r="J52" s="11">
        <v>-1391.6399999999999</v>
      </c>
      <c r="K52" s="8"/>
      <c r="L52" s="8">
        <v>3.15</v>
      </c>
      <c r="M52" s="12">
        <f t="shared" si="0"/>
        <v>0</v>
      </c>
      <c r="N52" s="12">
        <f t="shared" si="0"/>
        <v>371.7</v>
      </c>
      <c r="O52" s="12">
        <f t="shared" si="1"/>
        <v>371.7</v>
      </c>
    </row>
    <row r="53" spans="1:16" s="7" customFormat="1" x14ac:dyDescent="0.25">
      <c r="A53" s="13"/>
      <c r="B53" s="13" t="s">
        <v>21</v>
      </c>
      <c r="C53" s="14"/>
      <c r="D53" s="13"/>
      <c r="E53" s="13"/>
      <c r="F53" s="13"/>
      <c r="G53" s="15">
        <v>118</v>
      </c>
      <c r="H53" s="16">
        <v>356.36</v>
      </c>
      <c r="I53" s="16">
        <v>1748</v>
      </c>
      <c r="J53" s="16">
        <v>-1391.6399999999999</v>
      </c>
      <c r="K53" s="13"/>
      <c r="L53" s="13"/>
      <c r="M53" s="17"/>
      <c r="N53" s="17"/>
      <c r="O53" s="17">
        <f>SUM(O52:O52)</f>
        <v>371.7</v>
      </c>
      <c r="P53"/>
    </row>
    <row r="54" spans="1:16" s="7" customFormat="1" x14ac:dyDescent="0.25">
      <c r="A54" s="2" t="s">
        <v>89</v>
      </c>
      <c r="B54" s="2"/>
      <c r="C54" s="3"/>
      <c r="D54" s="2"/>
      <c r="E54" s="2"/>
      <c r="F54" s="2"/>
      <c r="G54" s="4">
        <v>881</v>
      </c>
      <c r="H54" s="5">
        <v>5888.1100000000006</v>
      </c>
      <c r="I54" s="5">
        <v>13984</v>
      </c>
      <c r="J54" s="5">
        <v>-8095.8899999999994</v>
      </c>
      <c r="K54" s="2"/>
      <c r="L54" s="2"/>
      <c r="M54" s="6"/>
      <c r="N54" s="6"/>
      <c r="O54" s="6"/>
      <c r="P54"/>
    </row>
    <row r="55" spans="1:16" x14ac:dyDescent="0.25">
      <c r="A55" s="8" t="s">
        <v>90</v>
      </c>
      <c r="B55" s="8" t="s">
        <v>17</v>
      </c>
      <c r="C55" s="9" t="s">
        <v>23</v>
      </c>
      <c r="D55" s="8" t="s">
        <v>91</v>
      </c>
      <c r="E55" s="8" t="s">
        <v>92</v>
      </c>
      <c r="F55" s="8">
        <v>3.350000000000001</v>
      </c>
      <c r="G55" s="10">
        <v>1045</v>
      </c>
      <c r="H55" s="11">
        <v>3500.75</v>
      </c>
      <c r="I55" s="11">
        <v>4601.7</v>
      </c>
      <c r="J55" s="11">
        <v>-1100.95</v>
      </c>
      <c r="K55" s="8"/>
      <c r="L55" s="8">
        <v>3.52</v>
      </c>
      <c r="M55" s="12">
        <f t="shared" si="0"/>
        <v>0</v>
      </c>
      <c r="N55" s="12">
        <f t="shared" si="0"/>
        <v>3678.4</v>
      </c>
      <c r="O55" s="12">
        <f t="shared" si="1"/>
        <v>3678.4</v>
      </c>
    </row>
    <row r="56" spans="1:16" x14ac:dyDescent="0.25">
      <c r="A56" s="8"/>
      <c r="B56" s="8"/>
      <c r="C56" s="9"/>
      <c r="D56" s="8" t="s">
        <v>93</v>
      </c>
      <c r="E56" s="8" t="s">
        <v>94</v>
      </c>
      <c r="F56" s="8">
        <v>2.7800000000000002</v>
      </c>
      <c r="G56" s="10">
        <v>1255</v>
      </c>
      <c r="H56" s="11">
        <v>3488.9</v>
      </c>
      <c r="I56" s="11">
        <v>3997.17</v>
      </c>
      <c r="J56" s="11">
        <v>-508.27</v>
      </c>
      <c r="K56" s="8"/>
      <c r="L56" s="8">
        <v>2.95</v>
      </c>
      <c r="M56" s="12">
        <f t="shared" si="0"/>
        <v>0</v>
      </c>
      <c r="N56" s="12">
        <f t="shared" si="0"/>
        <v>3702.25</v>
      </c>
      <c r="O56" s="12">
        <f t="shared" si="1"/>
        <v>3702.25</v>
      </c>
    </row>
    <row r="57" spans="1:16" x14ac:dyDescent="0.25">
      <c r="A57" s="8"/>
      <c r="B57" s="8"/>
      <c r="C57" s="9" t="s">
        <v>18</v>
      </c>
      <c r="D57" s="8" t="s">
        <v>51</v>
      </c>
      <c r="E57" s="8" t="s">
        <v>95</v>
      </c>
      <c r="F57" s="8">
        <v>1.54</v>
      </c>
      <c r="G57" s="10">
        <v>463</v>
      </c>
      <c r="H57" s="11">
        <v>713.02</v>
      </c>
      <c r="I57" s="11">
        <v>649.52195121951218</v>
      </c>
      <c r="J57" s="11">
        <v>63.498048780487778</v>
      </c>
      <c r="K57" s="8"/>
      <c r="L57" s="8">
        <v>1.65</v>
      </c>
      <c r="M57" s="12">
        <f t="shared" si="0"/>
        <v>0</v>
      </c>
      <c r="N57" s="12">
        <f t="shared" si="0"/>
        <v>763.94999999999993</v>
      </c>
      <c r="O57" s="12">
        <f t="shared" si="1"/>
        <v>763.94999999999993</v>
      </c>
    </row>
    <row r="58" spans="1:16" x14ac:dyDescent="0.25">
      <c r="A58" s="8"/>
      <c r="B58" s="8"/>
      <c r="C58" s="9"/>
      <c r="D58" s="8"/>
      <c r="E58" s="8" t="s">
        <v>96</v>
      </c>
      <c r="F58" s="8">
        <v>1.54</v>
      </c>
      <c r="G58" s="10">
        <v>646</v>
      </c>
      <c r="H58" s="11">
        <v>994.83999999999992</v>
      </c>
      <c r="I58" s="11">
        <v>948.6494773519164</v>
      </c>
      <c r="J58" s="11">
        <v>46.190522648083572</v>
      </c>
      <c r="K58" s="8"/>
      <c r="L58" s="8">
        <v>1.65</v>
      </c>
      <c r="M58" s="12">
        <f t="shared" si="0"/>
        <v>0</v>
      </c>
      <c r="N58" s="12">
        <f t="shared" si="0"/>
        <v>1065.8999999999999</v>
      </c>
      <c r="O58" s="12">
        <f t="shared" si="1"/>
        <v>1065.8999999999999</v>
      </c>
    </row>
    <row r="59" spans="1:16" x14ac:dyDescent="0.25">
      <c r="A59" s="8"/>
      <c r="B59" s="8"/>
      <c r="C59" s="9"/>
      <c r="D59" s="8"/>
      <c r="E59" s="8" t="s">
        <v>97</v>
      </c>
      <c r="F59" s="8">
        <v>1.54</v>
      </c>
      <c r="G59" s="10">
        <v>526</v>
      </c>
      <c r="H59" s="11">
        <v>810.04</v>
      </c>
      <c r="I59" s="11">
        <v>761.44761904761901</v>
      </c>
      <c r="J59" s="11">
        <v>48.59238095238095</v>
      </c>
      <c r="K59" s="8"/>
      <c r="L59" s="8">
        <v>1.65</v>
      </c>
      <c r="M59" s="12">
        <f t="shared" si="0"/>
        <v>0</v>
      </c>
      <c r="N59" s="12">
        <f t="shared" si="0"/>
        <v>867.9</v>
      </c>
      <c r="O59" s="12">
        <f t="shared" si="1"/>
        <v>867.9</v>
      </c>
    </row>
    <row r="60" spans="1:16" x14ac:dyDescent="0.25">
      <c r="A60" s="8"/>
      <c r="B60" s="8"/>
      <c r="C60" s="9"/>
      <c r="D60" s="8"/>
      <c r="E60" s="8" t="s">
        <v>98</v>
      </c>
      <c r="F60" s="8">
        <v>1.54</v>
      </c>
      <c r="G60" s="10">
        <v>718</v>
      </c>
      <c r="H60" s="11">
        <v>1105.72</v>
      </c>
      <c r="I60" s="11">
        <v>1039.3940190476192</v>
      </c>
      <c r="J60" s="11">
        <v>66.325980952380888</v>
      </c>
      <c r="K60" s="8"/>
      <c r="L60" s="8">
        <v>1.65</v>
      </c>
      <c r="M60" s="12">
        <f t="shared" si="0"/>
        <v>0</v>
      </c>
      <c r="N60" s="12">
        <f t="shared" si="0"/>
        <v>1184.7</v>
      </c>
      <c r="O60" s="12">
        <f t="shared" si="1"/>
        <v>1184.7</v>
      </c>
    </row>
    <row r="61" spans="1:16" x14ac:dyDescent="0.25">
      <c r="A61" s="8"/>
      <c r="B61" s="8"/>
      <c r="C61" s="9"/>
      <c r="D61" s="8"/>
      <c r="E61" s="8" t="s">
        <v>99</v>
      </c>
      <c r="F61" s="8">
        <v>1.49</v>
      </c>
      <c r="G61" s="10">
        <v>1673</v>
      </c>
      <c r="H61" s="11">
        <v>2492.7700000000004</v>
      </c>
      <c r="I61" s="11">
        <v>2507.2769333333335</v>
      </c>
      <c r="J61" s="11">
        <v>-14.506933333333393</v>
      </c>
      <c r="K61" s="8"/>
      <c r="L61" s="8">
        <v>1.65</v>
      </c>
      <c r="M61" s="12">
        <f t="shared" si="0"/>
        <v>0</v>
      </c>
      <c r="N61" s="12">
        <f t="shared" si="0"/>
        <v>2760.45</v>
      </c>
      <c r="O61" s="12">
        <f t="shared" si="1"/>
        <v>2760.45</v>
      </c>
    </row>
    <row r="62" spans="1:16" x14ac:dyDescent="0.25">
      <c r="A62" s="8"/>
      <c r="B62" s="8"/>
      <c r="C62" s="9" t="s">
        <v>73</v>
      </c>
      <c r="D62" s="8" t="s">
        <v>87</v>
      </c>
      <c r="E62" s="8" t="s">
        <v>100</v>
      </c>
      <c r="F62" s="8">
        <v>1.49</v>
      </c>
      <c r="G62" s="10">
        <v>2116</v>
      </c>
      <c r="H62" s="11">
        <v>3152.84</v>
      </c>
      <c r="I62" s="11">
        <v>3288.5103888888889</v>
      </c>
      <c r="J62" s="11">
        <v>-135.67038888888891</v>
      </c>
      <c r="K62" s="8"/>
      <c r="L62" s="8">
        <v>1.6</v>
      </c>
      <c r="M62" s="12">
        <f t="shared" si="0"/>
        <v>0</v>
      </c>
      <c r="N62" s="12">
        <f t="shared" si="0"/>
        <v>3385.6000000000004</v>
      </c>
      <c r="O62" s="12">
        <f t="shared" si="1"/>
        <v>3385.6000000000004</v>
      </c>
    </row>
    <row r="63" spans="1:16" x14ac:dyDescent="0.25">
      <c r="A63" s="8"/>
      <c r="B63" s="8"/>
      <c r="C63" s="9"/>
      <c r="D63" s="8"/>
      <c r="E63" s="8" t="s">
        <v>101</v>
      </c>
      <c r="F63" s="8">
        <v>1.49</v>
      </c>
      <c r="G63" s="10">
        <v>654</v>
      </c>
      <c r="H63" s="11">
        <v>974.46</v>
      </c>
      <c r="I63" s="11">
        <v>793.77961111111108</v>
      </c>
      <c r="J63" s="11">
        <v>180.6803888888889</v>
      </c>
      <c r="K63" s="8"/>
      <c r="L63" s="8">
        <v>1.6</v>
      </c>
      <c r="M63" s="12">
        <f t="shared" si="0"/>
        <v>0</v>
      </c>
      <c r="N63" s="12">
        <f t="shared" si="0"/>
        <v>1046.4000000000001</v>
      </c>
      <c r="O63" s="12">
        <f t="shared" si="1"/>
        <v>1046.4000000000001</v>
      </c>
    </row>
    <row r="64" spans="1:16" x14ac:dyDescent="0.25">
      <c r="A64" s="8"/>
      <c r="B64" s="8"/>
      <c r="C64" s="9"/>
      <c r="D64" s="8" t="s">
        <v>51</v>
      </c>
      <c r="E64" s="8" t="s">
        <v>102</v>
      </c>
      <c r="F64" s="8">
        <v>1.54</v>
      </c>
      <c r="G64" s="10">
        <v>1198</v>
      </c>
      <c r="H64" s="11">
        <v>1844.92</v>
      </c>
      <c r="I64" s="11">
        <v>1733.1662650602411</v>
      </c>
      <c r="J64" s="11">
        <v>111.75373493975894</v>
      </c>
      <c r="K64" s="8"/>
      <c r="L64" s="8">
        <v>1.65</v>
      </c>
      <c r="M64" s="12">
        <f t="shared" si="0"/>
        <v>0</v>
      </c>
      <c r="N64" s="12">
        <f t="shared" si="0"/>
        <v>1976.6999999999998</v>
      </c>
      <c r="O64" s="12">
        <f t="shared" si="1"/>
        <v>1976.6999999999998</v>
      </c>
    </row>
    <row r="65" spans="1:16" x14ac:dyDescent="0.25">
      <c r="A65" s="8"/>
      <c r="B65" s="8"/>
      <c r="C65" s="9"/>
      <c r="D65" s="8"/>
      <c r="E65" s="8" t="s">
        <v>103</v>
      </c>
      <c r="F65" s="8">
        <v>1.54</v>
      </c>
      <c r="G65" s="10">
        <v>1028</v>
      </c>
      <c r="H65" s="11">
        <v>1583.1200000000001</v>
      </c>
      <c r="I65" s="11">
        <v>1503.7118682730925</v>
      </c>
      <c r="J65" s="11">
        <v>79.408131726907683</v>
      </c>
      <c r="K65" s="8"/>
      <c r="L65" s="8">
        <v>1.65</v>
      </c>
      <c r="M65" s="12">
        <f t="shared" si="0"/>
        <v>0</v>
      </c>
      <c r="N65" s="12">
        <f t="shared" si="0"/>
        <v>1696.1999999999998</v>
      </c>
      <c r="O65" s="12">
        <f t="shared" si="1"/>
        <v>1696.1999999999998</v>
      </c>
    </row>
    <row r="66" spans="1:16" x14ac:dyDescent="0.25">
      <c r="A66" s="8"/>
      <c r="B66" s="8"/>
      <c r="C66" s="9"/>
      <c r="D66" s="8"/>
      <c r="E66" s="8" t="s">
        <v>99</v>
      </c>
      <c r="F66" s="8">
        <v>1.49</v>
      </c>
      <c r="G66" s="10">
        <v>2100</v>
      </c>
      <c r="H66" s="11">
        <v>3129</v>
      </c>
      <c r="I66" s="11">
        <v>3103.7018666666668</v>
      </c>
      <c r="J66" s="11">
        <v>25.298133333333254</v>
      </c>
      <c r="K66" s="8"/>
      <c r="L66" s="8">
        <v>1.65</v>
      </c>
      <c r="M66" s="12">
        <f t="shared" si="0"/>
        <v>0</v>
      </c>
      <c r="N66" s="12">
        <f t="shared" si="0"/>
        <v>3465</v>
      </c>
      <c r="O66" s="12">
        <f t="shared" si="1"/>
        <v>3465</v>
      </c>
    </row>
    <row r="67" spans="1:16" x14ac:dyDescent="0.25">
      <c r="A67" s="8"/>
      <c r="B67" s="8"/>
      <c r="C67" s="9" t="s">
        <v>104</v>
      </c>
      <c r="D67" s="8" t="s">
        <v>87</v>
      </c>
      <c r="E67" s="8" t="s">
        <v>100</v>
      </c>
      <c r="F67" s="8">
        <v>1.49</v>
      </c>
      <c r="G67" s="10">
        <v>1593</v>
      </c>
      <c r="H67" s="11">
        <v>2373.5700000000002</v>
      </c>
      <c r="I67" s="11">
        <v>2258.29</v>
      </c>
      <c r="J67" s="11">
        <v>115.27999999999997</v>
      </c>
      <c r="K67" s="8"/>
      <c r="L67" s="8">
        <v>1.6</v>
      </c>
      <c r="M67" s="12">
        <f t="shared" si="0"/>
        <v>0</v>
      </c>
      <c r="N67" s="12">
        <f t="shared" si="0"/>
        <v>2548.8000000000002</v>
      </c>
      <c r="O67" s="12">
        <f t="shared" si="1"/>
        <v>2548.8000000000002</v>
      </c>
    </row>
    <row r="68" spans="1:16" x14ac:dyDescent="0.25">
      <c r="A68" s="8"/>
      <c r="B68" s="8"/>
      <c r="C68" s="9"/>
      <c r="D68" s="8"/>
      <c r="E68" s="8" t="s">
        <v>105</v>
      </c>
      <c r="F68" s="8">
        <v>1.49</v>
      </c>
      <c r="G68" s="10">
        <v>2500</v>
      </c>
      <c r="H68" s="11">
        <v>3725</v>
      </c>
      <c r="I68" s="11">
        <v>3040</v>
      </c>
      <c r="J68" s="11">
        <v>685</v>
      </c>
      <c r="K68" s="8"/>
      <c r="L68" s="8">
        <v>1.6</v>
      </c>
      <c r="M68" s="12">
        <f t="shared" si="0"/>
        <v>0</v>
      </c>
      <c r="N68" s="12">
        <f t="shared" si="0"/>
        <v>4000</v>
      </c>
      <c r="O68" s="12">
        <f t="shared" si="1"/>
        <v>4000</v>
      </c>
    </row>
    <row r="69" spans="1:16" s="7" customFormat="1" x14ac:dyDescent="0.25">
      <c r="A69" s="13"/>
      <c r="B69" s="13" t="s">
        <v>21</v>
      </c>
      <c r="C69" s="14"/>
      <c r="D69" s="13"/>
      <c r="E69" s="13"/>
      <c r="F69" s="13"/>
      <c r="G69" s="15">
        <v>17515</v>
      </c>
      <c r="H69" s="16">
        <v>29888.95</v>
      </c>
      <c r="I69" s="16">
        <v>30226.319999999996</v>
      </c>
      <c r="J69" s="16">
        <v>-337.37000000000012</v>
      </c>
      <c r="K69" s="13"/>
      <c r="L69" s="13"/>
      <c r="M69" s="17"/>
      <c r="N69" s="17"/>
      <c r="O69" s="17">
        <f>SUM(O55:O68)</f>
        <v>32142.250000000004</v>
      </c>
      <c r="P69"/>
    </row>
    <row r="70" spans="1:16" x14ac:dyDescent="0.25">
      <c r="A70" s="8"/>
      <c r="B70" s="8" t="s">
        <v>106</v>
      </c>
      <c r="C70" s="9" t="s">
        <v>107</v>
      </c>
      <c r="D70" s="8" t="s">
        <v>108</v>
      </c>
      <c r="E70" s="8" t="s">
        <v>109</v>
      </c>
      <c r="F70" s="8">
        <v>0.42</v>
      </c>
      <c r="G70" s="10">
        <v>17539</v>
      </c>
      <c r="H70" s="11">
        <v>7366.3799999999992</v>
      </c>
      <c r="I70" s="11">
        <v>7382.87</v>
      </c>
      <c r="J70" s="11">
        <v>-16.489999999999839</v>
      </c>
      <c r="K70" s="8">
        <v>1.05</v>
      </c>
      <c r="L70" s="8"/>
      <c r="M70" s="12">
        <f t="shared" ref="M70:N133" si="2">$G70*K70</f>
        <v>18415.95</v>
      </c>
      <c r="N70" s="12">
        <f t="shared" si="2"/>
        <v>0</v>
      </c>
      <c r="O70" s="12">
        <f t="shared" ref="O70:O133" si="3">M70+N70</f>
        <v>18415.95</v>
      </c>
    </row>
    <row r="71" spans="1:16" x14ac:dyDescent="0.25">
      <c r="A71" s="8"/>
      <c r="B71" s="8"/>
      <c r="C71" s="9" t="s">
        <v>104</v>
      </c>
      <c r="D71" s="8" t="s">
        <v>108</v>
      </c>
      <c r="E71" s="8" t="s">
        <v>109</v>
      </c>
      <c r="F71" s="8">
        <v>0.42</v>
      </c>
      <c r="G71" s="10">
        <v>8345</v>
      </c>
      <c r="H71" s="11">
        <v>3504.9</v>
      </c>
      <c r="I71" s="11">
        <v>5124.58</v>
      </c>
      <c r="J71" s="11">
        <v>-1619.6800000000003</v>
      </c>
      <c r="K71" s="8">
        <v>1.05</v>
      </c>
      <c r="L71" s="8"/>
      <c r="M71" s="12">
        <f t="shared" si="2"/>
        <v>8762.25</v>
      </c>
      <c r="N71" s="12">
        <f t="shared" si="2"/>
        <v>0</v>
      </c>
      <c r="O71" s="12">
        <f t="shared" si="3"/>
        <v>8762.25</v>
      </c>
    </row>
    <row r="72" spans="1:16" s="7" customFormat="1" x14ac:dyDescent="0.25">
      <c r="A72" s="13"/>
      <c r="B72" s="13" t="s">
        <v>110</v>
      </c>
      <c r="C72" s="14"/>
      <c r="D72" s="13"/>
      <c r="E72" s="13"/>
      <c r="F72" s="13"/>
      <c r="G72" s="15">
        <v>25884</v>
      </c>
      <c r="H72" s="16">
        <v>10871.279999999999</v>
      </c>
      <c r="I72" s="16">
        <v>12507.45</v>
      </c>
      <c r="J72" s="16">
        <v>-1636.17</v>
      </c>
      <c r="K72" s="13"/>
      <c r="L72" s="13"/>
      <c r="M72" s="17"/>
      <c r="N72" s="17"/>
      <c r="O72" s="17">
        <f>SUM(O70:O71)</f>
        <v>27178.2</v>
      </c>
      <c r="P72"/>
    </row>
    <row r="73" spans="1:16" x14ac:dyDescent="0.25">
      <c r="A73" s="8"/>
      <c r="B73" s="8" t="s">
        <v>111</v>
      </c>
      <c r="C73" s="9" t="s">
        <v>23</v>
      </c>
      <c r="D73" s="8" t="s">
        <v>112</v>
      </c>
      <c r="E73" s="8" t="s">
        <v>113</v>
      </c>
      <c r="F73" s="8">
        <v>0.38999999999999996</v>
      </c>
      <c r="G73" s="10">
        <v>4544</v>
      </c>
      <c r="H73" s="11">
        <v>1772.16</v>
      </c>
      <c r="I73" s="11">
        <v>1824</v>
      </c>
      <c r="J73" s="11">
        <v>-51.839999999999975</v>
      </c>
      <c r="K73" s="8">
        <v>1.31</v>
      </c>
      <c r="L73" s="8"/>
      <c r="M73" s="12">
        <f t="shared" si="2"/>
        <v>5952.64</v>
      </c>
      <c r="N73" s="12">
        <f t="shared" si="2"/>
        <v>0</v>
      </c>
      <c r="O73" s="12">
        <f t="shared" si="3"/>
        <v>5952.64</v>
      </c>
    </row>
    <row r="74" spans="1:16" x14ac:dyDescent="0.25">
      <c r="A74" s="8"/>
      <c r="B74" s="8"/>
      <c r="C74" s="9" t="s">
        <v>26</v>
      </c>
      <c r="D74" s="8" t="s">
        <v>112</v>
      </c>
      <c r="E74" s="8" t="s">
        <v>113</v>
      </c>
      <c r="F74" s="8">
        <v>0.39</v>
      </c>
      <c r="G74" s="10">
        <v>2379</v>
      </c>
      <c r="H74" s="11">
        <v>927.81</v>
      </c>
      <c r="I74" s="11">
        <v>1216</v>
      </c>
      <c r="J74" s="11">
        <v>-288.19</v>
      </c>
      <c r="K74" s="8">
        <v>1.31</v>
      </c>
      <c r="L74" s="8"/>
      <c r="M74" s="12">
        <f t="shared" si="2"/>
        <v>3116.4900000000002</v>
      </c>
      <c r="N74" s="12">
        <f t="shared" si="2"/>
        <v>0</v>
      </c>
      <c r="O74" s="12">
        <f t="shared" si="3"/>
        <v>3116.4900000000002</v>
      </c>
    </row>
    <row r="75" spans="1:16" x14ac:dyDescent="0.25">
      <c r="A75" s="8"/>
      <c r="B75" s="8"/>
      <c r="C75" s="9" t="s">
        <v>107</v>
      </c>
      <c r="D75" s="8" t="s">
        <v>112</v>
      </c>
      <c r="E75" s="8" t="s">
        <v>113</v>
      </c>
      <c r="F75" s="8">
        <v>0.39</v>
      </c>
      <c r="G75" s="10">
        <v>4472</v>
      </c>
      <c r="H75" s="11">
        <v>1744.08</v>
      </c>
      <c r="I75" s="11">
        <v>2432</v>
      </c>
      <c r="J75" s="11">
        <v>-687.92</v>
      </c>
      <c r="K75" s="8">
        <v>1.31</v>
      </c>
      <c r="L75" s="8"/>
      <c r="M75" s="12">
        <f t="shared" si="2"/>
        <v>5858.3200000000006</v>
      </c>
      <c r="N75" s="12">
        <f t="shared" si="2"/>
        <v>0</v>
      </c>
      <c r="O75" s="12">
        <f t="shared" si="3"/>
        <v>5858.3200000000006</v>
      </c>
    </row>
    <row r="76" spans="1:16" s="7" customFormat="1" x14ac:dyDescent="0.25">
      <c r="A76" s="13"/>
      <c r="B76" s="13" t="s">
        <v>114</v>
      </c>
      <c r="C76" s="14"/>
      <c r="D76" s="13"/>
      <c r="E76" s="13"/>
      <c r="F76" s="13"/>
      <c r="G76" s="15">
        <v>11395</v>
      </c>
      <c r="H76" s="16">
        <v>4444.05</v>
      </c>
      <c r="I76" s="16">
        <v>5472</v>
      </c>
      <c r="J76" s="16">
        <v>-1027.9499999999998</v>
      </c>
      <c r="K76" s="13"/>
      <c r="L76" s="13"/>
      <c r="M76" s="17"/>
      <c r="N76" s="17"/>
      <c r="O76" s="17">
        <f>SUM(O73:O75)</f>
        <v>14927.45</v>
      </c>
      <c r="P76"/>
    </row>
    <row r="77" spans="1:16" x14ac:dyDescent="0.25">
      <c r="A77" s="8"/>
      <c r="B77" s="8" t="s">
        <v>115</v>
      </c>
      <c r="C77" s="9" t="s">
        <v>26</v>
      </c>
      <c r="D77" s="8" t="s">
        <v>116</v>
      </c>
      <c r="E77" s="8" t="s">
        <v>117</v>
      </c>
      <c r="F77" s="8">
        <v>0.28999999999999998</v>
      </c>
      <c r="G77" s="10">
        <v>0</v>
      </c>
      <c r="H77" s="11">
        <v>0</v>
      </c>
      <c r="I77" s="11">
        <v>825.14</v>
      </c>
      <c r="J77" s="11">
        <v>-825.14</v>
      </c>
      <c r="K77" s="8">
        <v>0.44</v>
      </c>
      <c r="L77" s="8"/>
      <c r="M77" s="12">
        <f t="shared" si="2"/>
        <v>0</v>
      </c>
      <c r="N77" s="12">
        <f t="shared" si="2"/>
        <v>0</v>
      </c>
      <c r="O77" s="12">
        <f t="shared" si="3"/>
        <v>0</v>
      </c>
    </row>
    <row r="78" spans="1:16" s="7" customFormat="1" x14ac:dyDescent="0.25">
      <c r="A78" s="13"/>
      <c r="B78" s="13" t="s">
        <v>118</v>
      </c>
      <c r="C78" s="14"/>
      <c r="D78" s="13"/>
      <c r="E78" s="13"/>
      <c r="F78" s="13"/>
      <c r="G78" s="15">
        <v>0</v>
      </c>
      <c r="H78" s="16">
        <v>0</v>
      </c>
      <c r="I78" s="16">
        <v>825.14</v>
      </c>
      <c r="J78" s="16">
        <v>-825.14</v>
      </c>
      <c r="K78" s="13"/>
      <c r="L78" s="13"/>
      <c r="M78" s="17"/>
      <c r="N78" s="17"/>
      <c r="O78" s="17">
        <f>SUM(O77:O77)</f>
        <v>0</v>
      </c>
      <c r="P78"/>
    </row>
    <row r="79" spans="1:16" x14ac:dyDescent="0.25">
      <c r="A79" s="8"/>
      <c r="B79" s="8" t="s">
        <v>50</v>
      </c>
      <c r="C79" s="9" t="s">
        <v>18</v>
      </c>
      <c r="D79" s="8" t="s">
        <v>74</v>
      </c>
      <c r="E79" s="8" t="s">
        <v>119</v>
      </c>
      <c r="F79" s="8">
        <v>2.2599999999999998</v>
      </c>
      <c r="G79" s="10">
        <v>354</v>
      </c>
      <c r="H79" s="11">
        <v>800.04000000000008</v>
      </c>
      <c r="I79" s="11">
        <v>449.10933333333332</v>
      </c>
      <c r="J79" s="11">
        <v>350.93066666666664</v>
      </c>
      <c r="K79" s="8">
        <v>5.22</v>
      </c>
      <c r="L79" s="8"/>
      <c r="M79" s="12">
        <f t="shared" si="2"/>
        <v>1847.8799999999999</v>
      </c>
      <c r="N79" s="12">
        <f t="shared" si="2"/>
        <v>0</v>
      </c>
      <c r="O79" s="12">
        <f t="shared" si="3"/>
        <v>1847.8799999999999</v>
      </c>
    </row>
    <row r="80" spans="1:16" x14ac:dyDescent="0.25">
      <c r="A80" s="8"/>
      <c r="B80" s="8"/>
      <c r="C80" s="9"/>
      <c r="D80" s="8"/>
      <c r="E80" s="8" t="s">
        <v>120</v>
      </c>
      <c r="F80" s="8">
        <v>2.2599999999999998</v>
      </c>
      <c r="G80" s="10">
        <v>218</v>
      </c>
      <c r="H80" s="11">
        <v>492.68</v>
      </c>
      <c r="I80" s="11">
        <v>407.8276923076923</v>
      </c>
      <c r="J80" s="11">
        <v>84.852307692307704</v>
      </c>
      <c r="K80" s="8">
        <v>5.22</v>
      </c>
      <c r="L80" s="8"/>
      <c r="M80" s="12">
        <f t="shared" si="2"/>
        <v>1137.96</v>
      </c>
      <c r="N80" s="12">
        <f t="shared" si="2"/>
        <v>0</v>
      </c>
      <c r="O80" s="12">
        <f t="shared" si="3"/>
        <v>1137.96</v>
      </c>
    </row>
    <row r="81" spans="1:16" x14ac:dyDescent="0.25">
      <c r="A81" s="8"/>
      <c r="B81" s="8"/>
      <c r="C81" s="9"/>
      <c r="D81" s="8"/>
      <c r="E81" s="8" t="s">
        <v>121</v>
      </c>
      <c r="F81" s="8">
        <v>2.2599999999999998</v>
      </c>
      <c r="G81" s="10">
        <v>141</v>
      </c>
      <c r="H81" s="11">
        <v>318.66000000000003</v>
      </c>
      <c r="I81" s="11">
        <v>190.50666666666669</v>
      </c>
      <c r="J81" s="11">
        <v>128.15333333333334</v>
      </c>
      <c r="K81" s="8">
        <v>5.22</v>
      </c>
      <c r="L81" s="8"/>
      <c r="M81" s="12">
        <f t="shared" si="2"/>
        <v>736.02</v>
      </c>
      <c r="N81" s="12">
        <f t="shared" si="2"/>
        <v>0</v>
      </c>
      <c r="O81" s="12">
        <f t="shared" si="3"/>
        <v>736.02</v>
      </c>
    </row>
    <row r="82" spans="1:16" x14ac:dyDescent="0.25">
      <c r="A82" s="8"/>
      <c r="B82" s="8"/>
      <c r="C82" s="9"/>
      <c r="D82" s="8"/>
      <c r="E82" s="8" t="s">
        <v>122</v>
      </c>
      <c r="F82" s="8">
        <v>2.2599999999999998</v>
      </c>
      <c r="G82" s="10">
        <v>178</v>
      </c>
      <c r="H82" s="11">
        <v>402.28</v>
      </c>
      <c r="I82" s="11">
        <v>270.9640828402367</v>
      </c>
      <c r="J82" s="11">
        <v>131.31591715976327</v>
      </c>
      <c r="K82" s="8">
        <v>5.22</v>
      </c>
      <c r="L82" s="8"/>
      <c r="M82" s="12">
        <f t="shared" si="2"/>
        <v>929.16</v>
      </c>
      <c r="N82" s="12">
        <f t="shared" si="2"/>
        <v>0</v>
      </c>
      <c r="O82" s="12">
        <f t="shared" si="3"/>
        <v>929.16</v>
      </c>
    </row>
    <row r="83" spans="1:16" x14ac:dyDescent="0.25">
      <c r="A83" s="8"/>
      <c r="B83" s="8"/>
      <c r="C83" s="9"/>
      <c r="D83" s="8"/>
      <c r="E83" s="8" t="s">
        <v>123</v>
      </c>
      <c r="F83" s="8">
        <v>2.2599999999999998</v>
      </c>
      <c r="G83" s="10">
        <v>403</v>
      </c>
      <c r="H83" s="11">
        <v>910.78</v>
      </c>
      <c r="I83" s="11">
        <v>1042.29</v>
      </c>
      <c r="J83" s="11">
        <v>-131.51000000000002</v>
      </c>
      <c r="K83" s="8">
        <v>5.22</v>
      </c>
      <c r="L83" s="8"/>
      <c r="M83" s="12">
        <f t="shared" si="2"/>
        <v>2103.66</v>
      </c>
      <c r="N83" s="12">
        <f t="shared" si="2"/>
        <v>0</v>
      </c>
      <c r="O83" s="12">
        <f t="shared" si="3"/>
        <v>2103.66</v>
      </c>
    </row>
    <row r="84" spans="1:16" x14ac:dyDescent="0.25">
      <c r="A84" s="8"/>
      <c r="B84" s="8"/>
      <c r="C84" s="9"/>
      <c r="D84" s="8"/>
      <c r="E84" s="8" t="s">
        <v>124</v>
      </c>
      <c r="F84" s="8">
        <v>2.2599999999999998</v>
      </c>
      <c r="G84" s="10">
        <v>96</v>
      </c>
      <c r="H84" s="11">
        <v>216.96</v>
      </c>
      <c r="I84" s="11">
        <v>246.69727810650889</v>
      </c>
      <c r="J84" s="11">
        <v>-29.737278106508882</v>
      </c>
      <c r="K84" s="8">
        <v>5.22</v>
      </c>
      <c r="L84" s="8"/>
      <c r="M84" s="12">
        <f t="shared" si="2"/>
        <v>501.12</v>
      </c>
      <c r="N84" s="12">
        <f t="shared" si="2"/>
        <v>0</v>
      </c>
      <c r="O84" s="12">
        <f t="shared" si="3"/>
        <v>501.12</v>
      </c>
    </row>
    <row r="85" spans="1:16" x14ac:dyDescent="0.25">
      <c r="A85" s="8"/>
      <c r="B85" s="8"/>
      <c r="C85" s="9"/>
      <c r="D85" s="8"/>
      <c r="E85" s="8" t="s">
        <v>125</v>
      </c>
      <c r="F85" s="8">
        <v>2.2599999999999998</v>
      </c>
      <c r="G85" s="10">
        <v>48</v>
      </c>
      <c r="H85" s="11">
        <v>108.48</v>
      </c>
      <c r="I85" s="11">
        <v>123.34863905325444</v>
      </c>
      <c r="J85" s="11">
        <v>-14.868639053254441</v>
      </c>
      <c r="K85" s="8">
        <v>5.22</v>
      </c>
      <c r="L85" s="8"/>
      <c r="M85" s="12">
        <f t="shared" si="2"/>
        <v>250.56</v>
      </c>
      <c r="N85" s="12">
        <f t="shared" si="2"/>
        <v>0</v>
      </c>
      <c r="O85" s="12">
        <f t="shared" si="3"/>
        <v>250.56</v>
      </c>
    </row>
    <row r="86" spans="1:16" x14ac:dyDescent="0.25">
      <c r="A86" s="8"/>
      <c r="B86" s="8"/>
      <c r="C86" s="9"/>
      <c r="D86" s="8"/>
      <c r="E86" s="8" t="s">
        <v>126</v>
      </c>
      <c r="F86" s="8">
        <v>2.2599999999999998</v>
      </c>
      <c r="G86" s="10">
        <v>465</v>
      </c>
      <c r="H86" s="11">
        <v>1050.9000000000001</v>
      </c>
      <c r="I86" s="11">
        <v>683.87008547008554</v>
      </c>
      <c r="J86" s="11">
        <v>367.02991452991455</v>
      </c>
      <c r="K86" s="8">
        <v>5.22</v>
      </c>
      <c r="L86" s="8"/>
      <c r="M86" s="12">
        <f t="shared" si="2"/>
        <v>2427.2999999999997</v>
      </c>
      <c r="N86" s="12">
        <f t="shared" si="2"/>
        <v>0</v>
      </c>
      <c r="O86" s="12">
        <f t="shared" si="3"/>
        <v>2427.2999999999997</v>
      </c>
    </row>
    <row r="87" spans="1:16" x14ac:dyDescent="0.25">
      <c r="A87" s="8"/>
      <c r="B87" s="8"/>
      <c r="C87" s="9"/>
      <c r="D87" s="8" t="s">
        <v>51</v>
      </c>
      <c r="E87" s="8" t="s">
        <v>127</v>
      </c>
      <c r="F87" s="8">
        <v>2.71</v>
      </c>
      <c r="G87" s="10">
        <v>394</v>
      </c>
      <c r="H87" s="11">
        <v>1067.74</v>
      </c>
      <c r="I87" s="11">
        <v>493.9662222222222</v>
      </c>
      <c r="J87" s="11">
        <v>573.77377777777781</v>
      </c>
      <c r="K87" s="8">
        <v>5.67</v>
      </c>
      <c r="L87" s="8"/>
      <c r="M87" s="12">
        <f t="shared" si="2"/>
        <v>2233.98</v>
      </c>
      <c r="N87" s="12">
        <f t="shared" si="2"/>
        <v>0</v>
      </c>
      <c r="O87" s="12">
        <f t="shared" si="3"/>
        <v>2233.98</v>
      </c>
    </row>
    <row r="88" spans="1:16" x14ac:dyDescent="0.25">
      <c r="A88" s="8"/>
      <c r="B88" s="8"/>
      <c r="C88" s="9"/>
      <c r="D88" s="8"/>
      <c r="E88" s="8" t="s">
        <v>128</v>
      </c>
      <c r="F88" s="8">
        <v>2.71</v>
      </c>
      <c r="G88" s="10">
        <v>250</v>
      </c>
      <c r="H88" s="11">
        <v>677.5</v>
      </c>
      <c r="I88" s="11">
        <v>608</v>
      </c>
      <c r="J88" s="11">
        <v>69.5</v>
      </c>
      <c r="K88" s="8">
        <v>5.67</v>
      </c>
      <c r="L88" s="8"/>
      <c r="M88" s="12">
        <f t="shared" si="2"/>
        <v>1417.5</v>
      </c>
      <c r="N88" s="12">
        <f t="shared" si="2"/>
        <v>0</v>
      </c>
      <c r="O88" s="12">
        <f t="shared" si="3"/>
        <v>1417.5</v>
      </c>
    </row>
    <row r="89" spans="1:16" s="7" customFormat="1" x14ac:dyDescent="0.25">
      <c r="A89" s="13"/>
      <c r="B89" s="13" t="s">
        <v>81</v>
      </c>
      <c r="C89" s="14"/>
      <c r="D89" s="13"/>
      <c r="E89" s="13"/>
      <c r="F89" s="13"/>
      <c r="G89" s="15">
        <v>2547</v>
      </c>
      <c r="H89" s="16">
        <v>6046.0200000000013</v>
      </c>
      <c r="I89" s="16">
        <v>4516.58</v>
      </c>
      <c r="J89" s="16">
        <v>1529.4399999999998</v>
      </c>
      <c r="K89" s="13"/>
      <c r="L89" s="13"/>
      <c r="M89" s="17"/>
      <c r="N89" s="17"/>
      <c r="O89" s="17">
        <f>SUM(O79:O88)</f>
        <v>13585.14</v>
      </c>
      <c r="P89"/>
    </row>
    <row r="90" spans="1:16" s="7" customFormat="1" x14ac:dyDescent="0.25">
      <c r="A90" s="2" t="s">
        <v>129</v>
      </c>
      <c r="B90" s="2"/>
      <c r="C90" s="3"/>
      <c r="D90" s="2"/>
      <c r="E90" s="2"/>
      <c r="F90" s="2"/>
      <c r="G90" s="4">
        <v>57341</v>
      </c>
      <c r="H90" s="5">
        <v>51250.300000000017</v>
      </c>
      <c r="I90" s="5">
        <v>53547.490000000013</v>
      </c>
      <c r="J90" s="5">
        <v>-2297.1900000000005</v>
      </c>
      <c r="K90" s="2"/>
      <c r="L90" s="2"/>
      <c r="M90" s="6"/>
      <c r="N90" s="6"/>
      <c r="O90" s="6"/>
      <c r="P90"/>
    </row>
    <row r="91" spans="1:16" x14ac:dyDescent="0.25">
      <c r="A91" s="8" t="s">
        <v>130</v>
      </c>
      <c r="B91" s="8" t="s">
        <v>131</v>
      </c>
      <c r="C91" s="9" t="s">
        <v>23</v>
      </c>
      <c r="D91" s="8" t="s">
        <v>108</v>
      </c>
      <c r="E91" s="8" t="s">
        <v>132</v>
      </c>
      <c r="F91" s="8">
        <v>2.3199999999999998</v>
      </c>
      <c r="G91" s="10">
        <v>582</v>
      </c>
      <c r="H91" s="11">
        <v>1350.24</v>
      </c>
      <c r="I91" s="11">
        <v>2500.2077922077924</v>
      </c>
      <c r="J91" s="11">
        <v>-1149.9677922077924</v>
      </c>
      <c r="K91" s="8">
        <v>5.57</v>
      </c>
      <c r="L91" s="8"/>
      <c r="M91" s="12">
        <f t="shared" si="2"/>
        <v>3241.7400000000002</v>
      </c>
      <c r="N91" s="12">
        <f t="shared" si="2"/>
        <v>0</v>
      </c>
      <c r="O91" s="12">
        <f t="shared" si="3"/>
        <v>3241.7400000000002</v>
      </c>
    </row>
    <row r="92" spans="1:16" x14ac:dyDescent="0.25">
      <c r="A92" s="8"/>
      <c r="B92" s="8"/>
      <c r="C92" s="9"/>
      <c r="D92" s="8" t="s">
        <v>51</v>
      </c>
      <c r="E92" s="8" t="s">
        <v>133</v>
      </c>
      <c r="F92" s="8">
        <v>1.39</v>
      </c>
      <c r="G92" s="10">
        <v>77</v>
      </c>
      <c r="H92" s="11">
        <v>107.03</v>
      </c>
      <c r="I92" s="11">
        <v>279.3241379310345</v>
      </c>
      <c r="J92" s="11">
        <v>-172.2941379310345</v>
      </c>
      <c r="K92" s="8">
        <v>3.73</v>
      </c>
      <c r="L92" s="8"/>
      <c r="M92" s="12">
        <f t="shared" si="2"/>
        <v>287.20999999999998</v>
      </c>
      <c r="N92" s="12">
        <f t="shared" si="2"/>
        <v>0</v>
      </c>
      <c r="O92" s="12">
        <f t="shared" si="3"/>
        <v>287.20999999999998</v>
      </c>
    </row>
    <row r="93" spans="1:16" x14ac:dyDescent="0.25">
      <c r="A93" s="8"/>
      <c r="B93" s="8"/>
      <c r="C93" s="9"/>
      <c r="D93" s="8"/>
      <c r="E93" s="8" t="s">
        <v>134</v>
      </c>
      <c r="F93" s="8">
        <v>1.26</v>
      </c>
      <c r="G93" s="10">
        <v>1711</v>
      </c>
      <c r="H93" s="11">
        <v>2155.8599999999997</v>
      </c>
      <c r="I93" s="11">
        <v>3661.5022077922076</v>
      </c>
      <c r="J93" s="11">
        <v>-1505.6422077922075</v>
      </c>
      <c r="K93" s="8">
        <v>4.58</v>
      </c>
      <c r="L93" s="8"/>
      <c r="M93" s="12">
        <f t="shared" si="2"/>
        <v>7836.38</v>
      </c>
      <c r="N93" s="12">
        <f t="shared" si="2"/>
        <v>0</v>
      </c>
      <c r="O93" s="12">
        <f t="shared" si="3"/>
        <v>7836.38</v>
      </c>
    </row>
    <row r="94" spans="1:16" x14ac:dyDescent="0.25">
      <c r="A94" s="8"/>
      <c r="B94" s="8"/>
      <c r="C94" s="9"/>
      <c r="D94" s="8"/>
      <c r="E94" s="8" t="s">
        <v>135</v>
      </c>
      <c r="F94" s="8">
        <v>1.61</v>
      </c>
      <c r="G94" s="10">
        <v>39</v>
      </c>
      <c r="H94" s="11">
        <v>62.79</v>
      </c>
      <c r="I94" s="11">
        <v>375.71</v>
      </c>
      <c r="J94" s="11">
        <v>-312.91999999999996</v>
      </c>
      <c r="K94" s="8">
        <v>3.93</v>
      </c>
      <c r="L94" s="8"/>
      <c r="M94" s="12">
        <f t="shared" si="2"/>
        <v>153.27000000000001</v>
      </c>
      <c r="N94" s="12">
        <f t="shared" si="2"/>
        <v>0</v>
      </c>
      <c r="O94" s="12">
        <f t="shared" si="3"/>
        <v>153.27000000000001</v>
      </c>
    </row>
    <row r="95" spans="1:16" x14ac:dyDescent="0.25">
      <c r="A95" s="8"/>
      <c r="B95" s="8"/>
      <c r="C95" s="9"/>
      <c r="D95" s="8"/>
      <c r="E95" s="8" t="s">
        <v>136</v>
      </c>
      <c r="F95" s="8">
        <v>1.7699999999999998</v>
      </c>
      <c r="G95" s="10">
        <v>1118</v>
      </c>
      <c r="H95" s="11">
        <v>1978.86</v>
      </c>
      <c r="I95" s="11">
        <v>2350.6758620689657</v>
      </c>
      <c r="J95" s="11">
        <v>-371.81586206896549</v>
      </c>
      <c r="K95" s="8">
        <v>3.99</v>
      </c>
      <c r="L95" s="8"/>
      <c r="M95" s="12">
        <f t="shared" si="2"/>
        <v>4460.8200000000006</v>
      </c>
      <c r="N95" s="12">
        <f t="shared" si="2"/>
        <v>0</v>
      </c>
      <c r="O95" s="12">
        <f t="shared" si="3"/>
        <v>4460.8200000000006</v>
      </c>
    </row>
    <row r="96" spans="1:16" x14ac:dyDescent="0.25">
      <c r="A96" s="8"/>
      <c r="B96" s="8"/>
      <c r="C96" s="9" t="s">
        <v>26</v>
      </c>
      <c r="D96" s="8" t="s">
        <v>108</v>
      </c>
      <c r="E96" s="8" t="s">
        <v>132</v>
      </c>
      <c r="F96" s="8">
        <v>2.3199999999999998</v>
      </c>
      <c r="G96" s="10">
        <v>343</v>
      </c>
      <c r="H96" s="11">
        <v>795.76</v>
      </c>
      <c r="I96" s="11">
        <v>2104</v>
      </c>
      <c r="J96" s="11">
        <v>-1308.24</v>
      </c>
      <c r="K96" s="8">
        <v>5.57</v>
      </c>
      <c r="L96" s="8"/>
      <c r="M96" s="12">
        <f t="shared" si="2"/>
        <v>1910.51</v>
      </c>
      <c r="N96" s="12">
        <f t="shared" si="2"/>
        <v>0</v>
      </c>
      <c r="O96" s="12">
        <f t="shared" si="3"/>
        <v>1910.51</v>
      </c>
    </row>
    <row r="97" spans="1:16" x14ac:dyDescent="0.25">
      <c r="A97" s="8"/>
      <c r="B97" s="8"/>
      <c r="C97" s="9"/>
      <c r="D97" s="8" t="s">
        <v>51</v>
      </c>
      <c r="E97" s="8" t="s">
        <v>134</v>
      </c>
      <c r="F97" s="8">
        <v>1.26</v>
      </c>
      <c r="G97" s="10">
        <v>1376</v>
      </c>
      <c r="H97" s="11">
        <v>1733.7599999999998</v>
      </c>
      <c r="I97" s="11">
        <v>3381.42</v>
      </c>
      <c r="J97" s="11">
        <v>-1647.66</v>
      </c>
      <c r="K97" s="8">
        <v>4.58</v>
      </c>
      <c r="L97" s="8"/>
      <c r="M97" s="12">
        <f t="shared" si="2"/>
        <v>6302.08</v>
      </c>
      <c r="N97" s="12">
        <f t="shared" si="2"/>
        <v>0</v>
      </c>
      <c r="O97" s="12">
        <f t="shared" si="3"/>
        <v>6302.08</v>
      </c>
    </row>
    <row r="98" spans="1:16" x14ac:dyDescent="0.25">
      <c r="A98" s="8"/>
      <c r="B98" s="8"/>
      <c r="C98" s="9"/>
      <c r="D98" s="8"/>
      <c r="E98" s="8" t="s">
        <v>135</v>
      </c>
      <c r="F98" s="8">
        <v>1.61</v>
      </c>
      <c r="G98" s="10">
        <v>65</v>
      </c>
      <c r="H98" s="11">
        <v>104.64999999999999</v>
      </c>
      <c r="I98" s="11">
        <v>901.71</v>
      </c>
      <c r="J98" s="11">
        <v>-797.06000000000006</v>
      </c>
      <c r="K98" s="8">
        <v>3.93</v>
      </c>
      <c r="L98" s="8"/>
      <c r="M98" s="12">
        <f t="shared" si="2"/>
        <v>255.45000000000002</v>
      </c>
      <c r="N98" s="12">
        <f t="shared" si="2"/>
        <v>0</v>
      </c>
      <c r="O98" s="12">
        <f t="shared" si="3"/>
        <v>255.45000000000002</v>
      </c>
    </row>
    <row r="99" spans="1:16" x14ac:dyDescent="0.25">
      <c r="A99" s="8"/>
      <c r="B99" s="8"/>
      <c r="C99" s="9"/>
      <c r="D99" s="8"/>
      <c r="E99" s="8" t="s">
        <v>136</v>
      </c>
      <c r="F99" s="8">
        <v>1.77</v>
      </c>
      <c r="G99" s="10">
        <v>1050</v>
      </c>
      <c r="H99" s="11">
        <v>1858.5</v>
      </c>
      <c r="I99" s="11">
        <v>2104</v>
      </c>
      <c r="J99" s="11">
        <v>-245.5</v>
      </c>
      <c r="K99" s="8">
        <v>3.99</v>
      </c>
      <c r="L99" s="8"/>
      <c r="M99" s="12">
        <f t="shared" si="2"/>
        <v>4189.5</v>
      </c>
      <c r="N99" s="12">
        <f t="shared" si="2"/>
        <v>0</v>
      </c>
      <c r="O99" s="12">
        <f t="shared" si="3"/>
        <v>4189.5</v>
      </c>
    </row>
    <row r="100" spans="1:16" s="7" customFormat="1" x14ac:dyDescent="0.25">
      <c r="A100" s="13"/>
      <c r="B100" s="13" t="s">
        <v>137</v>
      </c>
      <c r="C100" s="14"/>
      <c r="D100" s="13"/>
      <c r="E100" s="13"/>
      <c r="F100" s="13"/>
      <c r="G100" s="15">
        <v>6361</v>
      </c>
      <c r="H100" s="16">
        <v>10147.450000000003</v>
      </c>
      <c r="I100" s="16">
        <v>17658.549999999996</v>
      </c>
      <c r="J100" s="16">
        <v>-7511.0999999999995</v>
      </c>
      <c r="K100" s="13"/>
      <c r="L100" s="13"/>
      <c r="M100" s="17"/>
      <c r="N100" s="17"/>
      <c r="O100" s="17">
        <f>SUM(O91:O99)</f>
        <v>28636.960000000003</v>
      </c>
      <c r="P100"/>
    </row>
    <row r="101" spans="1:16" x14ac:dyDescent="0.25">
      <c r="A101" s="8"/>
      <c r="B101" s="8" t="s">
        <v>43</v>
      </c>
      <c r="C101" s="9" t="s">
        <v>23</v>
      </c>
      <c r="D101" s="8" t="s">
        <v>44</v>
      </c>
      <c r="E101" s="8" t="s">
        <v>138</v>
      </c>
      <c r="F101" s="8">
        <v>4.5</v>
      </c>
      <c r="G101" s="10">
        <v>0</v>
      </c>
      <c r="H101" s="11">
        <v>0</v>
      </c>
      <c r="I101" s="11">
        <v>375.71</v>
      </c>
      <c r="J101" s="11">
        <v>-375.71</v>
      </c>
      <c r="K101" s="8">
        <v>10.67</v>
      </c>
      <c r="L101" s="8"/>
      <c r="M101" s="12">
        <f t="shared" si="2"/>
        <v>0</v>
      </c>
      <c r="N101" s="12">
        <f t="shared" si="2"/>
        <v>0</v>
      </c>
      <c r="O101" s="12">
        <f t="shared" si="3"/>
        <v>0</v>
      </c>
    </row>
    <row r="102" spans="1:16" x14ac:dyDescent="0.25">
      <c r="A102" s="8"/>
      <c r="B102" s="8"/>
      <c r="C102" s="9" t="s">
        <v>26</v>
      </c>
      <c r="D102" s="8" t="s">
        <v>44</v>
      </c>
      <c r="E102" s="8" t="s">
        <v>138</v>
      </c>
      <c r="F102" s="8">
        <v>4.5</v>
      </c>
      <c r="G102" s="10">
        <v>0</v>
      </c>
      <c r="H102" s="11">
        <v>0</v>
      </c>
      <c r="I102" s="11">
        <v>1052</v>
      </c>
      <c r="J102" s="11">
        <v>-1052</v>
      </c>
      <c r="K102" s="8">
        <v>10.67</v>
      </c>
      <c r="L102" s="8"/>
      <c r="M102" s="12">
        <f t="shared" si="2"/>
        <v>0</v>
      </c>
      <c r="N102" s="12">
        <f t="shared" si="2"/>
        <v>0</v>
      </c>
      <c r="O102" s="12">
        <f t="shared" si="3"/>
        <v>0</v>
      </c>
    </row>
    <row r="103" spans="1:16" s="7" customFormat="1" x14ac:dyDescent="0.25">
      <c r="A103" s="13"/>
      <c r="B103" s="13" t="s">
        <v>49</v>
      </c>
      <c r="C103" s="14"/>
      <c r="D103" s="13"/>
      <c r="E103" s="13"/>
      <c r="F103" s="13"/>
      <c r="G103" s="15">
        <v>0</v>
      </c>
      <c r="H103" s="16">
        <v>0</v>
      </c>
      <c r="I103" s="16">
        <v>1427.71</v>
      </c>
      <c r="J103" s="16">
        <v>-1427.71</v>
      </c>
      <c r="K103" s="13"/>
      <c r="L103" s="13"/>
      <c r="M103" s="17"/>
      <c r="N103" s="17"/>
      <c r="O103" s="17">
        <f>SUM(O101:O102)</f>
        <v>0</v>
      </c>
      <c r="P103"/>
    </row>
    <row r="104" spans="1:16" x14ac:dyDescent="0.25">
      <c r="A104" s="8"/>
      <c r="B104" s="8" t="s">
        <v>139</v>
      </c>
      <c r="C104" s="9" t="s">
        <v>140</v>
      </c>
      <c r="D104" s="8" t="s">
        <v>108</v>
      </c>
      <c r="E104" s="8" t="s">
        <v>141</v>
      </c>
      <c r="F104" s="8">
        <v>1.35</v>
      </c>
      <c r="G104" s="10">
        <v>710</v>
      </c>
      <c r="H104" s="11">
        <v>958.5</v>
      </c>
      <c r="I104" s="11">
        <v>533.48221906116646</v>
      </c>
      <c r="J104" s="11">
        <v>425.0177809388336</v>
      </c>
      <c r="K104" s="8">
        <v>2.4700000000000002</v>
      </c>
      <c r="L104" s="8"/>
      <c r="M104" s="12">
        <f t="shared" si="2"/>
        <v>1753.7</v>
      </c>
      <c r="N104" s="12">
        <f t="shared" si="2"/>
        <v>0</v>
      </c>
      <c r="O104" s="12">
        <f t="shared" si="3"/>
        <v>1753.7</v>
      </c>
    </row>
    <row r="105" spans="1:16" x14ac:dyDescent="0.25">
      <c r="A105" s="8"/>
      <c r="B105" s="8"/>
      <c r="C105" s="9"/>
      <c r="D105" s="8"/>
      <c r="E105" s="8" t="s">
        <v>142</v>
      </c>
      <c r="F105" s="8">
        <v>1.26</v>
      </c>
      <c r="G105" s="10">
        <v>693</v>
      </c>
      <c r="H105" s="11">
        <v>873.18</v>
      </c>
      <c r="I105" s="11">
        <v>518.51778093883365</v>
      </c>
      <c r="J105" s="11">
        <v>354.6622190611663</v>
      </c>
      <c r="K105" s="8">
        <v>2.4700000000000002</v>
      </c>
      <c r="L105" s="8"/>
      <c r="M105" s="12">
        <f t="shared" si="2"/>
        <v>1711.71</v>
      </c>
      <c r="N105" s="12">
        <f t="shared" si="2"/>
        <v>0</v>
      </c>
      <c r="O105" s="12">
        <f t="shared" si="3"/>
        <v>1711.71</v>
      </c>
    </row>
    <row r="106" spans="1:16" x14ac:dyDescent="0.25">
      <c r="A106" s="8"/>
      <c r="B106" s="8"/>
      <c r="C106" s="9"/>
      <c r="D106" s="8"/>
      <c r="E106" s="8" t="s">
        <v>143</v>
      </c>
      <c r="F106" s="8">
        <v>1.35</v>
      </c>
      <c r="G106" s="10">
        <v>1390</v>
      </c>
      <c r="H106" s="11">
        <v>1876.5</v>
      </c>
      <c r="I106" s="11">
        <v>945.03563941299785</v>
      </c>
      <c r="J106" s="11">
        <v>931.46436058700215</v>
      </c>
      <c r="K106" s="8">
        <v>2.37</v>
      </c>
      <c r="L106" s="8"/>
      <c r="M106" s="12">
        <f t="shared" si="2"/>
        <v>3294.3</v>
      </c>
      <c r="N106" s="12">
        <f t="shared" si="2"/>
        <v>0</v>
      </c>
      <c r="O106" s="12">
        <f t="shared" si="3"/>
        <v>3294.3</v>
      </c>
    </row>
    <row r="107" spans="1:16" x14ac:dyDescent="0.25">
      <c r="A107" s="8"/>
      <c r="B107" s="8"/>
      <c r="C107" s="9"/>
      <c r="D107" s="8"/>
      <c r="E107" s="8" t="s">
        <v>144</v>
      </c>
      <c r="F107" s="8">
        <v>1.28</v>
      </c>
      <c r="G107" s="10">
        <v>194</v>
      </c>
      <c r="H107" s="11">
        <v>248.32</v>
      </c>
      <c r="I107" s="11">
        <v>106.96436058700209</v>
      </c>
      <c r="J107" s="11">
        <v>141.3556394129979</v>
      </c>
      <c r="K107" s="8">
        <v>2.58</v>
      </c>
      <c r="L107" s="8"/>
      <c r="M107" s="12">
        <f t="shared" si="2"/>
        <v>500.52000000000004</v>
      </c>
      <c r="N107" s="12">
        <f t="shared" si="2"/>
        <v>0</v>
      </c>
      <c r="O107" s="12">
        <f t="shared" si="3"/>
        <v>500.52000000000004</v>
      </c>
    </row>
    <row r="108" spans="1:16" x14ac:dyDescent="0.25">
      <c r="A108" s="8"/>
      <c r="B108" s="8"/>
      <c r="C108" s="9"/>
      <c r="D108" s="8"/>
      <c r="E108" s="8" t="s">
        <v>145</v>
      </c>
      <c r="F108" s="8">
        <v>1.39</v>
      </c>
      <c r="G108" s="10">
        <v>803</v>
      </c>
      <c r="H108" s="11">
        <v>1116.17</v>
      </c>
      <c r="I108" s="11">
        <v>1052</v>
      </c>
      <c r="J108" s="11">
        <v>64.169999999999959</v>
      </c>
      <c r="K108" s="8">
        <v>2.58</v>
      </c>
      <c r="L108" s="8"/>
      <c r="M108" s="12">
        <f t="shared" si="2"/>
        <v>2071.7400000000002</v>
      </c>
      <c r="N108" s="12">
        <f t="shared" si="2"/>
        <v>0</v>
      </c>
      <c r="O108" s="12">
        <f t="shared" si="3"/>
        <v>2071.7400000000002</v>
      </c>
    </row>
    <row r="109" spans="1:16" x14ac:dyDescent="0.25">
      <c r="A109" s="8"/>
      <c r="B109" s="8"/>
      <c r="C109" s="9"/>
      <c r="D109" s="8" t="s">
        <v>44</v>
      </c>
      <c r="E109" s="8" t="s">
        <v>146</v>
      </c>
      <c r="F109" s="8">
        <v>1.3800000000000001</v>
      </c>
      <c r="G109" s="10">
        <v>1653</v>
      </c>
      <c r="H109" s="11">
        <v>2281.14</v>
      </c>
      <c r="I109" s="11">
        <v>2860.6279207920793</v>
      </c>
      <c r="J109" s="11">
        <v>-579.48792079207919</v>
      </c>
      <c r="K109" s="8">
        <v>3.12</v>
      </c>
      <c r="L109" s="8"/>
      <c r="M109" s="12">
        <f t="shared" si="2"/>
        <v>5157.3600000000006</v>
      </c>
      <c r="N109" s="12">
        <f t="shared" si="2"/>
        <v>0</v>
      </c>
      <c r="O109" s="12">
        <f t="shared" si="3"/>
        <v>5157.3600000000006</v>
      </c>
    </row>
    <row r="110" spans="1:16" x14ac:dyDescent="0.25">
      <c r="A110" s="8"/>
      <c r="B110" s="8"/>
      <c r="C110" s="9"/>
      <c r="D110" s="8" t="s">
        <v>147</v>
      </c>
      <c r="E110" s="8" t="s">
        <v>148</v>
      </c>
      <c r="F110" s="8">
        <v>1.4</v>
      </c>
      <c r="G110" s="10">
        <v>470</v>
      </c>
      <c r="H110" s="11">
        <v>658</v>
      </c>
      <c r="I110" s="11">
        <v>526</v>
      </c>
      <c r="J110" s="11">
        <v>132</v>
      </c>
      <c r="K110" s="8">
        <v>2.9</v>
      </c>
      <c r="L110" s="8"/>
      <c r="M110" s="12">
        <f t="shared" si="2"/>
        <v>1363</v>
      </c>
      <c r="N110" s="12">
        <f t="shared" si="2"/>
        <v>0</v>
      </c>
      <c r="O110" s="12">
        <f t="shared" si="3"/>
        <v>1363</v>
      </c>
    </row>
    <row r="111" spans="1:16" x14ac:dyDescent="0.25">
      <c r="A111" s="8"/>
      <c r="B111" s="8"/>
      <c r="C111" s="9"/>
      <c r="D111" s="8"/>
      <c r="E111" s="8" t="s">
        <v>149</v>
      </c>
      <c r="F111" s="8">
        <v>1.33</v>
      </c>
      <c r="G111" s="10">
        <v>330</v>
      </c>
      <c r="H111" s="11">
        <v>438.9</v>
      </c>
      <c r="I111" s="11">
        <v>526</v>
      </c>
      <c r="J111" s="11">
        <v>-87.100000000000023</v>
      </c>
      <c r="K111" s="8">
        <v>2.74</v>
      </c>
      <c r="L111" s="8"/>
      <c r="M111" s="12">
        <f t="shared" si="2"/>
        <v>904.2</v>
      </c>
      <c r="N111" s="12">
        <f t="shared" si="2"/>
        <v>0</v>
      </c>
      <c r="O111" s="12">
        <f t="shared" si="3"/>
        <v>904.2</v>
      </c>
    </row>
    <row r="112" spans="1:16" x14ac:dyDescent="0.25">
      <c r="A112" s="8"/>
      <c r="B112" s="8"/>
      <c r="C112" s="9"/>
      <c r="D112" s="8"/>
      <c r="E112" s="8" t="s">
        <v>150</v>
      </c>
      <c r="F112" s="8">
        <v>1.18</v>
      </c>
      <c r="G112" s="10">
        <v>938</v>
      </c>
      <c r="H112" s="11">
        <v>1106.8399999999999</v>
      </c>
      <c r="I112" s="11">
        <v>911.44526102610268</v>
      </c>
      <c r="J112" s="11">
        <v>195.39473897389743</v>
      </c>
      <c r="K112" s="8">
        <v>2.91</v>
      </c>
      <c r="L112" s="8"/>
      <c r="M112" s="12">
        <f t="shared" si="2"/>
        <v>2729.58</v>
      </c>
      <c r="N112" s="12">
        <f t="shared" si="2"/>
        <v>0</v>
      </c>
      <c r="O112" s="12">
        <f t="shared" si="3"/>
        <v>2729.58</v>
      </c>
    </row>
    <row r="113" spans="1:16" x14ac:dyDescent="0.25">
      <c r="A113" s="8"/>
      <c r="B113" s="8"/>
      <c r="C113" s="9"/>
      <c r="D113" s="8" t="s">
        <v>112</v>
      </c>
      <c r="E113" s="8" t="s">
        <v>151</v>
      </c>
      <c r="F113" s="8">
        <v>1.04</v>
      </c>
      <c r="G113" s="10">
        <v>580</v>
      </c>
      <c r="H113" s="11">
        <v>603.20000000000005</v>
      </c>
      <c r="I113" s="11">
        <v>526</v>
      </c>
      <c r="J113" s="11">
        <v>77.200000000000045</v>
      </c>
      <c r="K113" s="8">
        <v>2.84</v>
      </c>
      <c r="L113" s="8"/>
      <c r="M113" s="12">
        <f t="shared" si="2"/>
        <v>1647.1999999999998</v>
      </c>
      <c r="N113" s="12">
        <f t="shared" si="2"/>
        <v>0</v>
      </c>
      <c r="O113" s="12">
        <f t="shared" si="3"/>
        <v>1647.1999999999998</v>
      </c>
    </row>
    <row r="114" spans="1:16" x14ac:dyDescent="0.25">
      <c r="A114" s="8"/>
      <c r="B114" s="8"/>
      <c r="C114" s="9"/>
      <c r="D114" s="8"/>
      <c r="E114" s="8" t="s">
        <v>152</v>
      </c>
      <c r="F114" s="8">
        <v>1.22</v>
      </c>
      <c r="G114" s="10">
        <v>819</v>
      </c>
      <c r="H114" s="11">
        <v>999.18000000000006</v>
      </c>
      <c r="I114" s="11">
        <v>1037.0568181818182</v>
      </c>
      <c r="J114" s="11">
        <v>-37.876818181818123</v>
      </c>
      <c r="K114" s="8">
        <v>2.75</v>
      </c>
      <c r="L114" s="8"/>
      <c r="M114" s="12">
        <f t="shared" si="2"/>
        <v>2252.25</v>
      </c>
      <c r="N114" s="12">
        <f t="shared" si="2"/>
        <v>0</v>
      </c>
      <c r="O114" s="12">
        <f t="shared" si="3"/>
        <v>2252.25</v>
      </c>
    </row>
    <row r="115" spans="1:16" x14ac:dyDescent="0.25">
      <c r="A115" s="8"/>
      <c r="B115" s="8"/>
      <c r="C115" s="9" t="s">
        <v>153</v>
      </c>
      <c r="D115" s="8" t="s">
        <v>108</v>
      </c>
      <c r="E115" s="8" t="s">
        <v>141</v>
      </c>
      <c r="F115" s="8">
        <v>1.3500000000000003</v>
      </c>
      <c r="G115" s="10">
        <v>166</v>
      </c>
      <c r="H115" s="11">
        <v>224.10000000000002</v>
      </c>
      <c r="I115" s="11">
        <v>475.61524541834416</v>
      </c>
      <c r="J115" s="11">
        <v>-251.51524541834419</v>
      </c>
      <c r="K115" s="8">
        <v>2.4700000000000002</v>
      </c>
      <c r="L115" s="8"/>
      <c r="M115" s="12">
        <f t="shared" si="2"/>
        <v>410.02000000000004</v>
      </c>
      <c r="N115" s="12">
        <f t="shared" si="2"/>
        <v>0</v>
      </c>
      <c r="O115" s="12">
        <f t="shared" si="3"/>
        <v>410.02000000000004</v>
      </c>
    </row>
    <row r="116" spans="1:16" x14ac:dyDescent="0.25">
      <c r="A116" s="8"/>
      <c r="B116" s="8"/>
      <c r="C116" s="9"/>
      <c r="D116" s="8"/>
      <c r="E116" s="8" t="s">
        <v>142</v>
      </c>
      <c r="F116" s="8">
        <v>1.26</v>
      </c>
      <c r="G116" s="10">
        <v>836</v>
      </c>
      <c r="H116" s="11">
        <v>1053.3600000000001</v>
      </c>
      <c r="I116" s="11">
        <v>550.23824771168984</v>
      </c>
      <c r="J116" s="11">
        <v>503.12175228831023</v>
      </c>
      <c r="K116" s="8">
        <v>2.4700000000000002</v>
      </c>
      <c r="L116" s="8"/>
      <c r="M116" s="12">
        <f t="shared" si="2"/>
        <v>2064.92</v>
      </c>
      <c r="N116" s="12">
        <f t="shared" si="2"/>
        <v>0</v>
      </c>
      <c r="O116" s="12">
        <f t="shared" si="3"/>
        <v>2064.92</v>
      </c>
    </row>
    <row r="117" spans="1:16" x14ac:dyDescent="0.25">
      <c r="A117" s="8"/>
      <c r="B117" s="8"/>
      <c r="C117" s="9"/>
      <c r="D117" s="8"/>
      <c r="E117" s="8" t="s">
        <v>143</v>
      </c>
      <c r="F117" s="8">
        <v>1.35</v>
      </c>
      <c r="G117" s="10">
        <v>1082</v>
      </c>
      <c r="H117" s="11">
        <v>1460.6999999999998</v>
      </c>
      <c r="I117" s="11">
        <v>864.9230837789662</v>
      </c>
      <c r="J117" s="11">
        <v>595.77691622103384</v>
      </c>
      <c r="K117" s="8">
        <v>2.37</v>
      </c>
      <c r="L117" s="8"/>
      <c r="M117" s="12">
        <f t="shared" si="2"/>
        <v>2564.34</v>
      </c>
      <c r="N117" s="12">
        <f t="shared" si="2"/>
        <v>0</v>
      </c>
      <c r="O117" s="12">
        <f t="shared" si="3"/>
        <v>2564.34</v>
      </c>
    </row>
    <row r="118" spans="1:16" x14ac:dyDescent="0.25">
      <c r="A118" s="8"/>
      <c r="B118" s="8"/>
      <c r="C118" s="9"/>
      <c r="D118" s="8"/>
      <c r="E118" s="8" t="s">
        <v>144</v>
      </c>
      <c r="F118" s="8">
        <v>1.28</v>
      </c>
      <c r="G118" s="10">
        <v>114</v>
      </c>
      <c r="H118" s="11">
        <v>145.92000000000002</v>
      </c>
      <c r="I118" s="11">
        <v>115.34964349376115</v>
      </c>
      <c r="J118" s="11">
        <v>30.570356506238856</v>
      </c>
      <c r="K118" s="8">
        <v>2.58</v>
      </c>
      <c r="L118" s="8"/>
      <c r="M118" s="12">
        <f t="shared" si="2"/>
        <v>294.12</v>
      </c>
      <c r="N118" s="12">
        <f t="shared" si="2"/>
        <v>0</v>
      </c>
      <c r="O118" s="12">
        <f t="shared" si="3"/>
        <v>294.12</v>
      </c>
    </row>
    <row r="119" spans="1:16" x14ac:dyDescent="0.25">
      <c r="A119" s="8"/>
      <c r="B119" s="8"/>
      <c r="C119" s="9"/>
      <c r="D119" s="8"/>
      <c r="E119" s="8" t="s">
        <v>145</v>
      </c>
      <c r="F119" s="8">
        <v>1.39</v>
      </c>
      <c r="G119" s="10">
        <v>988</v>
      </c>
      <c r="H119" s="11">
        <v>1373.3200000000002</v>
      </c>
      <c r="I119" s="11">
        <v>597.72727272727275</v>
      </c>
      <c r="J119" s="11">
        <v>775.59272727272742</v>
      </c>
      <c r="K119" s="8">
        <v>2.58</v>
      </c>
      <c r="L119" s="8"/>
      <c r="M119" s="12">
        <f t="shared" si="2"/>
        <v>2549.04</v>
      </c>
      <c r="N119" s="12">
        <f t="shared" si="2"/>
        <v>0</v>
      </c>
      <c r="O119" s="12">
        <f t="shared" si="3"/>
        <v>2549.04</v>
      </c>
    </row>
    <row r="120" spans="1:16" x14ac:dyDescent="0.25">
      <c r="A120" s="8"/>
      <c r="B120" s="8"/>
      <c r="C120" s="9"/>
      <c r="D120" s="8" t="s">
        <v>44</v>
      </c>
      <c r="E120" s="8" t="s">
        <v>154</v>
      </c>
      <c r="F120" s="8">
        <v>1.67</v>
      </c>
      <c r="G120" s="10">
        <v>23</v>
      </c>
      <c r="H120" s="11">
        <v>38.409999999999997</v>
      </c>
      <c r="I120" s="11">
        <v>117.45631067961166</v>
      </c>
      <c r="J120" s="11">
        <v>-79.046310679611665</v>
      </c>
      <c r="K120" s="8">
        <v>3.12</v>
      </c>
      <c r="L120" s="8"/>
      <c r="M120" s="12">
        <f t="shared" si="2"/>
        <v>71.760000000000005</v>
      </c>
      <c r="N120" s="12">
        <f t="shared" si="2"/>
        <v>0</v>
      </c>
      <c r="O120" s="12">
        <f t="shared" si="3"/>
        <v>71.760000000000005</v>
      </c>
    </row>
    <row r="121" spans="1:16" x14ac:dyDescent="0.25">
      <c r="A121" s="8"/>
      <c r="B121" s="8"/>
      <c r="C121" s="9"/>
      <c r="D121" s="8"/>
      <c r="E121" s="8" t="s">
        <v>146</v>
      </c>
      <c r="F121" s="8">
        <v>1.38</v>
      </c>
      <c r="G121" s="10">
        <v>1304</v>
      </c>
      <c r="H121" s="11">
        <v>1799.5199999999998</v>
      </c>
      <c r="I121" s="11">
        <v>2855.42</v>
      </c>
      <c r="J121" s="11">
        <v>-1055.9000000000001</v>
      </c>
      <c r="K121" s="8">
        <v>3.12</v>
      </c>
      <c r="L121" s="8"/>
      <c r="M121" s="12">
        <f t="shared" si="2"/>
        <v>4068.48</v>
      </c>
      <c r="N121" s="12">
        <f t="shared" si="2"/>
        <v>0</v>
      </c>
      <c r="O121" s="12">
        <f t="shared" si="3"/>
        <v>4068.48</v>
      </c>
    </row>
    <row r="122" spans="1:16" x14ac:dyDescent="0.25">
      <c r="A122" s="8"/>
      <c r="B122" s="8"/>
      <c r="C122" s="9"/>
      <c r="D122" s="8" t="s">
        <v>147</v>
      </c>
      <c r="E122" s="8" t="s">
        <v>148</v>
      </c>
      <c r="F122" s="8">
        <v>1.4</v>
      </c>
      <c r="G122" s="10">
        <v>340</v>
      </c>
      <c r="H122" s="11">
        <v>476</v>
      </c>
      <c r="I122" s="11">
        <v>934.54368932038835</v>
      </c>
      <c r="J122" s="11">
        <v>-458.54368932038835</v>
      </c>
      <c r="K122" s="8">
        <v>2.9</v>
      </c>
      <c r="L122" s="8"/>
      <c r="M122" s="12">
        <f t="shared" si="2"/>
        <v>986</v>
      </c>
      <c r="N122" s="12">
        <f t="shared" si="2"/>
        <v>0</v>
      </c>
      <c r="O122" s="12">
        <f t="shared" si="3"/>
        <v>986</v>
      </c>
    </row>
    <row r="123" spans="1:16" x14ac:dyDescent="0.25">
      <c r="A123" s="8"/>
      <c r="B123" s="8"/>
      <c r="C123" s="9"/>
      <c r="D123" s="8"/>
      <c r="E123" s="8" t="s">
        <v>149</v>
      </c>
      <c r="F123" s="8">
        <v>1.33</v>
      </c>
      <c r="G123" s="10">
        <v>328</v>
      </c>
      <c r="H123" s="11">
        <v>436.24</v>
      </c>
      <c r="I123" s="11">
        <v>485.99436619718307</v>
      </c>
      <c r="J123" s="11">
        <v>-49.75436619718306</v>
      </c>
      <c r="K123" s="8">
        <v>2.74</v>
      </c>
      <c r="L123" s="8"/>
      <c r="M123" s="12">
        <f t="shared" si="2"/>
        <v>898.72</v>
      </c>
      <c r="N123" s="12">
        <f t="shared" si="2"/>
        <v>0</v>
      </c>
      <c r="O123" s="12">
        <f t="shared" si="3"/>
        <v>898.72</v>
      </c>
    </row>
    <row r="124" spans="1:16" x14ac:dyDescent="0.25">
      <c r="A124" s="8"/>
      <c r="B124" s="8"/>
      <c r="C124" s="9"/>
      <c r="D124" s="8"/>
      <c r="E124" s="8" t="s">
        <v>150</v>
      </c>
      <c r="F124" s="8">
        <v>1.18</v>
      </c>
      <c r="G124" s="10">
        <v>622</v>
      </c>
      <c r="H124" s="11">
        <v>733.96</v>
      </c>
      <c r="I124" s="11">
        <v>906.98733276034955</v>
      </c>
      <c r="J124" s="11">
        <v>-173.02733276034951</v>
      </c>
      <c r="K124" s="8">
        <v>2.91</v>
      </c>
      <c r="L124" s="8"/>
      <c r="M124" s="12">
        <f t="shared" si="2"/>
        <v>1810.02</v>
      </c>
      <c r="N124" s="12">
        <f t="shared" si="2"/>
        <v>0</v>
      </c>
      <c r="O124" s="12">
        <f t="shared" si="3"/>
        <v>1810.02</v>
      </c>
    </row>
    <row r="125" spans="1:16" x14ac:dyDescent="0.25">
      <c r="A125" s="8"/>
      <c r="B125" s="8"/>
      <c r="C125" s="9"/>
      <c r="D125" s="8" t="s">
        <v>112</v>
      </c>
      <c r="E125" s="8" t="s">
        <v>151</v>
      </c>
      <c r="F125" s="8">
        <v>1.04</v>
      </c>
      <c r="G125" s="10">
        <v>230</v>
      </c>
      <c r="H125" s="11">
        <v>239.2</v>
      </c>
      <c r="I125" s="11">
        <v>376.33443632717382</v>
      </c>
      <c r="J125" s="11">
        <v>-137.1344363271738</v>
      </c>
      <c r="K125" s="8">
        <v>2.84</v>
      </c>
      <c r="L125" s="8"/>
      <c r="M125" s="12">
        <f t="shared" si="2"/>
        <v>653.19999999999993</v>
      </c>
      <c r="N125" s="12">
        <f t="shared" si="2"/>
        <v>0</v>
      </c>
      <c r="O125" s="12">
        <f t="shared" si="3"/>
        <v>653.19999999999993</v>
      </c>
    </row>
    <row r="126" spans="1:16" x14ac:dyDescent="0.25">
      <c r="A126" s="8"/>
      <c r="B126" s="8"/>
      <c r="C126" s="9"/>
      <c r="D126" s="8"/>
      <c r="E126" s="8" t="s">
        <v>152</v>
      </c>
      <c r="F126" s="8">
        <v>1.22</v>
      </c>
      <c r="G126" s="10">
        <v>952</v>
      </c>
      <c r="H126" s="11">
        <v>1161.44</v>
      </c>
      <c r="I126" s="11">
        <v>1262.5403715852594</v>
      </c>
      <c r="J126" s="11">
        <v>-101.10037158525961</v>
      </c>
      <c r="K126" s="8">
        <v>2.75</v>
      </c>
      <c r="L126" s="8"/>
      <c r="M126" s="12">
        <f t="shared" si="2"/>
        <v>2618</v>
      </c>
      <c r="N126" s="12">
        <f t="shared" si="2"/>
        <v>0</v>
      </c>
      <c r="O126" s="12">
        <f t="shared" si="3"/>
        <v>2618</v>
      </c>
    </row>
    <row r="127" spans="1:16" s="7" customFormat="1" x14ac:dyDescent="0.25">
      <c r="A127" s="13"/>
      <c r="B127" s="13" t="s">
        <v>155</v>
      </c>
      <c r="C127" s="14"/>
      <c r="D127" s="13"/>
      <c r="E127" s="13"/>
      <c r="F127" s="13"/>
      <c r="G127" s="15">
        <v>15565</v>
      </c>
      <c r="H127" s="16">
        <v>20302.100000000006</v>
      </c>
      <c r="I127" s="16">
        <v>19086.259999999995</v>
      </c>
      <c r="J127" s="16">
        <v>1215.8400000000011</v>
      </c>
      <c r="K127" s="13"/>
      <c r="L127" s="13"/>
      <c r="M127" s="17"/>
      <c r="N127" s="17"/>
      <c r="O127" s="17">
        <f>SUM(O104:O126)</f>
        <v>42374.179999999993</v>
      </c>
      <c r="P127"/>
    </row>
    <row r="128" spans="1:16" x14ac:dyDescent="0.25">
      <c r="A128" s="8"/>
      <c r="B128" s="8" t="s">
        <v>106</v>
      </c>
      <c r="C128" s="9" t="s">
        <v>156</v>
      </c>
      <c r="D128" s="8" t="s">
        <v>108</v>
      </c>
      <c r="E128" s="8" t="s">
        <v>157</v>
      </c>
      <c r="F128" s="8">
        <v>0.45000000000000007</v>
      </c>
      <c r="G128" s="10">
        <v>10679</v>
      </c>
      <c r="H128" s="11">
        <v>4805.55</v>
      </c>
      <c r="I128" s="11">
        <v>4583.71</v>
      </c>
      <c r="J128" s="11">
        <v>221.84000000000003</v>
      </c>
      <c r="K128" s="8">
        <v>1.0900000000000001</v>
      </c>
      <c r="L128" s="8"/>
      <c r="M128" s="12">
        <f t="shared" si="2"/>
        <v>11640.11</v>
      </c>
      <c r="N128" s="12">
        <f t="shared" si="2"/>
        <v>0</v>
      </c>
      <c r="O128" s="12">
        <f t="shared" si="3"/>
        <v>11640.11</v>
      </c>
    </row>
    <row r="129" spans="1:15" x14ac:dyDescent="0.25">
      <c r="A129" s="8"/>
      <c r="B129" s="8"/>
      <c r="C129" s="9"/>
      <c r="D129" s="8"/>
      <c r="E129" s="8" t="s">
        <v>158</v>
      </c>
      <c r="F129" s="8">
        <v>0.45</v>
      </c>
      <c r="G129" s="10">
        <v>5393</v>
      </c>
      <c r="H129" s="11">
        <v>2426.85</v>
      </c>
      <c r="I129" s="11">
        <v>2479.71</v>
      </c>
      <c r="J129" s="11">
        <v>-52.859999999999957</v>
      </c>
      <c r="K129" s="8">
        <v>1.04</v>
      </c>
      <c r="L129" s="8"/>
      <c r="M129" s="12">
        <f t="shared" si="2"/>
        <v>5608.72</v>
      </c>
      <c r="N129" s="12">
        <f t="shared" si="2"/>
        <v>0</v>
      </c>
      <c r="O129" s="12">
        <f t="shared" si="3"/>
        <v>5608.72</v>
      </c>
    </row>
    <row r="130" spans="1:15" x14ac:dyDescent="0.25">
      <c r="A130" s="8"/>
      <c r="B130" s="8"/>
      <c r="C130" s="9"/>
      <c r="D130" s="8"/>
      <c r="E130" s="8" t="s">
        <v>159</v>
      </c>
      <c r="F130" s="8">
        <v>0.82</v>
      </c>
      <c r="G130" s="10">
        <v>4166</v>
      </c>
      <c r="H130" s="11">
        <v>3416.12</v>
      </c>
      <c r="I130" s="11">
        <v>2479.71</v>
      </c>
      <c r="J130" s="11">
        <v>936.41000000000008</v>
      </c>
      <c r="K130" s="8">
        <v>2.0499999999999998</v>
      </c>
      <c r="L130" s="8"/>
      <c r="M130" s="12">
        <f t="shared" si="2"/>
        <v>8540.2999999999993</v>
      </c>
      <c r="N130" s="12">
        <f t="shared" si="2"/>
        <v>0</v>
      </c>
      <c r="O130" s="12">
        <f t="shared" si="3"/>
        <v>8540.2999999999993</v>
      </c>
    </row>
    <row r="131" spans="1:15" x14ac:dyDescent="0.25">
      <c r="A131" s="8"/>
      <c r="B131" s="8"/>
      <c r="C131" s="9" t="s">
        <v>18</v>
      </c>
      <c r="D131" s="8" t="s">
        <v>108</v>
      </c>
      <c r="E131" s="8" t="s">
        <v>157</v>
      </c>
      <c r="F131" s="8">
        <v>0.45</v>
      </c>
      <c r="G131" s="10">
        <v>5820</v>
      </c>
      <c r="H131" s="11">
        <v>2619</v>
      </c>
      <c r="I131" s="11">
        <v>2479.71</v>
      </c>
      <c r="J131" s="11">
        <v>139.29000000000002</v>
      </c>
      <c r="K131" s="8">
        <v>1.0900000000000001</v>
      </c>
      <c r="L131" s="8"/>
      <c r="M131" s="12">
        <f t="shared" si="2"/>
        <v>6343.8</v>
      </c>
      <c r="N131" s="12">
        <f t="shared" si="2"/>
        <v>0</v>
      </c>
      <c r="O131" s="12">
        <f t="shared" si="3"/>
        <v>6343.8</v>
      </c>
    </row>
    <row r="132" spans="1:15" x14ac:dyDescent="0.25">
      <c r="A132" s="8"/>
      <c r="B132" s="8"/>
      <c r="C132" s="9"/>
      <c r="D132" s="8"/>
      <c r="E132" s="8" t="s">
        <v>158</v>
      </c>
      <c r="F132" s="8">
        <v>0.45</v>
      </c>
      <c r="G132" s="10">
        <v>1590</v>
      </c>
      <c r="H132" s="11">
        <v>715.5</v>
      </c>
      <c r="I132" s="11">
        <v>526</v>
      </c>
      <c r="J132" s="11">
        <v>189.5</v>
      </c>
      <c r="K132" s="8">
        <v>1.04</v>
      </c>
      <c r="L132" s="8"/>
      <c r="M132" s="12">
        <f t="shared" si="2"/>
        <v>1653.6000000000001</v>
      </c>
      <c r="N132" s="12">
        <f t="shared" si="2"/>
        <v>0</v>
      </c>
      <c r="O132" s="12">
        <f t="shared" si="3"/>
        <v>1653.6000000000001</v>
      </c>
    </row>
    <row r="133" spans="1:15" x14ac:dyDescent="0.25">
      <c r="A133" s="8"/>
      <c r="B133" s="8"/>
      <c r="C133" s="9"/>
      <c r="D133" s="8" t="s">
        <v>87</v>
      </c>
      <c r="E133" s="8" t="s">
        <v>160</v>
      </c>
      <c r="F133" s="8">
        <v>0.93999999999999972</v>
      </c>
      <c r="G133" s="10">
        <v>2585</v>
      </c>
      <c r="H133" s="11">
        <v>2429.8999999999996</v>
      </c>
      <c r="I133" s="11">
        <v>4433.42</v>
      </c>
      <c r="J133" s="11">
        <v>-2003.5199999999998</v>
      </c>
      <c r="K133" s="8">
        <v>2</v>
      </c>
      <c r="L133" s="8"/>
      <c r="M133" s="12">
        <f t="shared" si="2"/>
        <v>5170</v>
      </c>
      <c r="N133" s="12">
        <f t="shared" si="2"/>
        <v>0</v>
      </c>
      <c r="O133" s="12">
        <f t="shared" si="3"/>
        <v>5170</v>
      </c>
    </row>
    <row r="134" spans="1:15" x14ac:dyDescent="0.25">
      <c r="A134" s="8"/>
      <c r="B134" s="8"/>
      <c r="C134" s="9"/>
      <c r="D134" s="8" t="s">
        <v>161</v>
      </c>
      <c r="E134" s="8" t="s">
        <v>162</v>
      </c>
      <c r="F134" s="8">
        <v>1.1399999999999999</v>
      </c>
      <c r="G134" s="10">
        <v>2019</v>
      </c>
      <c r="H134" s="11">
        <v>2301.66</v>
      </c>
      <c r="I134" s="11">
        <v>2104</v>
      </c>
      <c r="J134" s="11">
        <v>197.66000000000008</v>
      </c>
      <c r="K134" s="8">
        <v>2.4900000000000002</v>
      </c>
      <c r="L134" s="8"/>
      <c r="M134" s="12">
        <f t="shared" ref="M134:N195" si="4">$G134*K134</f>
        <v>5027.3100000000004</v>
      </c>
      <c r="N134" s="12">
        <f t="shared" si="4"/>
        <v>0</v>
      </c>
      <c r="O134" s="12">
        <f t="shared" ref="O134:O195" si="5">M134+N134</f>
        <v>5027.3100000000004</v>
      </c>
    </row>
    <row r="135" spans="1:15" x14ac:dyDescent="0.25">
      <c r="A135" s="8"/>
      <c r="B135" s="8"/>
      <c r="C135" s="9" t="s">
        <v>73</v>
      </c>
      <c r="D135" s="8" t="s">
        <v>108</v>
      </c>
      <c r="E135" s="8" t="s">
        <v>157</v>
      </c>
      <c r="F135" s="8">
        <v>0.45</v>
      </c>
      <c r="G135" s="10">
        <v>5340</v>
      </c>
      <c r="H135" s="11">
        <v>2403</v>
      </c>
      <c r="I135" s="11">
        <v>2628.6926589595378</v>
      </c>
      <c r="J135" s="11">
        <v>-225.6926589595376</v>
      </c>
      <c r="K135" s="8">
        <v>1.0900000000000001</v>
      </c>
      <c r="L135" s="8"/>
      <c r="M135" s="12">
        <f t="shared" si="4"/>
        <v>5820.6</v>
      </c>
      <c r="N135" s="12">
        <f t="shared" si="4"/>
        <v>0</v>
      </c>
      <c r="O135" s="12">
        <f t="shared" si="5"/>
        <v>5820.6</v>
      </c>
    </row>
    <row r="136" spans="1:15" x14ac:dyDescent="0.25">
      <c r="A136" s="8"/>
      <c r="B136" s="8"/>
      <c r="C136" s="9"/>
      <c r="D136" s="8"/>
      <c r="E136" s="8" t="s">
        <v>158</v>
      </c>
      <c r="F136" s="8">
        <v>0.45</v>
      </c>
      <c r="G136" s="10">
        <v>1240</v>
      </c>
      <c r="H136" s="11">
        <v>558</v>
      </c>
      <c r="I136" s="11">
        <v>377.01734104046244</v>
      </c>
      <c r="J136" s="11">
        <v>180.98265895953756</v>
      </c>
      <c r="K136" s="8">
        <v>1.04</v>
      </c>
      <c r="L136" s="8"/>
      <c r="M136" s="12">
        <f t="shared" si="4"/>
        <v>1289.6000000000001</v>
      </c>
      <c r="N136" s="12">
        <f t="shared" si="4"/>
        <v>0</v>
      </c>
      <c r="O136" s="12">
        <f t="shared" si="5"/>
        <v>1289.6000000000001</v>
      </c>
    </row>
    <row r="137" spans="1:15" x14ac:dyDescent="0.25">
      <c r="A137" s="8"/>
      <c r="B137" s="8"/>
      <c r="C137" s="9"/>
      <c r="D137" s="8" t="s">
        <v>87</v>
      </c>
      <c r="E137" s="8" t="s">
        <v>160</v>
      </c>
      <c r="F137" s="8">
        <v>0.93999999999999972</v>
      </c>
      <c r="G137" s="10">
        <v>2398</v>
      </c>
      <c r="H137" s="11">
        <v>2254.12</v>
      </c>
      <c r="I137" s="11">
        <v>4057.71</v>
      </c>
      <c r="J137" s="11">
        <v>-1803.5900000000001</v>
      </c>
      <c r="K137" s="8">
        <v>2</v>
      </c>
      <c r="L137" s="8"/>
      <c r="M137" s="12">
        <f t="shared" si="4"/>
        <v>4796</v>
      </c>
      <c r="N137" s="12">
        <f t="shared" si="4"/>
        <v>0</v>
      </c>
      <c r="O137" s="12">
        <f t="shared" si="5"/>
        <v>4796</v>
      </c>
    </row>
    <row r="138" spans="1:15" x14ac:dyDescent="0.25">
      <c r="A138" s="8"/>
      <c r="B138" s="8"/>
      <c r="C138" s="9"/>
      <c r="D138" s="8" t="s">
        <v>161</v>
      </c>
      <c r="E138" s="8" t="s">
        <v>162</v>
      </c>
      <c r="F138" s="8">
        <v>1.1399999999999999</v>
      </c>
      <c r="G138" s="10">
        <v>2145</v>
      </c>
      <c r="H138" s="11">
        <v>2445.3000000000002</v>
      </c>
      <c r="I138" s="11">
        <v>2479.71</v>
      </c>
      <c r="J138" s="11">
        <v>-34.409999999999968</v>
      </c>
      <c r="K138" s="8">
        <v>2.4900000000000002</v>
      </c>
      <c r="L138" s="8"/>
      <c r="M138" s="12">
        <f t="shared" si="4"/>
        <v>5341.05</v>
      </c>
      <c r="N138" s="12">
        <f t="shared" si="4"/>
        <v>0</v>
      </c>
      <c r="O138" s="12">
        <f t="shared" si="5"/>
        <v>5341.05</v>
      </c>
    </row>
    <row r="139" spans="1:15" x14ac:dyDescent="0.25">
      <c r="A139" s="8"/>
      <c r="B139" s="8"/>
      <c r="C139" s="9" t="s">
        <v>107</v>
      </c>
      <c r="D139" s="8" t="s">
        <v>108</v>
      </c>
      <c r="E139" s="8" t="s">
        <v>163</v>
      </c>
      <c r="F139" s="8">
        <v>0.3</v>
      </c>
      <c r="G139" s="10">
        <v>4532</v>
      </c>
      <c r="H139" s="11">
        <v>1359.6</v>
      </c>
      <c r="I139" s="11">
        <v>1577.8922816463978</v>
      </c>
      <c r="J139" s="11">
        <v>-218.2922816463979</v>
      </c>
      <c r="K139" s="8">
        <v>1.1000000000000001</v>
      </c>
      <c r="L139" s="8"/>
      <c r="M139" s="12">
        <f t="shared" si="4"/>
        <v>4985.2000000000007</v>
      </c>
      <c r="N139" s="12">
        <f t="shared" si="4"/>
        <v>0</v>
      </c>
      <c r="O139" s="12">
        <f t="shared" si="5"/>
        <v>4985.2000000000007</v>
      </c>
    </row>
    <row r="140" spans="1:15" x14ac:dyDescent="0.25">
      <c r="A140" s="8"/>
      <c r="B140" s="8"/>
      <c r="C140" s="9"/>
      <c r="D140" s="8"/>
      <c r="E140" s="8" t="s">
        <v>164</v>
      </c>
      <c r="F140" s="8">
        <v>0.3</v>
      </c>
      <c r="G140" s="10">
        <v>3285</v>
      </c>
      <c r="H140" s="11">
        <v>985.5</v>
      </c>
      <c r="I140" s="11">
        <v>1427.8177183536022</v>
      </c>
      <c r="J140" s="11">
        <v>-442.31771835360206</v>
      </c>
      <c r="K140" s="8">
        <v>1.29</v>
      </c>
      <c r="L140" s="8"/>
      <c r="M140" s="12">
        <f t="shared" si="4"/>
        <v>4237.6500000000005</v>
      </c>
      <c r="N140" s="12">
        <f t="shared" si="4"/>
        <v>0</v>
      </c>
      <c r="O140" s="12">
        <f t="shared" si="5"/>
        <v>4237.6500000000005</v>
      </c>
    </row>
    <row r="141" spans="1:15" x14ac:dyDescent="0.25">
      <c r="A141" s="8"/>
      <c r="B141" s="8"/>
      <c r="C141" s="9"/>
      <c r="D141" s="8"/>
      <c r="E141" s="8" t="s">
        <v>159</v>
      </c>
      <c r="F141" s="8">
        <v>0.82000000000000006</v>
      </c>
      <c r="G141" s="10">
        <v>7511</v>
      </c>
      <c r="H141" s="11">
        <v>6159.0199999999995</v>
      </c>
      <c r="I141" s="11">
        <v>4057.71</v>
      </c>
      <c r="J141" s="11">
        <v>2101.31</v>
      </c>
      <c r="K141" s="8">
        <v>2.0499999999999998</v>
      </c>
      <c r="L141" s="8"/>
      <c r="M141" s="12">
        <f t="shared" si="4"/>
        <v>15397.55</v>
      </c>
      <c r="N141" s="12">
        <f t="shared" si="4"/>
        <v>0</v>
      </c>
      <c r="O141" s="12">
        <f t="shared" si="5"/>
        <v>15397.55</v>
      </c>
    </row>
    <row r="142" spans="1:15" x14ac:dyDescent="0.25">
      <c r="A142" s="8"/>
      <c r="B142" s="8"/>
      <c r="C142" s="9"/>
      <c r="D142" s="8" t="s">
        <v>161</v>
      </c>
      <c r="E142" s="8" t="s">
        <v>162</v>
      </c>
      <c r="F142" s="8">
        <v>1.1399999999999999</v>
      </c>
      <c r="G142" s="10">
        <v>1870</v>
      </c>
      <c r="H142" s="11">
        <v>2131.8000000000002</v>
      </c>
      <c r="I142" s="11">
        <v>2479.71</v>
      </c>
      <c r="J142" s="11">
        <v>-347.90999999999991</v>
      </c>
      <c r="K142" s="8">
        <v>2.4900000000000002</v>
      </c>
      <c r="L142" s="8"/>
      <c r="M142" s="12">
        <f t="shared" si="4"/>
        <v>4656.3</v>
      </c>
      <c r="N142" s="12">
        <f t="shared" si="4"/>
        <v>0</v>
      </c>
      <c r="O142" s="12">
        <f t="shared" si="5"/>
        <v>4656.3</v>
      </c>
    </row>
    <row r="143" spans="1:15" x14ac:dyDescent="0.25">
      <c r="A143" s="8"/>
      <c r="B143" s="8"/>
      <c r="C143" s="9" t="s">
        <v>104</v>
      </c>
      <c r="D143" s="8" t="s">
        <v>108</v>
      </c>
      <c r="E143" s="8" t="s">
        <v>163</v>
      </c>
      <c r="F143" s="8">
        <v>0.3</v>
      </c>
      <c r="G143" s="10">
        <v>3802</v>
      </c>
      <c r="H143" s="11">
        <v>1140.5999999999999</v>
      </c>
      <c r="I143" s="11">
        <v>1328.444335188959</v>
      </c>
      <c r="J143" s="11">
        <v>-187.84433518895918</v>
      </c>
      <c r="K143" s="8">
        <v>1.1000000000000001</v>
      </c>
      <c r="L143" s="8"/>
      <c r="M143" s="12">
        <f t="shared" si="4"/>
        <v>4182.2000000000007</v>
      </c>
      <c r="N143" s="12">
        <f t="shared" si="4"/>
        <v>0</v>
      </c>
      <c r="O143" s="12">
        <f t="shared" si="5"/>
        <v>4182.2000000000007</v>
      </c>
    </row>
    <row r="144" spans="1:15" x14ac:dyDescent="0.25">
      <c r="A144" s="8"/>
      <c r="B144" s="8"/>
      <c r="C144" s="9"/>
      <c r="D144" s="8"/>
      <c r="E144" s="8" t="s">
        <v>164</v>
      </c>
      <c r="F144" s="8">
        <v>0.3</v>
      </c>
      <c r="G144" s="10">
        <v>4759</v>
      </c>
      <c r="H144" s="11">
        <v>1427.6999999999998</v>
      </c>
      <c r="I144" s="11">
        <v>1677.265664811041</v>
      </c>
      <c r="J144" s="11">
        <v>-249.56566481104082</v>
      </c>
      <c r="K144" s="8">
        <v>1.29</v>
      </c>
      <c r="L144" s="8"/>
      <c r="M144" s="12">
        <f t="shared" si="4"/>
        <v>6139.1100000000006</v>
      </c>
      <c r="N144" s="12">
        <f t="shared" si="4"/>
        <v>0</v>
      </c>
      <c r="O144" s="12">
        <f t="shared" si="5"/>
        <v>6139.1100000000006</v>
      </c>
    </row>
    <row r="145" spans="1:16" x14ac:dyDescent="0.25">
      <c r="A145" s="8"/>
      <c r="B145" s="8"/>
      <c r="C145" s="9"/>
      <c r="D145" s="8"/>
      <c r="E145" s="8" t="s">
        <v>159</v>
      </c>
      <c r="F145" s="8">
        <v>0.82000000000000006</v>
      </c>
      <c r="G145" s="10">
        <v>5699</v>
      </c>
      <c r="H145" s="11">
        <v>4673.18</v>
      </c>
      <c r="I145" s="11">
        <v>3739.6634883720931</v>
      </c>
      <c r="J145" s="11">
        <v>933.51651162790722</v>
      </c>
      <c r="K145" s="8">
        <v>2.0499999999999998</v>
      </c>
      <c r="L145" s="8"/>
      <c r="M145" s="12">
        <f t="shared" si="4"/>
        <v>11682.949999999999</v>
      </c>
      <c r="N145" s="12">
        <f t="shared" si="4"/>
        <v>0</v>
      </c>
      <c r="O145" s="12">
        <f t="shared" si="5"/>
        <v>11682.949999999999</v>
      </c>
    </row>
    <row r="146" spans="1:16" x14ac:dyDescent="0.25">
      <c r="A146" s="8"/>
      <c r="B146" s="8"/>
      <c r="C146" s="9"/>
      <c r="D146" s="8" t="s">
        <v>161</v>
      </c>
      <c r="E146" s="8" t="s">
        <v>162</v>
      </c>
      <c r="F146" s="8">
        <v>1.1399999999999999</v>
      </c>
      <c r="G146" s="10">
        <v>1466</v>
      </c>
      <c r="H146" s="11">
        <v>1671.24</v>
      </c>
      <c r="I146" s="11">
        <v>2797.756511627907</v>
      </c>
      <c r="J146" s="11">
        <v>-1126.5165116279072</v>
      </c>
      <c r="K146" s="8">
        <v>2.4900000000000002</v>
      </c>
      <c r="L146" s="8"/>
      <c r="M146" s="12">
        <f t="shared" si="4"/>
        <v>3650.34</v>
      </c>
      <c r="N146" s="12">
        <f t="shared" si="4"/>
        <v>0</v>
      </c>
      <c r="O146" s="12">
        <f t="shared" si="5"/>
        <v>3650.34</v>
      </c>
    </row>
    <row r="147" spans="1:16" x14ac:dyDescent="0.25">
      <c r="A147" s="8"/>
      <c r="B147" s="8"/>
      <c r="C147" s="9" t="s">
        <v>165</v>
      </c>
      <c r="D147" s="8" t="s">
        <v>108</v>
      </c>
      <c r="E147" s="8" t="s">
        <v>157</v>
      </c>
      <c r="F147" s="8">
        <v>0.45000000000000007</v>
      </c>
      <c r="G147" s="10">
        <v>9385</v>
      </c>
      <c r="H147" s="11">
        <v>4223.25</v>
      </c>
      <c r="I147" s="11">
        <v>4330.1028571428569</v>
      </c>
      <c r="J147" s="11">
        <v>-106.85285714285715</v>
      </c>
      <c r="K147" s="8">
        <v>1.0900000000000001</v>
      </c>
      <c r="L147" s="8"/>
      <c r="M147" s="12">
        <f t="shared" si="4"/>
        <v>10229.650000000001</v>
      </c>
      <c r="N147" s="12">
        <f t="shared" si="4"/>
        <v>0</v>
      </c>
      <c r="O147" s="12">
        <f t="shared" si="5"/>
        <v>10229.650000000001</v>
      </c>
    </row>
    <row r="148" spans="1:16" x14ac:dyDescent="0.25">
      <c r="A148" s="8"/>
      <c r="B148" s="8"/>
      <c r="C148" s="9"/>
      <c r="D148" s="8"/>
      <c r="E148" s="8" t="s">
        <v>158</v>
      </c>
      <c r="F148" s="8">
        <v>0.45</v>
      </c>
      <c r="G148" s="10">
        <v>6362</v>
      </c>
      <c r="H148" s="11">
        <v>2862.9</v>
      </c>
      <c r="I148" s="11">
        <v>2733.3171428571432</v>
      </c>
      <c r="J148" s="11">
        <v>129.58285714285714</v>
      </c>
      <c r="K148" s="8">
        <v>1.04</v>
      </c>
      <c r="L148" s="8"/>
      <c r="M148" s="12">
        <f t="shared" si="4"/>
        <v>6616.4800000000005</v>
      </c>
      <c r="N148" s="12">
        <f t="shared" si="4"/>
        <v>0</v>
      </c>
      <c r="O148" s="12">
        <f t="shared" si="5"/>
        <v>6616.4800000000005</v>
      </c>
    </row>
    <row r="149" spans="1:16" x14ac:dyDescent="0.25">
      <c r="A149" s="8"/>
      <c r="B149" s="8"/>
      <c r="C149" s="9"/>
      <c r="D149" s="8"/>
      <c r="E149" s="8" t="s">
        <v>159</v>
      </c>
      <c r="F149" s="8">
        <v>0.82</v>
      </c>
      <c r="G149" s="10">
        <v>3280</v>
      </c>
      <c r="H149" s="11">
        <v>2689.6000000000004</v>
      </c>
      <c r="I149" s="11">
        <v>2479.71</v>
      </c>
      <c r="J149" s="11">
        <v>209.89000000000004</v>
      </c>
      <c r="K149" s="8">
        <v>2.0499999999999998</v>
      </c>
      <c r="L149" s="8"/>
      <c r="M149" s="12">
        <f t="shared" si="4"/>
        <v>6723.9999999999991</v>
      </c>
      <c r="N149" s="12">
        <f t="shared" si="4"/>
        <v>0</v>
      </c>
      <c r="O149" s="12">
        <f t="shared" si="5"/>
        <v>6723.9999999999991</v>
      </c>
    </row>
    <row r="150" spans="1:16" s="7" customFormat="1" x14ac:dyDescent="0.25">
      <c r="A150" s="13"/>
      <c r="B150" s="13" t="s">
        <v>110</v>
      </c>
      <c r="C150" s="14"/>
      <c r="D150" s="13"/>
      <c r="E150" s="13"/>
      <c r="F150" s="13"/>
      <c r="G150" s="15">
        <v>95326</v>
      </c>
      <c r="H150" s="16">
        <v>55699.389999999978</v>
      </c>
      <c r="I150" s="16">
        <v>57258.779999999984</v>
      </c>
      <c r="J150" s="16">
        <v>-1559.39</v>
      </c>
      <c r="K150" s="13"/>
      <c r="L150" s="13"/>
      <c r="M150" s="17"/>
      <c r="N150" s="17"/>
      <c r="O150" s="17">
        <f>SUM(O128:O149)</f>
        <v>139732.51999999999</v>
      </c>
      <c r="P150"/>
    </row>
    <row r="151" spans="1:16" s="7" customFormat="1" x14ac:dyDescent="0.25">
      <c r="A151" s="2" t="s">
        <v>166</v>
      </c>
      <c r="B151" s="2"/>
      <c r="C151" s="3"/>
      <c r="D151" s="2"/>
      <c r="E151" s="2"/>
      <c r="F151" s="2"/>
      <c r="G151" s="4">
        <v>117252</v>
      </c>
      <c r="H151" s="5">
        <v>86148.939999999988</v>
      </c>
      <c r="I151" s="5">
        <v>95431.300000000061</v>
      </c>
      <c r="J151" s="5">
        <v>-9282.3599999999897</v>
      </c>
      <c r="K151" s="2"/>
      <c r="L151" s="2"/>
      <c r="M151" s="6"/>
      <c r="N151" s="6"/>
      <c r="O151" s="6"/>
      <c r="P151"/>
    </row>
    <row r="152" spans="1:16" x14ac:dyDescent="0.25">
      <c r="A152" s="8" t="s">
        <v>167</v>
      </c>
      <c r="B152" s="8" t="s">
        <v>106</v>
      </c>
      <c r="C152" s="9" t="s">
        <v>23</v>
      </c>
      <c r="D152" s="8" t="s">
        <v>108</v>
      </c>
      <c r="E152" s="8" t="s">
        <v>157</v>
      </c>
      <c r="F152" s="8">
        <v>0.45000000000000012</v>
      </c>
      <c r="G152" s="10">
        <v>8622</v>
      </c>
      <c r="H152" s="11">
        <v>3879.9</v>
      </c>
      <c r="I152" s="11">
        <v>3623.0698005698005</v>
      </c>
      <c r="J152" s="11">
        <v>256.8301994301994</v>
      </c>
      <c r="K152" s="8">
        <v>1.0900000000000001</v>
      </c>
      <c r="L152" s="8"/>
      <c r="M152" s="12">
        <f t="shared" si="4"/>
        <v>9397.9800000000014</v>
      </c>
      <c r="N152" s="12">
        <f t="shared" si="4"/>
        <v>0</v>
      </c>
      <c r="O152" s="12">
        <f t="shared" si="5"/>
        <v>9397.9800000000014</v>
      </c>
    </row>
    <row r="153" spans="1:16" x14ac:dyDescent="0.25">
      <c r="A153" s="8"/>
      <c r="B153" s="8"/>
      <c r="C153" s="9"/>
      <c r="D153" s="8"/>
      <c r="E153" s="8" t="s">
        <v>158</v>
      </c>
      <c r="F153" s="8">
        <v>0.45</v>
      </c>
      <c r="G153" s="10">
        <v>214</v>
      </c>
      <c r="H153" s="11">
        <v>96.3</v>
      </c>
      <c r="I153" s="11">
        <v>106.07782684671963</v>
      </c>
      <c r="J153" s="11">
        <v>-9.7778268467196412</v>
      </c>
      <c r="K153" s="8">
        <v>1.04</v>
      </c>
      <c r="L153" s="8"/>
      <c r="M153" s="12">
        <f t="shared" si="4"/>
        <v>222.56</v>
      </c>
      <c r="N153" s="12">
        <f t="shared" si="4"/>
        <v>0</v>
      </c>
      <c r="O153" s="12">
        <f t="shared" si="5"/>
        <v>222.56</v>
      </c>
    </row>
    <row r="154" spans="1:16" x14ac:dyDescent="0.25">
      <c r="A154" s="8"/>
      <c r="B154" s="8"/>
      <c r="C154" s="9"/>
      <c r="D154" s="8"/>
      <c r="E154" s="8" t="s">
        <v>109</v>
      </c>
      <c r="F154" s="8">
        <v>0.42</v>
      </c>
      <c r="G154" s="10">
        <v>8811</v>
      </c>
      <c r="H154" s="11">
        <v>3700.62</v>
      </c>
      <c r="I154" s="11">
        <v>2065.8523725834798</v>
      </c>
      <c r="J154" s="11">
        <v>1634.7676274165203</v>
      </c>
      <c r="K154" s="8">
        <v>1.05</v>
      </c>
      <c r="L154" s="8"/>
      <c r="M154" s="12">
        <f t="shared" si="4"/>
        <v>9251.5500000000011</v>
      </c>
      <c r="N154" s="12">
        <f t="shared" si="4"/>
        <v>0</v>
      </c>
      <c r="O154" s="12">
        <f t="shared" si="5"/>
        <v>9251.5500000000011</v>
      </c>
    </row>
    <row r="155" spans="1:16" x14ac:dyDescent="0.25">
      <c r="A155" s="8"/>
      <c r="B155" s="8"/>
      <c r="C155" s="9" t="s">
        <v>26</v>
      </c>
      <c r="D155" s="8" t="s">
        <v>108</v>
      </c>
      <c r="E155" s="8" t="s">
        <v>157</v>
      </c>
      <c r="F155" s="8">
        <v>0.45000000000000012</v>
      </c>
      <c r="G155" s="10">
        <v>8346</v>
      </c>
      <c r="H155" s="11">
        <v>3755.7</v>
      </c>
      <c r="I155" s="11">
        <v>3355</v>
      </c>
      <c r="J155" s="11">
        <v>400.70000000000005</v>
      </c>
      <c r="K155" s="8">
        <v>1.0900000000000001</v>
      </c>
      <c r="L155" s="8"/>
      <c r="M155" s="12">
        <f t="shared" si="4"/>
        <v>9097.1400000000012</v>
      </c>
      <c r="N155" s="12">
        <f t="shared" si="4"/>
        <v>0</v>
      </c>
      <c r="O155" s="12">
        <f t="shared" si="5"/>
        <v>9097.1400000000012</v>
      </c>
    </row>
    <row r="156" spans="1:16" x14ac:dyDescent="0.25">
      <c r="A156" s="8"/>
      <c r="B156" s="8"/>
      <c r="C156" s="9"/>
      <c r="D156" s="8"/>
      <c r="E156" s="8" t="s">
        <v>158</v>
      </c>
      <c r="F156" s="8">
        <v>0.45</v>
      </c>
      <c r="G156" s="10">
        <v>855</v>
      </c>
      <c r="H156" s="11">
        <v>384.75</v>
      </c>
      <c r="I156" s="11">
        <v>305</v>
      </c>
      <c r="J156" s="11">
        <v>79.75</v>
      </c>
      <c r="K156" s="8">
        <v>1.04</v>
      </c>
      <c r="L156" s="8"/>
      <c r="M156" s="12">
        <f t="shared" si="4"/>
        <v>889.2</v>
      </c>
      <c r="N156" s="12">
        <f t="shared" si="4"/>
        <v>0</v>
      </c>
      <c r="O156" s="12">
        <f t="shared" si="5"/>
        <v>889.2</v>
      </c>
    </row>
    <row r="157" spans="1:16" x14ac:dyDescent="0.25">
      <c r="A157" s="8"/>
      <c r="B157" s="8"/>
      <c r="C157" s="9"/>
      <c r="D157" s="8"/>
      <c r="E157" s="8" t="s">
        <v>168</v>
      </c>
      <c r="F157" s="8">
        <v>0.42</v>
      </c>
      <c r="G157" s="10">
        <v>135</v>
      </c>
      <c r="H157" s="11">
        <v>56.7</v>
      </c>
      <c r="I157" s="11">
        <v>58.404255319148938</v>
      </c>
      <c r="J157" s="11">
        <v>-1.7042553191489347</v>
      </c>
      <c r="K157" s="8">
        <v>1.1499999999999999</v>
      </c>
      <c r="L157" s="8"/>
      <c r="M157" s="12">
        <f t="shared" si="4"/>
        <v>155.25</v>
      </c>
      <c r="N157" s="12">
        <f t="shared" si="4"/>
        <v>0</v>
      </c>
      <c r="O157" s="12">
        <f t="shared" si="5"/>
        <v>155.25</v>
      </c>
    </row>
    <row r="158" spans="1:16" x14ac:dyDescent="0.25">
      <c r="A158" s="8"/>
      <c r="B158" s="8"/>
      <c r="C158" s="9"/>
      <c r="D158" s="8"/>
      <c r="E158" s="8" t="s">
        <v>169</v>
      </c>
      <c r="F158" s="8">
        <v>0.42</v>
      </c>
      <c r="G158" s="10">
        <v>570</v>
      </c>
      <c r="H158" s="11">
        <v>239.4</v>
      </c>
      <c r="I158" s="11">
        <v>246.59574468085106</v>
      </c>
      <c r="J158" s="11">
        <v>-7.1957446808510497</v>
      </c>
      <c r="K158" s="8">
        <v>1.1499999999999999</v>
      </c>
      <c r="L158" s="8"/>
      <c r="M158" s="12">
        <f t="shared" si="4"/>
        <v>655.5</v>
      </c>
      <c r="N158" s="12">
        <f t="shared" si="4"/>
        <v>0</v>
      </c>
      <c r="O158" s="12">
        <f t="shared" si="5"/>
        <v>655.5</v>
      </c>
    </row>
    <row r="159" spans="1:16" x14ac:dyDescent="0.25">
      <c r="A159" s="8"/>
      <c r="B159" s="8"/>
      <c r="C159" s="9"/>
      <c r="D159" s="8"/>
      <c r="E159" s="8" t="s">
        <v>109</v>
      </c>
      <c r="F159" s="8">
        <v>0.42</v>
      </c>
      <c r="G159" s="10">
        <v>7641</v>
      </c>
      <c r="H159" s="11">
        <v>3209.2200000000003</v>
      </c>
      <c r="I159" s="11">
        <v>1830</v>
      </c>
      <c r="J159" s="11">
        <v>1379.22</v>
      </c>
      <c r="K159" s="8">
        <v>1.05</v>
      </c>
      <c r="L159" s="8"/>
      <c r="M159" s="12">
        <f t="shared" si="4"/>
        <v>8023.05</v>
      </c>
      <c r="N159" s="12">
        <f t="shared" si="4"/>
        <v>0</v>
      </c>
      <c r="O159" s="12">
        <f t="shared" si="5"/>
        <v>8023.05</v>
      </c>
    </row>
    <row r="160" spans="1:16" s="7" customFormat="1" x14ac:dyDescent="0.25">
      <c r="A160" s="13"/>
      <c r="B160" s="13" t="s">
        <v>110</v>
      </c>
      <c r="C160" s="14"/>
      <c r="D160" s="13"/>
      <c r="E160" s="13"/>
      <c r="F160" s="13"/>
      <c r="G160" s="15">
        <v>35194</v>
      </c>
      <c r="H160" s="16">
        <v>15322.590000000004</v>
      </c>
      <c r="I160" s="16">
        <v>11590</v>
      </c>
      <c r="J160" s="16">
        <v>3732.59</v>
      </c>
      <c r="K160" s="13"/>
      <c r="L160" s="13"/>
      <c r="M160" s="17"/>
      <c r="N160" s="17"/>
      <c r="O160" s="17">
        <f>SUM(O152:O159)</f>
        <v>37692.230000000003</v>
      </c>
      <c r="P160"/>
    </row>
    <row r="161" spans="1:16" s="7" customFormat="1" x14ac:dyDescent="0.25">
      <c r="A161" s="2" t="s">
        <v>170</v>
      </c>
      <c r="B161" s="2"/>
      <c r="C161" s="3"/>
      <c r="D161" s="2"/>
      <c r="E161" s="2"/>
      <c r="F161" s="2"/>
      <c r="G161" s="4">
        <v>35194</v>
      </c>
      <c r="H161" s="5">
        <v>15322.590000000004</v>
      </c>
      <c r="I161" s="5">
        <v>11590</v>
      </c>
      <c r="J161" s="5">
        <v>3732.59</v>
      </c>
      <c r="K161" s="2"/>
      <c r="L161" s="2"/>
      <c r="M161" s="6"/>
      <c r="N161" s="6"/>
      <c r="O161" s="6"/>
      <c r="P161"/>
    </row>
    <row r="162" spans="1:16" x14ac:dyDescent="0.25">
      <c r="A162" s="8" t="s">
        <v>171</v>
      </c>
      <c r="B162" s="8" t="s">
        <v>172</v>
      </c>
      <c r="C162" s="9" t="s">
        <v>173</v>
      </c>
      <c r="D162" s="8" t="s">
        <v>174</v>
      </c>
      <c r="E162" s="8" t="s">
        <v>175</v>
      </c>
      <c r="F162" s="8">
        <v>0.67999999999999994</v>
      </c>
      <c r="G162" s="10">
        <v>21382</v>
      </c>
      <c r="H162" s="11">
        <v>14539.76</v>
      </c>
      <c r="I162" s="11">
        <v>7616.4431863727459</v>
      </c>
      <c r="J162" s="11">
        <v>6923.3168136272543</v>
      </c>
      <c r="K162" s="8">
        <v>1.69</v>
      </c>
      <c r="L162" s="8"/>
      <c r="M162" s="12">
        <f t="shared" si="4"/>
        <v>36135.58</v>
      </c>
      <c r="N162" s="12">
        <f t="shared" si="4"/>
        <v>0</v>
      </c>
      <c r="O162" s="12">
        <f t="shared" si="5"/>
        <v>36135.58</v>
      </c>
    </row>
    <row r="163" spans="1:16" x14ac:dyDescent="0.25">
      <c r="A163" s="8"/>
      <c r="B163" s="8"/>
      <c r="C163" s="9"/>
      <c r="D163" s="8"/>
      <c r="E163" s="8" t="s">
        <v>176</v>
      </c>
      <c r="F163" s="8">
        <v>0.65</v>
      </c>
      <c r="G163" s="10">
        <v>4530</v>
      </c>
      <c r="H163" s="11">
        <v>2944.5</v>
      </c>
      <c r="I163" s="11">
        <v>1764.9109254498717</v>
      </c>
      <c r="J163" s="11">
        <v>1179.5890745501283</v>
      </c>
      <c r="K163" s="8">
        <v>1.81</v>
      </c>
      <c r="L163" s="8"/>
      <c r="M163" s="12">
        <f t="shared" si="4"/>
        <v>8199.3000000000011</v>
      </c>
      <c r="N163" s="12">
        <f t="shared" si="4"/>
        <v>0</v>
      </c>
      <c r="O163" s="12">
        <f t="shared" si="5"/>
        <v>8199.3000000000011</v>
      </c>
    </row>
    <row r="164" spans="1:16" x14ac:dyDescent="0.25">
      <c r="A164" s="8"/>
      <c r="B164" s="8"/>
      <c r="C164" s="9"/>
      <c r="D164" s="8"/>
      <c r="E164" s="8" t="s">
        <v>177</v>
      </c>
      <c r="F164" s="8">
        <v>0.65</v>
      </c>
      <c r="G164" s="10">
        <v>5362</v>
      </c>
      <c r="H164" s="11">
        <v>3485.3</v>
      </c>
      <c r="I164" s="11">
        <v>1933.5025743173983</v>
      </c>
      <c r="J164" s="11">
        <v>1551.7974256826019</v>
      </c>
      <c r="K164" s="8">
        <v>1.64</v>
      </c>
      <c r="L164" s="8"/>
      <c r="M164" s="12">
        <f t="shared" si="4"/>
        <v>8793.68</v>
      </c>
      <c r="N164" s="12">
        <f t="shared" si="4"/>
        <v>0</v>
      </c>
      <c r="O164" s="12">
        <f t="shared" si="5"/>
        <v>8793.68</v>
      </c>
    </row>
    <row r="165" spans="1:16" x14ac:dyDescent="0.25">
      <c r="A165" s="8"/>
      <c r="B165" s="8"/>
      <c r="C165" s="9"/>
      <c r="D165" s="8"/>
      <c r="E165" s="8" t="s">
        <v>178</v>
      </c>
      <c r="F165" s="8">
        <v>0.65</v>
      </c>
      <c r="G165" s="10">
        <v>1980</v>
      </c>
      <c r="H165" s="11">
        <v>1287</v>
      </c>
      <c r="I165" s="11">
        <v>667.40681362725456</v>
      </c>
      <c r="J165" s="11">
        <v>619.59318637274544</v>
      </c>
      <c r="K165" s="8">
        <v>1.64</v>
      </c>
      <c r="L165" s="8"/>
      <c r="M165" s="12">
        <f t="shared" si="4"/>
        <v>3247.2</v>
      </c>
      <c r="N165" s="12">
        <f t="shared" si="4"/>
        <v>0</v>
      </c>
      <c r="O165" s="12">
        <f t="shared" si="5"/>
        <v>3247.2</v>
      </c>
    </row>
    <row r="166" spans="1:16" x14ac:dyDescent="0.25">
      <c r="A166" s="8"/>
      <c r="B166" s="8"/>
      <c r="C166" s="9"/>
      <c r="D166" s="8"/>
      <c r="E166" s="8" t="s">
        <v>179</v>
      </c>
      <c r="F166" s="8">
        <v>0.65</v>
      </c>
      <c r="G166" s="10">
        <v>1825</v>
      </c>
      <c r="H166" s="11">
        <v>1186.25</v>
      </c>
      <c r="I166" s="11">
        <v>626.4591836734694</v>
      </c>
      <c r="J166" s="11">
        <v>559.7908163265306</v>
      </c>
      <c r="K166" s="8">
        <v>1.64</v>
      </c>
      <c r="L166" s="8"/>
      <c r="M166" s="12">
        <f t="shared" si="4"/>
        <v>2993</v>
      </c>
      <c r="N166" s="12">
        <f t="shared" si="4"/>
        <v>0</v>
      </c>
      <c r="O166" s="12">
        <f t="shared" si="5"/>
        <v>2993</v>
      </c>
    </row>
    <row r="167" spans="1:16" x14ac:dyDescent="0.25">
      <c r="A167" s="8"/>
      <c r="B167" s="8"/>
      <c r="C167" s="9"/>
      <c r="D167" s="8"/>
      <c r="E167" s="8" t="s">
        <v>180</v>
      </c>
      <c r="F167" s="8">
        <v>0.69999999999999984</v>
      </c>
      <c r="G167" s="10">
        <v>4180</v>
      </c>
      <c r="H167" s="11">
        <v>2926</v>
      </c>
      <c r="I167" s="11">
        <v>1688.277316559261</v>
      </c>
      <c r="J167" s="11">
        <v>1237.722683440739</v>
      </c>
      <c r="K167" s="8">
        <v>1.71</v>
      </c>
      <c r="L167" s="8"/>
      <c r="M167" s="12">
        <f t="shared" si="4"/>
        <v>7147.8</v>
      </c>
      <c r="N167" s="12">
        <f t="shared" si="4"/>
        <v>0</v>
      </c>
      <c r="O167" s="12">
        <f t="shared" si="5"/>
        <v>7147.8</v>
      </c>
    </row>
    <row r="168" spans="1:16" x14ac:dyDescent="0.25">
      <c r="A168" s="8"/>
      <c r="B168" s="8"/>
      <c r="C168" s="9" t="s">
        <v>181</v>
      </c>
      <c r="D168" s="8" t="s">
        <v>174</v>
      </c>
      <c r="E168" s="8" t="s">
        <v>175</v>
      </c>
      <c r="F168" s="8">
        <v>0.67999999999999983</v>
      </c>
      <c r="G168" s="10">
        <v>21226</v>
      </c>
      <c r="H168" s="11">
        <v>14433.68</v>
      </c>
      <c r="I168" s="11">
        <v>7924.1929150100395</v>
      </c>
      <c r="J168" s="11">
        <v>6509.4870849899607</v>
      </c>
      <c r="K168" s="8">
        <v>1.69</v>
      </c>
      <c r="L168" s="8"/>
      <c r="M168" s="12">
        <f t="shared" si="4"/>
        <v>35871.94</v>
      </c>
      <c r="N168" s="12">
        <f t="shared" si="4"/>
        <v>0</v>
      </c>
      <c r="O168" s="12">
        <f t="shared" si="5"/>
        <v>35871.94</v>
      </c>
    </row>
    <row r="169" spans="1:16" x14ac:dyDescent="0.25">
      <c r="A169" s="8"/>
      <c r="B169" s="8"/>
      <c r="C169" s="9"/>
      <c r="D169" s="8"/>
      <c r="E169" s="8" t="s">
        <v>176</v>
      </c>
      <c r="F169" s="8">
        <v>0.65</v>
      </c>
      <c r="G169" s="10">
        <v>4924</v>
      </c>
      <c r="H169" s="11">
        <v>3200.6</v>
      </c>
      <c r="I169" s="11">
        <v>2028.416030399487</v>
      </c>
      <c r="J169" s="11">
        <v>1172.1839696005129</v>
      </c>
      <c r="K169" s="8">
        <v>1.81</v>
      </c>
      <c r="L169" s="8"/>
      <c r="M169" s="12">
        <f t="shared" si="4"/>
        <v>8912.44</v>
      </c>
      <c r="N169" s="12">
        <f t="shared" si="4"/>
        <v>0</v>
      </c>
      <c r="O169" s="12">
        <f t="shared" si="5"/>
        <v>8912.44</v>
      </c>
    </row>
    <row r="170" spans="1:16" x14ac:dyDescent="0.25">
      <c r="A170" s="8"/>
      <c r="B170" s="8"/>
      <c r="C170" s="9"/>
      <c r="D170" s="8"/>
      <c r="E170" s="8" t="s">
        <v>177</v>
      </c>
      <c r="F170" s="8">
        <v>0.65</v>
      </c>
      <c r="G170" s="10">
        <v>4656</v>
      </c>
      <c r="H170" s="11">
        <v>3026.4</v>
      </c>
      <c r="I170" s="11">
        <v>1875.562189188199</v>
      </c>
      <c r="J170" s="11">
        <v>1150.8378108118011</v>
      </c>
      <c r="K170" s="8">
        <v>1.64</v>
      </c>
      <c r="L170" s="8"/>
      <c r="M170" s="12">
        <f t="shared" si="4"/>
        <v>7635.8399999999992</v>
      </c>
      <c r="N170" s="12">
        <f t="shared" si="4"/>
        <v>0</v>
      </c>
      <c r="O170" s="12">
        <f t="shared" si="5"/>
        <v>7635.8399999999992</v>
      </c>
    </row>
    <row r="171" spans="1:16" x14ac:dyDescent="0.25">
      <c r="A171" s="8"/>
      <c r="B171" s="8"/>
      <c r="C171" s="9"/>
      <c r="D171" s="8"/>
      <c r="E171" s="8" t="s">
        <v>178</v>
      </c>
      <c r="F171" s="8">
        <v>0.65</v>
      </c>
      <c r="G171" s="10">
        <v>2325</v>
      </c>
      <c r="H171" s="11">
        <v>1511.25</v>
      </c>
      <c r="I171" s="11">
        <v>776.53891977760122</v>
      </c>
      <c r="J171" s="11">
        <v>734.71108022239878</v>
      </c>
      <c r="K171" s="8">
        <v>1.64</v>
      </c>
      <c r="L171" s="8"/>
      <c r="M171" s="12">
        <f t="shared" si="4"/>
        <v>3813</v>
      </c>
      <c r="N171" s="12">
        <f t="shared" si="4"/>
        <v>0</v>
      </c>
      <c r="O171" s="12">
        <f t="shared" si="5"/>
        <v>3813</v>
      </c>
    </row>
    <row r="172" spans="1:16" x14ac:dyDescent="0.25">
      <c r="A172" s="8"/>
      <c r="B172" s="8"/>
      <c r="C172" s="9"/>
      <c r="D172" s="8"/>
      <c r="E172" s="8" t="s">
        <v>179</v>
      </c>
      <c r="F172" s="8">
        <v>0.65</v>
      </c>
      <c r="G172" s="10">
        <v>502</v>
      </c>
      <c r="H172" s="11">
        <v>326.3</v>
      </c>
      <c r="I172" s="11">
        <v>193.33453285939879</v>
      </c>
      <c r="J172" s="11">
        <v>132.96546714060122</v>
      </c>
      <c r="K172" s="8">
        <v>1.64</v>
      </c>
      <c r="L172" s="8"/>
      <c r="M172" s="12">
        <f t="shared" si="4"/>
        <v>823.28</v>
      </c>
      <c r="N172" s="12">
        <f t="shared" si="4"/>
        <v>0</v>
      </c>
      <c r="O172" s="12">
        <f t="shared" si="5"/>
        <v>823.28</v>
      </c>
    </row>
    <row r="173" spans="1:16" x14ac:dyDescent="0.25">
      <c r="A173" s="8"/>
      <c r="B173" s="8"/>
      <c r="C173" s="9"/>
      <c r="D173" s="8"/>
      <c r="E173" s="8" t="s">
        <v>180</v>
      </c>
      <c r="F173" s="8">
        <v>0.7</v>
      </c>
      <c r="G173" s="10">
        <v>3680</v>
      </c>
      <c r="H173" s="11">
        <v>2576</v>
      </c>
      <c r="I173" s="11">
        <v>1498.9554127652741</v>
      </c>
      <c r="J173" s="11">
        <v>1077.0445872347261</v>
      </c>
      <c r="K173" s="8">
        <v>1.71</v>
      </c>
      <c r="L173" s="8"/>
      <c r="M173" s="12">
        <f t="shared" si="4"/>
        <v>6292.8</v>
      </c>
      <c r="N173" s="12">
        <f t="shared" si="4"/>
        <v>0</v>
      </c>
      <c r="O173" s="12">
        <f t="shared" si="5"/>
        <v>6292.8</v>
      </c>
    </row>
    <row r="174" spans="1:16" x14ac:dyDescent="0.25">
      <c r="A174" s="8"/>
      <c r="B174" s="8"/>
      <c r="C174" s="9" t="s">
        <v>182</v>
      </c>
      <c r="D174" s="8" t="s">
        <v>174</v>
      </c>
      <c r="E174" s="8" t="s">
        <v>175</v>
      </c>
      <c r="F174" s="8">
        <v>0.67999999999999983</v>
      </c>
      <c r="G174" s="10">
        <v>23825</v>
      </c>
      <c r="H174" s="11">
        <v>16201</v>
      </c>
      <c r="I174" s="11">
        <v>9077.7050129580184</v>
      </c>
      <c r="J174" s="11">
        <v>7123.2949870419816</v>
      </c>
      <c r="K174" s="8">
        <v>1.69</v>
      </c>
      <c r="L174" s="8"/>
      <c r="M174" s="12">
        <f t="shared" si="4"/>
        <v>40264.25</v>
      </c>
      <c r="N174" s="12">
        <f t="shared" si="4"/>
        <v>0</v>
      </c>
      <c r="O174" s="12">
        <f t="shared" si="5"/>
        <v>40264.25</v>
      </c>
    </row>
    <row r="175" spans="1:16" x14ac:dyDescent="0.25">
      <c r="A175" s="8"/>
      <c r="B175" s="8"/>
      <c r="C175" s="9"/>
      <c r="D175" s="8"/>
      <c r="E175" s="8" t="s">
        <v>177</v>
      </c>
      <c r="F175" s="8">
        <v>0.65</v>
      </c>
      <c r="G175" s="10">
        <v>5865</v>
      </c>
      <c r="H175" s="11">
        <v>3812.25</v>
      </c>
      <c r="I175" s="11">
        <v>2667.2749287879019</v>
      </c>
      <c r="J175" s="11">
        <v>1144.9750712120986</v>
      </c>
      <c r="K175" s="8">
        <v>1.64</v>
      </c>
      <c r="L175" s="8"/>
      <c r="M175" s="12">
        <f t="shared" si="4"/>
        <v>9618.5999999999985</v>
      </c>
      <c r="N175" s="12">
        <f t="shared" si="4"/>
        <v>0</v>
      </c>
      <c r="O175" s="12">
        <f t="shared" si="5"/>
        <v>9618.5999999999985</v>
      </c>
    </row>
    <row r="176" spans="1:16" x14ac:dyDescent="0.25">
      <c r="A176" s="8"/>
      <c r="B176" s="8"/>
      <c r="C176" s="9"/>
      <c r="D176" s="8"/>
      <c r="E176" s="8" t="s">
        <v>178</v>
      </c>
      <c r="F176" s="8">
        <v>0.65</v>
      </c>
      <c r="G176" s="10">
        <v>375</v>
      </c>
      <c r="H176" s="11">
        <v>243.75</v>
      </c>
      <c r="I176" s="11">
        <v>143.67881548974944</v>
      </c>
      <c r="J176" s="11">
        <v>100.07118451025056</v>
      </c>
      <c r="K176" s="8">
        <v>1.64</v>
      </c>
      <c r="L176" s="8"/>
      <c r="M176" s="12">
        <f t="shared" si="4"/>
        <v>615</v>
      </c>
      <c r="N176" s="12">
        <f t="shared" si="4"/>
        <v>0</v>
      </c>
      <c r="O176" s="12">
        <f t="shared" si="5"/>
        <v>615</v>
      </c>
    </row>
    <row r="177" spans="1:15" x14ac:dyDescent="0.25">
      <c r="A177" s="8"/>
      <c r="B177" s="8"/>
      <c r="C177" s="9"/>
      <c r="D177" s="8"/>
      <c r="E177" s="8" t="s">
        <v>179</v>
      </c>
      <c r="F177" s="8">
        <v>0.65</v>
      </c>
      <c r="G177" s="10">
        <v>2209</v>
      </c>
      <c r="H177" s="11">
        <v>1435.85</v>
      </c>
      <c r="I177" s="11">
        <v>845.03035143769966</v>
      </c>
      <c r="J177" s="11">
        <v>590.81964856230036</v>
      </c>
      <c r="K177" s="8">
        <v>1.64</v>
      </c>
      <c r="L177" s="8"/>
      <c r="M177" s="12">
        <f t="shared" si="4"/>
        <v>3622.7599999999998</v>
      </c>
      <c r="N177" s="12">
        <f t="shared" si="4"/>
        <v>0</v>
      </c>
      <c r="O177" s="12">
        <f t="shared" si="5"/>
        <v>3622.7599999999998</v>
      </c>
    </row>
    <row r="178" spans="1:15" x14ac:dyDescent="0.25">
      <c r="A178" s="8"/>
      <c r="B178" s="8"/>
      <c r="C178" s="9"/>
      <c r="D178" s="8"/>
      <c r="E178" s="8" t="s">
        <v>183</v>
      </c>
      <c r="F178" s="8">
        <v>0.65</v>
      </c>
      <c r="G178" s="10">
        <v>4</v>
      </c>
      <c r="H178" s="11">
        <v>2.6</v>
      </c>
      <c r="I178" s="11">
        <v>1.7912673056443027</v>
      </c>
      <c r="J178" s="11">
        <v>0.80873269435569739</v>
      </c>
      <c r="K178" s="8">
        <v>1.76</v>
      </c>
      <c r="L178" s="8"/>
      <c r="M178" s="12">
        <f t="shared" si="4"/>
        <v>7.04</v>
      </c>
      <c r="N178" s="12">
        <f t="shared" si="4"/>
        <v>0</v>
      </c>
      <c r="O178" s="12">
        <f t="shared" si="5"/>
        <v>7.04</v>
      </c>
    </row>
    <row r="179" spans="1:15" x14ac:dyDescent="0.25">
      <c r="A179" s="8"/>
      <c r="B179" s="8"/>
      <c r="C179" s="9"/>
      <c r="D179" s="8"/>
      <c r="E179" s="8" t="s">
        <v>180</v>
      </c>
      <c r="F179" s="8">
        <v>0.7</v>
      </c>
      <c r="G179" s="10">
        <v>3935</v>
      </c>
      <c r="H179" s="11">
        <v>2754.5</v>
      </c>
      <c r="I179" s="11">
        <v>1561.5196240209871</v>
      </c>
      <c r="J179" s="11">
        <v>1192.9803759790129</v>
      </c>
      <c r="K179" s="8">
        <v>1.71</v>
      </c>
      <c r="L179" s="8"/>
      <c r="M179" s="12">
        <f t="shared" si="4"/>
        <v>6728.8499999999995</v>
      </c>
      <c r="N179" s="12">
        <f t="shared" si="4"/>
        <v>0</v>
      </c>
      <c r="O179" s="12">
        <f t="shared" si="5"/>
        <v>6728.8499999999995</v>
      </c>
    </row>
    <row r="180" spans="1:15" x14ac:dyDescent="0.25">
      <c r="A180" s="8"/>
      <c r="B180" s="8"/>
      <c r="C180" s="9" t="s">
        <v>184</v>
      </c>
      <c r="D180" s="8" t="s">
        <v>174</v>
      </c>
      <c r="E180" s="8" t="s">
        <v>175</v>
      </c>
      <c r="F180" s="8">
        <v>0.67999999999999983</v>
      </c>
      <c r="G180" s="10">
        <v>21460</v>
      </c>
      <c r="H180" s="11">
        <v>14592.8</v>
      </c>
      <c r="I180" s="11">
        <v>8941.2704203011617</v>
      </c>
      <c r="J180" s="11">
        <v>5651.5295796988394</v>
      </c>
      <c r="K180" s="8">
        <v>1.69</v>
      </c>
      <c r="L180" s="8"/>
      <c r="M180" s="12">
        <f t="shared" si="4"/>
        <v>36267.4</v>
      </c>
      <c r="N180" s="12">
        <f t="shared" si="4"/>
        <v>0</v>
      </c>
      <c r="O180" s="12">
        <f t="shared" si="5"/>
        <v>36267.4</v>
      </c>
    </row>
    <row r="181" spans="1:15" x14ac:dyDescent="0.25">
      <c r="A181" s="8"/>
      <c r="B181" s="8"/>
      <c r="C181" s="9"/>
      <c r="D181" s="8"/>
      <c r="E181" s="8" t="s">
        <v>177</v>
      </c>
      <c r="F181" s="8">
        <v>0.65</v>
      </c>
      <c r="G181" s="10">
        <v>4145</v>
      </c>
      <c r="H181" s="11">
        <v>2694.25</v>
      </c>
      <c r="I181" s="11">
        <v>2126.9275759098282</v>
      </c>
      <c r="J181" s="11">
        <v>567.32242409017158</v>
      </c>
      <c r="K181" s="8">
        <v>1.64</v>
      </c>
      <c r="L181" s="8"/>
      <c r="M181" s="12">
        <f t="shared" si="4"/>
        <v>6797.7999999999993</v>
      </c>
      <c r="N181" s="12">
        <f t="shared" si="4"/>
        <v>0</v>
      </c>
      <c r="O181" s="12">
        <f t="shared" si="5"/>
        <v>6797.7999999999993</v>
      </c>
    </row>
    <row r="182" spans="1:15" x14ac:dyDescent="0.25">
      <c r="A182" s="8"/>
      <c r="B182" s="8"/>
      <c r="C182" s="9"/>
      <c r="D182" s="8"/>
      <c r="E182" s="8" t="s">
        <v>178</v>
      </c>
      <c r="F182" s="8">
        <v>0.65</v>
      </c>
      <c r="G182" s="10">
        <v>1940</v>
      </c>
      <c r="H182" s="11">
        <v>1261</v>
      </c>
      <c r="I182" s="11">
        <v>776.92380952380961</v>
      </c>
      <c r="J182" s="11">
        <v>484.07619047619039</v>
      </c>
      <c r="K182" s="8">
        <v>1.64</v>
      </c>
      <c r="L182" s="8"/>
      <c r="M182" s="12">
        <f t="shared" si="4"/>
        <v>3181.6</v>
      </c>
      <c r="N182" s="12">
        <f t="shared" si="4"/>
        <v>0</v>
      </c>
      <c r="O182" s="12">
        <f t="shared" si="5"/>
        <v>3181.6</v>
      </c>
    </row>
    <row r="183" spans="1:15" x14ac:dyDescent="0.25">
      <c r="A183" s="8"/>
      <c r="B183" s="8"/>
      <c r="C183" s="9"/>
      <c r="D183" s="8"/>
      <c r="E183" s="8" t="s">
        <v>179</v>
      </c>
      <c r="F183" s="8">
        <v>0.65</v>
      </c>
      <c r="G183" s="10">
        <v>1815</v>
      </c>
      <c r="H183" s="11">
        <v>1179.75</v>
      </c>
      <c r="I183" s="11">
        <v>726.86428571428576</v>
      </c>
      <c r="J183" s="11">
        <v>452.88571428571424</v>
      </c>
      <c r="K183" s="8">
        <v>1.64</v>
      </c>
      <c r="L183" s="8"/>
      <c r="M183" s="12">
        <f t="shared" si="4"/>
        <v>2976.6</v>
      </c>
      <c r="N183" s="12">
        <f t="shared" si="4"/>
        <v>0</v>
      </c>
      <c r="O183" s="12">
        <f t="shared" si="5"/>
        <v>2976.6</v>
      </c>
    </row>
    <row r="184" spans="1:15" x14ac:dyDescent="0.25">
      <c r="A184" s="8"/>
      <c r="B184" s="8"/>
      <c r="C184" s="9"/>
      <c r="D184" s="8"/>
      <c r="E184" s="8" t="s">
        <v>180</v>
      </c>
      <c r="F184" s="8">
        <v>0.7</v>
      </c>
      <c r="G184" s="10">
        <v>3920</v>
      </c>
      <c r="H184" s="11">
        <v>2744</v>
      </c>
      <c r="I184" s="11">
        <v>1725.0139085509154</v>
      </c>
      <c r="J184" s="11">
        <v>1018.9860914490846</v>
      </c>
      <c r="K184" s="8">
        <v>1.71</v>
      </c>
      <c r="L184" s="8"/>
      <c r="M184" s="12">
        <f t="shared" si="4"/>
        <v>6703.2</v>
      </c>
      <c r="N184" s="12">
        <f t="shared" si="4"/>
        <v>0</v>
      </c>
      <c r="O184" s="12">
        <f t="shared" si="5"/>
        <v>6703.2</v>
      </c>
    </row>
    <row r="185" spans="1:15" x14ac:dyDescent="0.25">
      <c r="A185" s="8"/>
      <c r="B185" s="8"/>
      <c r="C185" s="9" t="s">
        <v>185</v>
      </c>
      <c r="D185" s="8" t="s">
        <v>174</v>
      </c>
      <c r="E185" s="8" t="s">
        <v>175</v>
      </c>
      <c r="F185" s="8">
        <v>0.67999999999999983</v>
      </c>
      <c r="G185" s="10">
        <v>23395</v>
      </c>
      <c r="H185" s="11">
        <v>15908.599999999999</v>
      </c>
      <c r="I185" s="11">
        <v>8810.6185416272765</v>
      </c>
      <c r="J185" s="11">
        <v>7097.9814583727239</v>
      </c>
      <c r="K185" s="8">
        <v>1.69</v>
      </c>
      <c r="L185" s="8"/>
      <c r="M185" s="12">
        <f t="shared" si="4"/>
        <v>39537.549999999996</v>
      </c>
      <c r="N185" s="12">
        <f t="shared" si="4"/>
        <v>0</v>
      </c>
      <c r="O185" s="12">
        <f t="shared" si="5"/>
        <v>39537.549999999996</v>
      </c>
    </row>
    <row r="186" spans="1:15" x14ac:dyDescent="0.25">
      <c r="A186" s="8"/>
      <c r="B186" s="8"/>
      <c r="C186" s="9"/>
      <c r="D186" s="8"/>
      <c r="E186" s="8" t="s">
        <v>177</v>
      </c>
      <c r="F186" s="8">
        <v>0.65</v>
      </c>
      <c r="G186" s="10">
        <v>5970</v>
      </c>
      <c r="H186" s="11">
        <v>3880.5</v>
      </c>
      <c r="I186" s="11">
        <v>2476.6996400576354</v>
      </c>
      <c r="J186" s="11">
        <v>1403.8003599423646</v>
      </c>
      <c r="K186" s="8">
        <v>1.64</v>
      </c>
      <c r="L186" s="8"/>
      <c r="M186" s="12">
        <f t="shared" si="4"/>
        <v>9790.7999999999993</v>
      </c>
      <c r="N186" s="12">
        <f t="shared" si="4"/>
        <v>0</v>
      </c>
      <c r="O186" s="12">
        <f t="shared" si="5"/>
        <v>9790.7999999999993</v>
      </c>
    </row>
    <row r="187" spans="1:15" x14ac:dyDescent="0.25">
      <c r="A187" s="8"/>
      <c r="B187" s="8"/>
      <c r="C187" s="9"/>
      <c r="D187" s="8"/>
      <c r="E187" s="8" t="s">
        <v>178</v>
      </c>
      <c r="F187" s="8">
        <v>0.65</v>
      </c>
      <c r="G187" s="10">
        <v>1190</v>
      </c>
      <c r="H187" s="11">
        <v>773.5</v>
      </c>
      <c r="I187" s="11">
        <v>488.19024390243897</v>
      </c>
      <c r="J187" s="11">
        <v>285.30975609756103</v>
      </c>
      <c r="K187" s="8">
        <v>1.64</v>
      </c>
      <c r="L187" s="8"/>
      <c r="M187" s="12">
        <f t="shared" si="4"/>
        <v>1951.6</v>
      </c>
      <c r="N187" s="12">
        <f t="shared" si="4"/>
        <v>0</v>
      </c>
      <c r="O187" s="12">
        <f t="shared" si="5"/>
        <v>1951.6</v>
      </c>
    </row>
    <row r="188" spans="1:15" x14ac:dyDescent="0.25">
      <c r="A188" s="8"/>
      <c r="B188" s="8"/>
      <c r="C188" s="9"/>
      <c r="D188" s="8"/>
      <c r="E188" s="8" t="s">
        <v>179</v>
      </c>
      <c r="F188" s="8">
        <v>0.65</v>
      </c>
      <c r="G188" s="10">
        <v>2375</v>
      </c>
      <c r="H188" s="11">
        <v>1543.75</v>
      </c>
      <c r="I188" s="11">
        <v>919.41491841491847</v>
      </c>
      <c r="J188" s="11">
        <v>624.33508158508153</v>
      </c>
      <c r="K188" s="8">
        <v>1.64</v>
      </c>
      <c r="L188" s="8"/>
      <c r="M188" s="12">
        <f t="shared" si="4"/>
        <v>3894.9999999999995</v>
      </c>
      <c r="N188" s="12">
        <f t="shared" si="4"/>
        <v>0</v>
      </c>
      <c r="O188" s="12">
        <f t="shared" si="5"/>
        <v>3894.9999999999995</v>
      </c>
    </row>
    <row r="189" spans="1:15" x14ac:dyDescent="0.25">
      <c r="A189" s="8"/>
      <c r="B189" s="8"/>
      <c r="C189" s="9"/>
      <c r="D189" s="8"/>
      <c r="E189" s="8" t="s">
        <v>180</v>
      </c>
      <c r="F189" s="8">
        <v>0.7</v>
      </c>
      <c r="G189" s="10">
        <v>3840</v>
      </c>
      <c r="H189" s="11">
        <v>2688</v>
      </c>
      <c r="I189" s="11">
        <v>1602.0766559977305</v>
      </c>
      <c r="J189" s="11">
        <v>1085.9233440022695</v>
      </c>
      <c r="K189" s="8">
        <v>1.71</v>
      </c>
      <c r="L189" s="8"/>
      <c r="M189" s="12">
        <f t="shared" si="4"/>
        <v>6566.4</v>
      </c>
      <c r="N189" s="12">
        <f t="shared" si="4"/>
        <v>0</v>
      </c>
      <c r="O189" s="12">
        <f t="shared" si="5"/>
        <v>6566.4</v>
      </c>
    </row>
    <row r="190" spans="1:15" x14ac:dyDescent="0.25">
      <c r="A190" s="8"/>
      <c r="B190" s="8"/>
      <c r="C190" s="9" t="s">
        <v>186</v>
      </c>
      <c r="D190" s="8" t="s">
        <v>174</v>
      </c>
      <c r="E190" s="8" t="s">
        <v>175</v>
      </c>
      <c r="F190" s="8">
        <v>0.67999999999999983</v>
      </c>
      <c r="G190" s="10">
        <v>24305</v>
      </c>
      <c r="H190" s="11">
        <v>16527.400000000001</v>
      </c>
      <c r="I190" s="11">
        <v>9251</v>
      </c>
      <c r="J190" s="11">
        <v>7276.4</v>
      </c>
      <c r="K190" s="8">
        <v>1.69</v>
      </c>
      <c r="L190" s="8"/>
      <c r="M190" s="12">
        <f t="shared" si="4"/>
        <v>41075.449999999997</v>
      </c>
      <c r="N190" s="12">
        <f t="shared" si="4"/>
        <v>0</v>
      </c>
      <c r="O190" s="12">
        <f t="shared" si="5"/>
        <v>41075.449999999997</v>
      </c>
    </row>
    <row r="191" spans="1:15" x14ac:dyDescent="0.25">
      <c r="A191" s="8"/>
      <c r="B191" s="8"/>
      <c r="C191" s="9"/>
      <c r="D191" s="8"/>
      <c r="E191" s="8" t="s">
        <v>177</v>
      </c>
      <c r="F191" s="8">
        <v>0.65</v>
      </c>
      <c r="G191" s="10">
        <v>4040</v>
      </c>
      <c r="H191" s="11">
        <v>2626</v>
      </c>
      <c r="I191" s="11">
        <v>1768.0558139534883</v>
      </c>
      <c r="J191" s="11">
        <v>857.94418604651162</v>
      </c>
      <c r="K191" s="8">
        <v>1.64</v>
      </c>
      <c r="L191" s="8"/>
      <c r="M191" s="12">
        <f t="shared" si="4"/>
        <v>6625.5999999999995</v>
      </c>
      <c r="N191" s="12">
        <f t="shared" si="4"/>
        <v>0</v>
      </c>
      <c r="O191" s="12">
        <f t="shared" si="5"/>
        <v>6625.5999999999995</v>
      </c>
    </row>
    <row r="192" spans="1:15" x14ac:dyDescent="0.25">
      <c r="A192" s="8"/>
      <c r="B192" s="8"/>
      <c r="C192" s="9"/>
      <c r="D192" s="8"/>
      <c r="E192" s="8" t="s">
        <v>178</v>
      </c>
      <c r="F192" s="8">
        <v>0.65</v>
      </c>
      <c r="G192" s="10">
        <v>2075</v>
      </c>
      <c r="H192" s="11">
        <v>1348.75</v>
      </c>
      <c r="I192" s="11">
        <v>841</v>
      </c>
      <c r="J192" s="11">
        <v>507.75</v>
      </c>
      <c r="K192" s="8">
        <v>1.64</v>
      </c>
      <c r="L192" s="8"/>
      <c r="M192" s="12">
        <f t="shared" si="4"/>
        <v>3403</v>
      </c>
      <c r="N192" s="12">
        <f t="shared" si="4"/>
        <v>0</v>
      </c>
      <c r="O192" s="12">
        <f t="shared" si="5"/>
        <v>3403</v>
      </c>
    </row>
    <row r="193" spans="1:16" x14ac:dyDescent="0.25">
      <c r="A193" s="8"/>
      <c r="B193" s="8"/>
      <c r="C193" s="9"/>
      <c r="D193" s="8"/>
      <c r="E193" s="8" t="s">
        <v>179</v>
      </c>
      <c r="F193" s="8">
        <v>0.65</v>
      </c>
      <c r="G193" s="10">
        <v>2346</v>
      </c>
      <c r="H193" s="11">
        <v>1524.9</v>
      </c>
      <c r="I193" s="11">
        <v>839.56851063829788</v>
      </c>
      <c r="J193" s="11">
        <v>685.33148936170221</v>
      </c>
      <c r="K193" s="8">
        <v>1.64</v>
      </c>
      <c r="L193" s="8"/>
      <c r="M193" s="12">
        <f t="shared" si="4"/>
        <v>3847.4399999999996</v>
      </c>
      <c r="N193" s="12">
        <f t="shared" si="4"/>
        <v>0</v>
      </c>
      <c r="O193" s="12">
        <f t="shared" si="5"/>
        <v>3847.4399999999996</v>
      </c>
    </row>
    <row r="194" spans="1:16" x14ac:dyDescent="0.25">
      <c r="A194" s="8"/>
      <c r="B194" s="8"/>
      <c r="C194" s="9"/>
      <c r="D194" s="8"/>
      <c r="E194" s="8" t="s">
        <v>183</v>
      </c>
      <c r="F194" s="8">
        <v>0.65</v>
      </c>
      <c r="G194" s="10">
        <v>4</v>
      </c>
      <c r="H194" s="11">
        <v>2.6</v>
      </c>
      <c r="I194" s="11">
        <v>1.4314893617021276</v>
      </c>
      <c r="J194" s="11">
        <v>1.1685106382978725</v>
      </c>
      <c r="K194" s="8">
        <v>1.76</v>
      </c>
      <c r="L194" s="8"/>
      <c r="M194" s="12">
        <f t="shared" si="4"/>
        <v>7.04</v>
      </c>
      <c r="N194" s="12">
        <f t="shared" si="4"/>
        <v>0</v>
      </c>
      <c r="O194" s="12">
        <f t="shared" si="5"/>
        <v>7.04</v>
      </c>
    </row>
    <row r="195" spans="1:16" x14ac:dyDescent="0.25">
      <c r="A195" s="8"/>
      <c r="B195" s="8"/>
      <c r="C195" s="9"/>
      <c r="D195" s="8"/>
      <c r="E195" s="8" t="s">
        <v>180</v>
      </c>
      <c r="F195" s="8">
        <v>0.7</v>
      </c>
      <c r="G195" s="10">
        <v>4015</v>
      </c>
      <c r="H195" s="11">
        <v>2810.5</v>
      </c>
      <c r="I195" s="11">
        <v>1595.9441860465117</v>
      </c>
      <c r="J195" s="11">
        <v>1214.5558139534883</v>
      </c>
      <c r="K195" s="8">
        <v>1.71</v>
      </c>
      <c r="L195" s="8"/>
      <c r="M195" s="12">
        <f t="shared" si="4"/>
        <v>6865.65</v>
      </c>
      <c r="N195" s="12">
        <f t="shared" si="4"/>
        <v>0</v>
      </c>
      <c r="O195" s="12">
        <f t="shared" si="5"/>
        <v>6865.65</v>
      </c>
    </row>
    <row r="196" spans="1:16" s="7" customFormat="1" x14ac:dyDescent="0.25">
      <c r="A196" s="13"/>
      <c r="B196" s="13" t="s">
        <v>187</v>
      </c>
      <c r="C196" s="14"/>
      <c r="D196" s="13"/>
      <c r="E196" s="13"/>
      <c r="F196" s="13"/>
      <c r="G196" s="15">
        <v>219620</v>
      </c>
      <c r="H196" s="16">
        <v>147999.29</v>
      </c>
      <c r="I196" s="16">
        <v>85782</v>
      </c>
      <c r="J196" s="16">
        <v>62217.289999999994</v>
      </c>
      <c r="K196" s="13"/>
      <c r="L196" s="13"/>
      <c r="M196" s="17"/>
      <c r="N196" s="17"/>
      <c r="O196" s="17">
        <f>SUM(O162:O195)</f>
        <v>370214.49</v>
      </c>
      <c r="P196"/>
    </row>
    <row r="197" spans="1:16" s="7" customFormat="1" x14ac:dyDescent="0.25">
      <c r="A197" s="2" t="s">
        <v>188</v>
      </c>
      <c r="B197" s="2"/>
      <c r="C197" s="3"/>
      <c r="D197" s="2"/>
      <c r="E197" s="2"/>
      <c r="F197" s="2"/>
      <c r="G197" s="4">
        <v>219620</v>
      </c>
      <c r="H197" s="5">
        <v>147999.29</v>
      </c>
      <c r="I197" s="5">
        <v>85782</v>
      </c>
      <c r="J197" s="5">
        <v>62217.289999999994</v>
      </c>
      <c r="K197" s="2"/>
      <c r="L197" s="2"/>
      <c r="M197" s="6"/>
      <c r="N197" s="6"/>
      <c r="O197" s="6"/>
      <c r="P197"/>
    </row>
    <row r="198" spans="1:16" x14ac:dyDescent="0.25">
      <c r="A198" s="8" t="s">
        <v>189</v>
      </c>
      <c r="B198" s="8" t="s">
        <v>172</v>
      </c>
      <c r="C198" s="9" t="s">
        <v>23</v>
      </c>
      <c r="D198" s="8" t="s">
        <v>174</v>
      </c>
      <c r="E198" s="8" t="s">
        <v>190</v>
      </c>
      <c r="F198" s="8">
        <v>0.68</v>
      </c>
      <c r="G198" s="10">
        <v>35</v>
      </c>
      <c r="H198" s="11">
        <v>23.8</v>
      </c>
      <c r="I198" s="11">
        <v>14.691358024691358</v>
      </c>
      <c r="J198" s="11">
        <v>9.1086419753086432</v>
      </c>
      <c r="K198" s="8">
        <v>1.69</v>
      </c>
      <c r="L198" s="8"/>
      <c r="M198" s="12">
        <f t="shared" ref="M198:N261" si="6">$G198*K198</f>
        <v>59.15</v>
      </c>
      <c r="N198" s="12">
        <f t="shared" si="6"/>
        <v>0</v>
      </c>
      <c r="O198" s="12">
        <f t="shared" ref="O198:O261" si="7">M198+N198</f>
        <v>59.15</v>
      </c>
    </row>
    <row r="199" spans="1:16" x14ac:dyDescent="0.25">
      <c r="A199" s="8"/>
      <c r="B199" s="8"/>
      <c r="C199" s="9"/>
      <c r="D199" s="8"/>
      <c r="E199" s="8" t="s">
        <v>191</v>
      </c>
      <c r="F199" s="8">
        <v>0.83</v>
      </c>
      <c r="G199" s="10">
        <v>5367</v>
      </c>
      <c r="H199" s="11">
        <v>4454.6100000000006</v>
      </c>
      <c r="I199" s="11">
        <v>2343.4712842261001</v>
      </c>
      <c r="J199" s="11">
        <v>2111.1387157739</v>
      </c>
      <c r="K199" s="8">
        <v>2.13</v>
      </c>
      <c r="L199" s="8"/>
      <c r="M199" s="12">
        <f t="shared" si="6"/>
        <v>11431.71</v>
      </c>
      <c r="N199" s="12">
        <f t="shared" si="6"/>
        <v>0</v>
      </c>
      <c r="O199" s="12">
        <f t="shared" si="7"/>
        <v>11431.71</v>
      </c>
    </row>
    <row r="200" spans="1:16" x14ac:dyDescent="0.25">
      <c r="A200" s="8"/>
      <c r="B200" s="8"/>
      <c r="C200" s="9"/>
      <c r="D200" s="8"/>
      <c r="E200" s="8" t="s">
        <v>192</v>
      </c>
      <c r="F200" s="8">
        <v>0.83</v>
      </c>
      <c r="G200" s="10">
        <v>3</v>
      </c>
      <c r="H200" s="11">
        <v>2.4900000000000002</v>
      </c>
      <c r="I200" s="11">
        <v>1.2592592592592593</v>
      </c>
      <c r="J200" s="11">
        <v>1.2307407407407409</v>
      </c>
      <c r="K200" s="8">
        <v>2.13</v>
      </c>
      <c r="L200" s="8"/>
      <c r="M200" s="12">
        <f t="shared" si="6"/>
        <v>6.39</v>
      </c>
      <c r="N200" s="12">
        <f t="shared" si="6"/>
        <v>0</v>
      </c>
      <c r="O200" s="12">
        <f t="shared" si="7"/>
        <v>6.39</v>
      </c>
    </row>
    <row r="201" spans="1:16" x14ac:dyDescent="0.25">
      <c r="A201" s="8"/>
      <c r="B201" s="8"/>
      <c r="C201" s="9"/>
      <c r="D201" s="8"/>
      <c r="E201" s="8" t="s">
        <v>193</v>
      </c>
      <c r="F201" s="8">
        <v>0.76</v>
      </c>
      <c r="G201" s="10">
        <v>8980</v>
      </c>
      <c r="H201" s="11">
        <v>6824.8</v>
      </c>
      <c r="I201" s="11">
        <v>3169.172802545474</v>
      </c>
      <c r="J201" s="11">
        <v>3655.6271974545261</v>
      </c>
      <c r="K201" s="8">
        <v>1.43</v>
      </c>
      <c r="L201" s="8"/>
      <c r="M201" s="12">
        <f t="shared" si="6"/>
        <v>12841.4</v>
      </c>
      <c r="N201" s="12">
        <f t="shared" si="6"/>
        <v>0</v>
      </c>
      <c r="O201" s="12">
        <f t="shared" si="7"/>
        <v>12841.4</v>
      </c>
    </row>
    <row r="202" spans="1:16" x14ac:dyDescent="0.25">
      <c r="A202" s="8"/>
      <c r="B202" s="8"/>
      <c r="C202" s="9"/>
      <c r="D202" s="8"/>
      <c r="E202" s="8" t="s">
        <v>194</v>
      </c>
      <c r="F202" s="8">
        <v>0.79999999999999993</v>
      </c>
      <c r="G202" s="10">
        <v>6872</v>
      </c>
      <c r="H202" s="11">
        <v>5497.6</v>
      </c>
      <c r="I202" s="11">
        <v>2989.9872221943738</v>
      </c>
      <c r="J202" s="11">
        <v>2507.6127778056266</v>
      </c>
      <c r="K202" s="8">
        <v>1.88</v>
      </c>
      <c r="L202" s="8"/>
      <c r="M202" s="12">
        <f t="shared" si="6"/>
        <v>12919.359999999999</v>
      </c>
      <c r="N202" s="12">
        <f t="shared" si="6"/>
        <v>0</v>
      </c>
      <c r="O202" s="12">
        <f t="shared" si="7"/>
        <v>12919.359999999999</v>
      </c>
    </row>
    <row r="203" spans="1:16" x14ac:dyDescent="0.25">
      <c r="A203" s="8"/>
      <c r="B203" s="8"/>
      <c r="C203" s="9"/>
      <c r="D203" s="8"/>
      <c r="E203" s="8" t="s">
        <v>195</v>
      </c>
      <c r="F203" s="8">
        <v>0.70000000000000007</v>
      </c>
      <c r="G203" s="10">
        <v>3185</v>
      </c>
      <c r="H203" s="11">
        <v>2229.4999999999995</v>
      </c>
      <c r="I203" s="11">
        <v>1348.9848502390664</v>
      </c>
      <c r="J203" s="11">
        <v>880.5151497609337</v>
      </c>
      <c r="K203" s="8">
        <v>1.71</v>
      </c>
      <c r="L203" s="8"/>
      <c r="M203" s="12">
        <f t="shared" si="6"/>
        <v>5446.3499999999995</v>
      </c>
      <c r="N203" s="12">
        <f t="shared" si="6"/>
        <v>0</v>
      </c>
      <c r="O203" s="12">
        <f t="shared" si="7"/>
        <v>5446.3499999999995</v>
      </c>
    </row>
    <row r="204" spans="1:16" x14ac:dyDescent="0.25">
      <c r="A204" s="8"/>
      <c r="B204" s="8"/>
      <c r="C204" s="9"/>
      <c r="D204" s="8"/>
      <c r="E204" s="8" t="s">
        <v>196</v>
      </c>
      <c r="F204" s="8">
        <v>0.67</v>
      </c>
      <c r="G204" s="10">
        <v>235</v>
      </c>
      <c r="H204" s="11">
        <v>157.45000000000002</v>
      </c>
      <c r="I204" s="11">
        <v>131.56350086655112</v>
      </c>
      <c r="J204" s="11">
        <v>25.886499133448886</v>
      </c>
      <c r="K204" s="8">
        <v>1.83</v>
      </c>
      <c r="L204" s="8"/>
      <c r="M204" s="12">
        <f t="shared" si="6"/>
        <v>430.05</v>
      </c>
      <c r="N204" s="12">
        <f t="shared" si="6"/>
        <v>0</v>
      </c>
      <c r="O204" s="12">
        <f t="shared" si="7"/>
        <v>430.05</v>
      </c>
    </row>
    <row r="205" spans="1:16" x14ac:dyDescent="0.25">
      <c r="A205" s="8"/>
      <c r="B205" s="8"/>
      <c r="C205" s="9"/>
      <c r="D205" s="8"/>
      <c r="E205" s="8" t="s">
        <v>197</v>
      </c>
      <c r="F205" s="8">
        <v>0.8</v>
      </c>
      <c r="G205" s="10">
        <v>2686</v>
      </c>
      <c r="H205" s="11">
        <v>2148.7999999999997</v>
      </c>
      <c r="I205" s="11">
        <v>1491.6319426013429</v>
      </c>
      <c r="J205" s="11">
        <v>657.16805739865731</v>
      </c>
      <c r="K205" s="8">
        <v>1.88</v>
      </c>
      <c r="L205" s="8"/>
      <c r="M205" s="12">
        <f t="shared" si="6"/>
        <v>5049.6799999999994</v>
      </c>
      <c r="N205" s="12">
        <f t="shared" si="6"/>
        <v>0</v>
      </c>
      <c r="O205" s="12">
        <f t="shared" si="7"/>
        <v>5049.6799999999994</v>
      </c>
    </row>
    <row r="206" spans="1:16" x14ac:dyDescent="0.25">
      <c r="A206" s="8"/>
      <c r="B206" s="8"/>
      <c r="C206" s="9"/>
      <c r="D206" s="8"/>
      <c r="E206" s="8" t="s">
        <v>198</v>
      </c>
      <c r="F206" s="8">
        <v>0.7</v>
      </c>
      <c r="G206" s="10">
        <v>2816</v>
      </c>
      <c r="H206" s="11">
        <v>1971.2</v>
      </c>
      <c r="I206" s="11">
        <v>1063.106798001917</v>
      </c>
      <c r="J206" s="11">
        <v>908.09320199808315</v>
      </c>
      <c r="K206" s="8">
        <v>1.71</v>
      </c>
      <c r="L206" s="8"/>
      <c r="M206" s="12">
        <f t="shared" si="6"/>
        <v>4815.3599999999997</v>
      </c>
      <c r="N206" s="12">
        <f t="shared" si="6"/>
        <v>0</v>
      </c>
      <c r="O206" s="12">
        <f t="shared" si="7"/>
        <v>4815.3599999999997</v>
      </c>
    </row>
    <row r="207" spans="1:16" x14ac:dyDescent="0.25">
      <c r="A207" s="8"/>
      <c r="B207" s="8"/>
      <c r="C207" s="9"/>
      <c r="D207" s="8"/>
      <c r="E207" s="8" t="s">
        <v>199</v>
      </c>
      <c r="F207" s="8">
        <v>0.76</v>
      </c>
      <c r="G207" s="10">
        <v>5389</v>
      </c>
      <c r="H207" s="11">
        <v>4095.64</v>
      </c>
      <c r="I207" s="11">
        <v>2314.6799880173198</v>
      </c>
      <c r="J207" s="11">
        <v>1780.9600119826803</v>
      </c>
      <c r="K207" s="8">
        <v>1.43</v>
      </c>
      <c r="L207" s="8"/>
      <c r="M207" s="12">
        <f t="shared" si="6"/>
        <v>7706.2699999999995</v>
      </c>
      <c r="N207" s="12">
        <f t="shared" si="6"/>
        <v>0</v>
      </c>
      <c r="O207" s="12">
        <f t="shared" si="7"/>
        <v>7706.2699999999995</v>
      </c>
    </row>
    <row r="208" spans="1:16" x14ac:dyDescent="0.25">
      <c r="A208" s="8"/>
      <c r="B208" s="8"/>
      <c r="C208" s="9"/>
      <c r="D208" s="8"/>
      <c r="E208" s="8" t="s">
        <v>200</v>
      </c>
      <c r="F208" s="8">
        <v>0.7</v>
      </c>
      <c r="G208" s="10">
        <v>2131</v>
      </c>
      <c r="H208" s="11">
        <v>1491.7</v>
      </c>
      <c r="I208" s="11">
        <v>910.38388214904683</v>
      </c>
      <c r="J208" s="11">
        <v>581.31611785095322</v>
      </c>
      <c r="K208" s="8">
        <v>1.71</v>
      </c>
      <c r="L208" s="8"/>
      <c r="M208" s="12">
        <f t="shared" si="6"/>
        <v>3644.0099999999998</v>
      </c>
      <c r="N208" s="12">
        <f t="shared" si="6"/>
        <v>0</v>
      </c>
      <c r="O208" s="12">
        <f t="shared" si="7"/>
        <v>3644.0099999999998</v>
      </c>
    </row>
    <row r="209" spans="1:15" x14ac:dyDescent="0.25">
      <c r="A209" s="8"/>
      <c r="B209" s="8"/>
      <c r="C209" s="9"/>
      <c r="D209" s="8"/>
      <c r="E209" s="8" t="s">
        <v>201</v>
      </c>
      <c r="F209" s="8">
        <v>0.7</v>
      </c>
      <c r="G209" s="10">
        <v>2346</v>
      </c>
      <c r="H209" s="11">
        <v>1642.2</v>
      </c>
      <c r="I209" s="11">
        <v>983.06711187485746</v>
      </c>
      <c r="J209" s="11">
        <v>659.13288812514259</v>
      </c>
      <c r="K209" s="8">
        <v>1.71</v>
      </c>
      <c r="L209" s="8"/>
      <c r="M209" s="12">
        <f t="shared" si="6"/>
        <v>4011.66</v>
      </c>
      <c r="N209" s="12">
        <f t="shared" si="6"/>
        <v>0</v>
      </c>
      <c r="O209" s="12">
        <f t="shared" si="7"/>
        <v>4011.66</v>
      </c>
    </row>
    <row r="210" spans="1:15" x14ac:dyDescent="0.25">
      <c r="A210" s="8"/>
      <c r="B210" s="8"/>
      <c r="C210" s="9" t="s">
        <v>202</v>
      </c>
      <c r="D210" s="8" t="s">
        <v>174</v>
      </c>
      <c r="E210" s="8" t="s">
        <v>203</v>
      </c>
      <c r="F210" s="8">
        <v>0.79</v>
      </c>
      <c r="G210" s="10">
        <v>7430</v>
      </c>
      <c r="H210" s="11">
        <v>5869.7</v>
      </c>
      <c r="I210" s="11">
        <v>3722.1416096817438</v>
      </c>
      <c r="J210" s="11">
        <v>2147.558390318256</v>
      </c>
      <c r="K210" s="8">
        <v>2.0099999999999998</v>
      </c>
      <c r="L210" s="8"/>
      <c r="M210" s="12">
        <f t="shared" si="6"/>
        <v>14934.3</v>
      </c>
      <c r="N210" s="12">
        <f t="shared" si="6"/>
        <v>0</v>
      </c>
      <c r="O210" s="12">
        <f t="shared" si="7"/>
        <v>14934.3</v>
      </c>
    </row>
    <row r="211" spans="1:15" x14ac:dyDescent="0.25">
      <c r="A211" s="8"/>
      <c r="B211" s="8"/>
      <c r="C211" s="9"/>
      <c r="D211" s="8"/>
      <c r="E211" s="8" t="s">
        <v>204</v>
      </c>
      <c r="F211" s="8">
        <v>0.77</v>
      </c>
      <c r="G211" s="10">
        <v>55</v>
      </c>
      <c r="H211" s="11">
        <v>42.35</v>
      </c>
      <c r="I211" s="11">
        <v>26.583333333333336</v>
      </c>
      <c r="J211" s="11">
        <v>15.766666666666666</v>
      </c>
      <c r="K211" s="8">
        <v>2.16</v>
      </c>
      <c r="L211" s="8"/>
      <c r="M211" s="12">
        <f t="shared" si="6"/>
        <v>118.80000000000001</v>
      </c>
      <c r="N211" s="12">
        <f t="shared" si="6"/>
        <v>0</v>
      </c>
      <c r="O211" s="12">
        <f t="shared" si="7"/>
        <v>118.80000000000001</v>
      </c>
    </row>
    <row r="212" spans="1:15" x14ac:dyDescent="0.25">
      <c r="A212" s="8"/>
      <c r="B212" s="8"/>
      <c r="C212" s="9"/>
      <c r="D212" s="8"/>
      <c r="E212" s="8" t="s">
        <v>205</v>
      </c>
      <c r="F212" s="8">
        <v>0.79</v>
      </c>
      <c r="G212" s="10">
        <v>2945</v>
      </c>
      <c r="H212" s="11">
        <v>2326.5500000000002</v>
      </c>
      <c r="I212" s="11">
        <v>1404.0103773584906</v>
      </c>
      <c r="J212" s="11">
        <v>922.53962264150937</v>
      </c>
      <c r="K212" s="8">
        <v>2.0099999999999998</v>
      </c>
      <c r="L212" s="8"/>
      <c r="M212" s="12">
        <f t="shared" si="6"/>
        <v>5919.45</v>
      </c>
      <c r="N212" s="12">
        <f t="shared" si="6"/>
        <v>0</v>
      </c>
      <c r="O212" s="12">
        <f t="shared" si="7"/>
        <v>5919.45</v>
      </c>
    </row>
    <row r="213" spans="1:15" x14ac:dyDescent="0.25">
      <c r="A213" s="8"/>
      <c r="B213" s="8"/>
      <c r="C213" s="9"/>
      <c r="D213" s="8"/>
      <c r="E213" s="8" t="s">
        <v>206</v>
      </c>
      <c r="F213" s="8">
        <v>0.77</v>
      </c>
      <c r="G213" s="10">
        <v>88</v>
      </c>
      <c r="H213" s="11">
        <v>67.760000000000005</v>
      </c>
      <c r="I213" s="11">
        <v>42.533333333333331</v>
      </c>
      <c r="J213" s="11">
        <v>25.226666666666674</v>
      </c>
      <c r="K213" s="8">
        <v>2.16</v>
      </c>
      <c r="L213" s="8"/>
      <c r="M213" s="12">
        <f t="shared" si="6"/>
        <v>190.08</v>
      </c>
      <c r="N213" s="12">
        <f t="shared" si="6"/>
        <v>0</v>
      </c>
      <c r="O213" s="12">
        <f t="shared" si="7"/>
        <v>190.08</v>
      </c>
    </row>
    <row r="214" spans="1:15" x14ac:dyDescent="0.25">
      <c r="A214" s="8"/>
      <c r="B214" s="8"/>
      <c r="C214" s="9"/>
      <c r="D214" s="8"/>
      <c r="E214" s="8" t="s">
        <v>207</v>
      </c>
      <c r="F214" s="8">
        <v>0.79999999999999993</v>
      </c>
      <c r="G214" s="10">
        <v>5140</v>
      </c>
      <c r="H214" s="11">
        <v>4112</v>
      </c>
      <c r="I214" s="11">
        <v>3516.583382714065</v>
      </c>
      <c r="J214" s="11">
        <v>595.41661728593488</v>
      </c>
      <c r="K214" s="8">
        <v>2.08</v>
      </c>
      <c r="L214" s="8"/>
      <c r="M214" s="12">
        <f t="shared" si="6"/>
        <v>10691.2</v>
      </c>
      <c r="N214" s="12">
        <f t="shared" si="6"/>
        <v>0</v>
      </c>
      <c r="O214" s="12">
        <f t="shared" si="7"/>
        <v>10691.2</v>
      </c>
    </row>
    <row r="215" spans="1:15" x14ac:dyDescent="0.25">
      <c r="A215" s="8"/>
      <c r="B215" s="8"/>
      <c r="C215" s="9"/>
      <c r="D215" s="8"/>
      <c r="E215" s="8" t="s">
        <v>194</v>
      </c>
      <c r="F215" s="8">
        <v>0.8</v>
      </c>
      <c r="G215" s="10">
        <v>1832</v>
      </c>
      <c r="H215" s="11">
        <v>1465.6</v>
      </c>
      <c r="I215" s="11">
        <v>1137.1664990516749</v>
      </c>
      <c r="J215" s="11">
        <v>328.43350094832499</v>
      </c>
      <c r="K215" s="8">
        <v>1.88</v>
      </c>
      <c r="L215" s="8"/>
      <c r="M215" s="12">
        <f t="shared" si="6"/>
        <v>3444.16</v>
      </c>
      <c r="N215" s="12">
        <f t="shared" si="6"/>
        <v>0</v>
      </c>
      <c r="O215" s="12">
        <f t="shared" si="7"/>
        <v>3444.16</v>
      </c>
    </row>
    <row r="216" spans="1:15" x14ac:dyDescent="0.25">
      <c r="A216" s="8"/>
      <c r="B216" s="8"/>
      <c r="C216" s="9"/>
      <c r="D216" s="8"/>
      <c r="E216" s="8" t="s">
        <v>208</v>
      </c>
      <c r="F216" s="8">
        <v>0.77</v>
      </c>
      <c r="G216" s="10">
        <v>467</v>
      </c>
      <c r="H216" s="11">
        <v>359.59</v>
      </c>
      <c r="I216" s="11">
        <v>300.75647043693539</v>
      </c>
      <c r="J216" s="11">
        <v>58.833529563064602</v>
      </c>
      <c r="K216" s="8">
        <v>2.0099999999999998</v>
      </c>
      <c r="L216" s="8"/>
      <c r="M216" s="12">
        <f t="shared" si="6"/>
        <v>938.66999999999985</v>
      </c>
      <c r="N216" s="12">
        <f t="shared" si="6"/>
        <v>0</v>
      </c>
      <c r="O216" s="12">
        <f t="shared" si="7"/>
        <v>938.66999999999985</v>
      </c>
    </row>
    <row r="217" spans="1:15" x14ac:dyDescent="0.25">
      <c r="A217" s="8"/>
      <c r="B217" s="8"/>
      <c r="C217" s="9"/>
      <c r="D217" s="8"/>
      <c r="E217" s="8" t="s">
        <v>200</v>
      </c>
      <c r="F217" s="8">
        <v>0.70000000000000007</v>
      </c>
      <c r="G217" s="10">
        <v>4489</v>
      </c>
      <c r="H217" s="11">
        <v>3142.3</v>
      </c>
      <c r="I217" s="11">
        <v>2519.738492062454</v>
      </c>
      <c r="J217" s="11">
        <v>622.56150793754591</v>
      </c>
      <c r="K217" s="8">
        <v>1.71</v>
      </c>
      <c r="L217" s="8"/>
      <c r="M217" s="12">
        <f t="shared" si="6"/>
        <v>7676.19</v>
      </c>
      <c r="N217" s="12">
        <f t="shared" si="6"/>
        <v>0</v>
      </c>
      <c r="O217" s="12">
        <f t="shared" si="7"/>
        <v>7676.19</v>
      </c>
    </row>
    <row r="218" spans="1:15" x14ac:dyDescent="0.25">
      <c r="A218" s="8"/>
      <c r="B218" s="8"/>
      <c r="C218" s="9"/>
      <c r="D218" s="8"/>
      <c r="E218" s="8" t="s">
        <v>209</v>
      </c>
      <c r="F218" s="8">
        <v>0.70000000000000007</v>
      </c>
      <c r="G218" s="10">
        <v>5957</v>
      </c>
      <c r="H218" s="11">
        <v>4169.9000000000005</v>
      </c>
      <c r="I218" s="11">
        <v>4092.4865020279694</v>
      </c>
      <c r="J218" s="11">
        <v>77.413497972030726</v>
      </c>
      <c r="K218" s="8">
        <v>1.71</v>
      </c>
      <c r="L218" s="8"/>
      <c r="M218" s="12">
        <f t="shared" si="6"/>
        <v>10186.469999999999</v>
      </c>
      <c r="N218" s="12">
        <f t="shared" si="6"/>
        <v>0</v>
      </c>
      <c r="O218" s="12">
        <f t="shared" si="7"/>
        <v>10186.469999999999</v>
      </c>
    </row>
    <row r="219" spans="1:15" x14ac:dyDescent="0.25">
      <c r="A219" s="8"/>
      <c r="B219" s="8"/>
      <c r="C219" s="9" t="s">
        <v>210</v>
      </c>
      <c r="D219" s="8" t="s">
        <v>174</v>
      </c>
      <c r="E219" s="8" t="s">
        <v>191</v>
      </c>
      <c r="F219" s="8">
        <v>0.83</v>
      </c>
      <c r="G219" s="10">
        <v>6580</v>
      </c>
      <c r="H219" s="11">
        <v>5461.4</v>
      </c>
      <c r="I219" s="11">
        <v>2958</v>
      </c>
      <c r="J219" s="11">
        <v>2503.4</v>
      </c>
      <c r="K219" s="8">
        <v>2.13</v>
      </c>
      <c r="L219" s="8"/>
      <c r="M219" s="12">
        <f t="shared" si="6"/>
        <v>14015.4</v>
      </c>
      <c r="N219" s="12">
        <f t="shared" si="6"/>
        <v>0</v>
      </c>
      <c r="O219" s="12">
        <f t="shared" si="7"/>
        <v>14015.4</v>
      </c>
    </row>
    <row r="220" spans="1:15" x14ac:dyDescent="0.25">
      <c r="A220" s="8"/>
      <c r="B220" s="8"/>
      <c r="C220" s="9"/>
      <c r="D220" s="8"/>
      <c r="E220" s="8" t="s">
        <v>193</v>
      </c>
      <c r="F220" s="8">
        <v>0.76000000000000012</v>
      </c>
      <c r="G220" s="10">
        <v>9050</v>
      </c>
      <c r="H220" s="11">
        <v>6878</v>
      </c>
      <c r="I220" s="11">
        <v>2958</v>
      </c>
      <c r="J220" s="11">
        <v>3920</v>
      </c>
      <c r="K220" s="8">
        <v>1.43</v>
      </c>
      <c r="L220" s="8"/>
      <c r="M220" s="12">
        <f t="shared" si="6"/>
        <v>12941.5</v>
      </c>
      <c r="N220" s="12">
        <f t="shared" si="6"/>
        <v>0</v>
      </c>
      <c r="O220" s="12">
        <f t="shared" si="7"/>
        <v>12941.5</v>
      </c>
    </row>
    <row r="221" spans="1:15" x14ac:dyDescent="0.25">
      <c r="A221" s="8"/>
      <c r="B221" s="8"/>
      <c r="C221" s="9"/>
      <c r="D221" s="8"/>
      <c r="E221" s="8" t="s">
        <v>194</v>
      </c>
      <c r="F221" s="8">
        <v>0.8</v>
      </c>
      <c r="G221" s="10">
        <v>4146</v>
      </c>
      <c r="H221" s="11">
        <v>3316.8</v>
      </c>
      <c r="I221" s="11">
        <v>1939.1333333333332</v>
      </c>
      <c r="J221" s="11">
        <v>1377.6666666666665</v>
      </c>
      <c r="K221" s="8">
        <v>1.88</v>
      </c>
      <c r="L221" s="8"/>
      <c r="M221" s="12">
        <f t="shared" si="6"/>
        <v>7794.48</v>
      </c>
      <c r="N221" s="12">
        <f t="shared" si="6"/>
        <v>0</v>
      </c>
      <c r="O221" s="12">
        <f t="shared" si="7"/>
        <v>7794.48</v>
      </c>
    </row>
    <row r="222" spans="1:15" x14ac:dyDescent="0.25">
      <c r="A222" s="8"/>
      <c r="B222" s="8"/>
      <c r="C222" s="9"/>
      <c r="D222" s="8"/>
      <c r="E222" s="8" t="s">
        <v>195</v>
      </c>
      <c r="F222" s="8">
        <v>0.7</v>
      </c>
      <c r="G222" s="10">
        <v>5135</v>
      </c>
      <c r="H222" s="11">
        <v>3594.5</v>
      </c>
      <c r="I222" s="11">
        <v>2230.955219900145</v>
      </c>
      <c r="J222" s="11">
        <v>1363.5447800998547</v>
      </c>
      <c r="K222" s="8">
        <v>1.71</v>
      </c>
      <c r="L222" s="8"/>
      <c r="M222" s="12">
        <f t="shared" si="6"/>
        <v>8780.85</v>
      </c>
      <c r="N222" s="12">
        <f t="shared" si="6"/>
        <v>0</v>
      </c>
      <c r="O222" s="12">
        <f t="shared" si="7"/>
        <v>8780.85</v>
      </c>
    </row>
    <row r="223" spans="1:15" x14ac:dyDescent="0.25">
      <c r="A223" s="8"/>
      <c r="B223" s="8"/>
      <c r="C223" s="9"/>
      <c r="D223" s="8"/>
      <c r="E223" s="8" t="s">
        <v>196</v>
      </c>
      <c r="F223" s="8">
        <v>0.67</v>
      </c>
      <c r="G223" s="10">
        <v>501</v>
      </c>
      <c r="H223" s="11">
        <v>335.66999999999996</v>
      </c>
      <c r="I223" s="11">
        <v>223.72483317457636</v>
      </c>
      <c r="J223" s="11">
        <v>111.94516682542363</v>
      </c>
      <c r="K223" s="8">
        <v>1.83</v>
      </c>
      <c r="L223" s="8"/>
      <c r="M223" s="12">
        <f t="shared" si="6"/>
        <v>916.83</v>
      </c>
      <c r="N223" s="12">
        <f t="shared" si="6"/>
        <v>0</v>
      </c>
      <c r="O223" s="12">
        <f t="shared" si="7"/>
        <v>916.83</v>
      </c>
    </row>
    <row r="224" spans="1:15" x14ac:dyDescent="0.25">
      <c r="A224" s="8"/>
      <c r="B224" s="8"/>
      <c r="C224" s="9"/>
      <c r="D224" s="8"/>
      <c r="E224" s="8" t="s">
        <v>197</v>
      </c>
      <c r="F224" s="8">
        <v>0.8</v>
      </c>
      <c r="G224" s="10">
        <v>4577</v>
      </c>
      <c r="H224" s="11">
        <v>3661.5999999999995</v>
      </c>
      <c r="I224" s="11">
        <v>2049.127658006184</v>
      </c>
      <c r="J224" s="11">
        <v>1612.4723419938159</v>
      </c>
      <c r="K224" s="8">
        <v>1.88</v>
      </c>
      <c r="L224" s="8"/>
      <c r="M224" s="12">
        <f t="shared" si="6"/>
        <v>8604.76</v>
      </c>
      <c r="N224" s="12">
        <f t="shared" si="6"/>
        <v>0</v>
      </c>
      <c r="O224" s="12">
        <f t="shared" si="7"/>
        <v>8604.76</v>
      </c>
    </row>
    <row r="225" spans="1:15" x14ac:dyDescent="0.25">
      <c r="A225" s="8"/>
      <c r="B225" s="8"/>
      <c r="C225" s="9"/>
      <c r="D225" s="8"/>
      <c r="E225" s="8" t="s">
        <v>198</v>
      </c>
      <c r="F225" s="8">
        <v>0.7</v>
      </c>
      <c r="G225" s="10">
        <v>2783</v>
      </c>
      <c r="H225" s="11">
        <v>1948.1000000000001</v>
      </c>
      <c r="I225" s="11">
        <v>1154.7847579983593</v>
      </c>
      <c r="J225" s="11">
        <v>793.31524200164085</v>
      </c>
      <c r="K225" s="8">
        <v>1.71</v>
      </c>
      <c r="L225" s="8"/>
      <c r="M225" s="12">
        <f t="shared" si="6"/>
        <v>4758.93</v>
      </c>
      <c r="N225" s="12">
        <f t="shared" si="6"/>
        <v>0</v>
      </c>
      <c r="O225" s="12">
        <f t="shared" si="7"/>
        <v>4758.93</v>
      </c>
    </row>
    <row r="226" spans="1:15" x14ac:dyDescent="0.25">
      <c r="A226" s="8"/>
      <c r="B226" s="8"/>
      <c r="C226" s="9"/>
      <c r="D226" s="8"/>
      <c r="E226" s="8" t="s">
        <v>199</v>
      </c>
      <c r="F226" s="8">
        <v>0.76</v>
      </c>
      <c r="G226" s="10">
        <v>5504</v>
      </c>
      <c r="H226" s="11">
        <v>4183.04</v>
      </c>
      <c r="I226" s="11">
        <v>2129.7002180624872</v>
      </c>
      <c r="J226" s="11">
        <v>2053.3397819375127</v>
      </c>
      <c r="K226" s="8">
        <v>1.43</v>
      </c>
      <c r="L226" s="8"/>
      <c r="M226" s="12">
        <f t="shared" si="6"/>
        <v>7870.7199999999993</v>
      </c>
      <c r="N226" s="12">
        <f t="shared" si="6"/>
        <v>0</v>
      </c>
      <c r="O226" s="12">
        <f t="shared" si="7"/>
        <v>7870.7199999999993</v>
      </c>
    </row>
    <row r="227" spans="1:15" x14ac:dyDescent="0.25">
      <c r="A227" s="8"/>
      <c r="B227" s="8"/>
      <c r="C227" s="9"/>
      <c r="D227" s="8"/>
      <c r="E227" s="8" t="s">
        <v>200</v>
      </c>
      <c r="F227" s="8">
        <v>0.69999999999999984</v>
      </c>
      <c r="G227" s="10">
        <v>2499</v>
      </c>
      <c r="H227" s="11">
        <v>1749.3</v>
      </c>
      <c r="I227" s="11">
        <v>1035.8357186553492</v>
      </c>
      <c r="J227" s="11">
        <v>713.46428134465077</v>
      </c>
      <c r="K227" s="8">
        <v>1.71</v>
      </c>
      <c r="L227" s="8"/>
      <c r="M227" s="12">
        <f t="shared" si="6"/>
        <v>4273.29</v>
      </c>
      <c r="N227" s="12">
        <f t="shared" si="6"/>
        <v>0</v>
      </c>
      <c r="O227" s="12">
        <f t="shared" si="7"/>
        <v>4273.29</v>
      </c>
    </row>
    <row r="228" spans="1:15" x14ac:dyDescent="0.25">
      <c r="A228" s="8"/>
      <c r="B228" s="8"/>
      <c r="C228" s="9"/>
      <c r="D228" s="8"/>
      <c r="E228" s="8" t="s">
        <v>201</v>
      </c>
      <c r="F228" s="8">
        <v>0.7</v>
      </c>
      <c r="G228" s="10">
        <v>193</v>
      </c>
      <c r="H228" s="11">
        <v>135.1</v>
      </c>
      <c r="I228" s="11">
        <v>82.73826086956521</v>
      </c>
      <c r="J228" s="11">
        <v>52.361739130434785</v>
      </c>
      <c r="K228" s="8">
        <v>1.71</v>
      </c>
      <c r="L228" s="8"/>
      <c r="M228" s="12">
        <f t="shared" si="6"/>
        <v>330.03</v>
      </c>
      <c r="N228" s="12">
        <f t="shared" si="6"/>
        <v>0</v>
      </c>
      <c r="O228" s="12">
        <f t="shared" si="7"/>
        <v>330.03</v>
      </c>
    </row>
    <row r="229" spans="1:15" x14ac:dyDescent="0.25">
      <c r="A229" s="8"/>
      <c r="B229" s="8"/>
      <c r="C229" s="9" t="s">
        <v>26</v>
      </c>
      <c r="D229" s="8" t="s">
        <v>174</v>
      </c>
      <c r="E229" s="8" t="s">
        <v>211</v>
      </c>
      <c r="F229" s="8">
        <v>0.79</v>
      </c>
      <c r="G229" s="10">
        <v>9</v>
      </c>
      <c r="H229" s="11">
        <v>7.11</v>
      </c>
      <c r="I229" s="11">
        <v>4.9714285714285715</v>
      </c>
      <c r="J229" s="11">
        <v>2.1385714285714288</v>
      </c>
      <c r="K229" s="8">
        <v>1.86</v>
      </c>
      <c r="L229" s="8"/>
      <c r="M229" s="12">
        <f t="shared" si="6"/>
        <v>16.740000000000002</v>
      </c>
      <c r="N229" s="12">
        <f t="shared" si="6"/>
        <v>0</v>
      </c>
      <c r="O229" s="12">
        <f t="shared" si="7"/>
        <v>16.740000000000002</v>
      </c>
    </row>
    <row r="230" spans="1:15" x14ac:dyDescent="0.25">
      <c r="A230" s="8"/>
      <c r="B230" s="8"/>
      <c r="C230" s="9"/>
      <c r="D230" s="8"/>
      <c r="E230" s="8" t="s">
        <v>212</v>
      </c>
      <c r="F230" s="8">
        <v>0.79</v>
      </c>
      <c r="G230" s="10">
        <v>4</v>
      </c>
      <c r="H230" s="11">
        <v>3.16</v>
      </c>
      <c r="I230" s="11">
        <v>2.2095238095238092</v>
      </c>
      <c r="J230" s="11">
        <v>0.95047619047619092</v>
      </c>
      <c r="K230" s="8">
        <v>1.99</v>
      </c>
      <c r="L230" s="8"/>
      <c r="M230" s="12">
        <f t="shared" si="6"/>
        <v>7.96</v>
      </c>
      <c r="N230" s="12">
        <f t="shared" si="6"/>
        <v>0</v>
      </c>
      <c r="O230" s="12">
        <f t="shared" si="7"/>
        <v>7.96</v>
      </c>
    </row>
    <row r="231" spans="1:15" x14ac:dyDescent="0.25">
      <c r="A231" s="8"/>
      <c r="B231" s="8"/>
      <c r="C231" s="9"/>
      <c r="D231" s="8"/>
      <c r="E231" s="8" t="s">
        <v>194</v>
      </c>
      <c r="F231" s="8">
        <v>0.8</v>
      </c>
      <c r="G231" s="10">
        <v>1245</v>
      </c>
      <c r="H231" s="11">
        <v>996</v>
      </c>
      <c r="I231" s="11">
        <v>974.26190476190482</v>
      </c>
      <c r="J231" s="11">
        <v>21.738095238095184</v>
      </c>
      <c r="K231" s="8">
        <v>1.88</v>
      </c>
      <c r="L231" s="8"/>
      <c r="M231" s="12">
        <f t="shared" si="6"/>
        <v>2340.6</v>
      </c>
      <c r="N231" s="12">
        <f t="shared" si="6"/>
        <v>0</v>
      </c>
      <c r="O231" s="12">
        <f t="shared" si="7"/>
        <v>2340.6</v>
      </c>
    </row>
    <row r="232" spans="1:15" x14ac:dyDescent="0.25">
      <c r="A232" s="8"/>
      <c r="B232" s="8"/>
      <c r="C232" s="9"/>
      <c r="D232" s="8"/>
      <c r="E232" s="8" t="s">
        <v>195</v>
      </c>
      <c r="F232" s="8">
        <v>0.7</v>
      </c>
      <c r="G232" s="10">
        <v>3096</v>
      </c>
      <c r="H232" s="11">
        <v>2167.1999999999998</v>
      </c>
      <c r="I232" s="11">
        <v>1837.8275796351031</v>
      </c>
      <c r="J232" s="11">
        <v>329.37242036489698</v>
      </c>
      <c r="K232" s="8">
        <v>1.71</v>
      </c>
      <c r="L232" s="8"/>
      <c r="M232" s="12">
        <f t="shared" si="6"/>
        <v>5294.16</v>
      </c>
      <c r="N232" s="12">
        <f t="shared" si="6"/>
        <v>0</v>
      </c>
      <c r="O232" s="12">
        <f t="shared" si="7"/>
        <v>5294.16</v>
      </c>
    </row>
    <row r="233" spans="1:15" x14ac:dyDescent="0.25">
      <c r="A233" s="8"/>
      <c r="B233" s="8"/>
      <c r="C233" s="9"/>
      <c r="D233" s="8"/>
      <c r="E233" s="8" t="s">
        <v>196</v>
      </c>
      <c r="F233" s="8">
        <v>0.67</v>
      </c>
      <c r="G233" s="10">
        <v>178</v>
      </c>
      <c r="H233" s="11">
        <v>119.26</v>
      </c>
      <c r="I233" s="11">
        <v>112.36710290771175</v>
      </c>
      <c r="J233" s="11">
        <v>6.8928970922882424</v>
      </c>
      <c r="K233" s="8">
        <v>1.83</v>
      </c>
      <c r="L233" s="8"/>
      <c r="M233" s="12">
        <f t="shared" si="6"/>
        <v>325.74</v>
      </c>
      <c r="N233" s="12">
        <f t="shared" si="6"/>
        <v>0</v>
      </c>
      <c r="O233" s="12">
        <f t="shared" si="7"/>
        <v>325.74</v>
      </c>
    </row>
    <row r="234" spans="1:15" x14ac:dyDescent="0.25">
      <c r="A234" s="8"/>
      <c r="B234" s="8"/>
      <c r="C234" s="9"/>
      <c r="D234" s="8"/>
      <c r="E234" s="8" t="s">
        <v>197</v>
      </c>
      <c r="F234" s="8">
        <v>0.80000000000000016</v>
      </c>
      <c r="G234" s="10">
        <v>1614</v>
      </c>
      <c r="H234" s="11">
        <v>1291.2</v>
      </c>
      <c r="I234" s="11">
        <v>1083.6578985675571</v>
      </c>
      <c r="J234" s="11">
        <v>207.54210143244279</v>
      </c>
      <c r="K234" s="8">
        <v>1.88</v>
      </c>
      <c r="L234" s="8"/>
      <c r="M234" s="12">
        <f t="shared" si="6"/>
        <v>3034.3199999999997</v>
      </c>
      <c r="N234" s="12">
        <f t="shared" si="6"/>
        <v>0</v>
      </c>
      <c r="O234" s="12">
        <f t="shared" si="7"/>
        <v>3034.3199999999997</v>
      </c>
    </row>
    <row r="235" spans="1:15" x14ac:dyDescent="0.25">
      <c r="A235" s="8"/>
      <c r="B235" s="8"/>
      <c r="C235" s="9"/>
      <c r="D235" s="8"/>
      <c r="E235" s="8" t="s">
        <v>198</v>
      </c>
      <c r="F235" s="8">
        <v>0.70000000000000007</v>
      </c>
      <c r="G235" s="10">
        <v>5300</v>
      </c>
      <c r="H235" s="11">
        <v>3710</v>
      </c>
      <c r="I235" s="11">
        <v>3022.9959824888197</v>
      </c>
      <c r="J235" s="11">
        <v>687.00401751118045</v>
      </c>
      <c r="K235" s="8">
        <v>1.71</v>
      </c>
      <c r="L235" s="8"/>
      <c r="M235" s="12">
        <f t="shared" si="6"/>
        <v>9063</v>
      </c>
      <c r="N235" s="12">
        <f t="shared" si="6"/>
        <v>0</v>
      </c>
      <c r="O235" s="12">
        <f t="shared" si="7"/>
        <v>9063</v>
      </c>
    </row>
    <row r="236" spans="1:15" x14ac:dyDescent="0.25">
      <c r="A236" s="8"/>
      <c r="B236" s="8"/>
      <c r="C236" s="9"/>
      <c r="D236" s="8"/>
      <c r="E236" s="8" t="s">
        <v>200</v>
      </c>
      <c r="F236" s="8">
        <v>0.69999999999999984</v>
      </c>
      <c r="G236" s="10">
        <v>2287</v>
      </c>
      <c r="H236" s="11">
        <v>1600.9</v>
      </c>
      <c r="I236" s="11">
        <v>1817.7175300038714</v>
      </c>
      <c r="J236" s="11">
        <v>-216.81753000387133</v>
      </c>
      <c r="K236" s="8">
        <v>1.71</v>
      </c>
      <c r="L236" s="8"/>
      <c r="M236" s="12">
        <f t="shared" si="6"/>
        <v>3910.77</v>
      </c>
      <c r="N236" s="12">
        <f t="shared" si="6"/>
        <v>0</v>
      </c>
      <c r="O236" s="12">
        <f t="shared" si="7"/>
        <v>3910.77</v>
      </c>
    </row>
    <row r="237" spans="1:15" x14ac:dyDescent="0.25">
      <c r="A237" s="8"/>
      <c r="B237" s="8"/>
      <c r="C237" s="9"/>
      <c r="D237" s="8"/>
      <c r="E237" s="8" t="s">
        <v>209</v>
      </c>
      <c r="F237" s="8">
        <v>0.69999999999999984</v>
      </c>
      <c r="G237" s="10">
        <v>1824</v>
      </c>
      <c r="H237" s="11">
        <v>1276.8000000000002</v>
      </c>
      <c r="I237" s="11">
        <v>1003.9910492540798</v>
      </c>
      <c r="J237" s="11">
        <v>272.80895074592019</v>
      </c>
      <c r="K237" s="8">
        <v>1.71</v>
      </c>
      <c r="L237" s="8"/>
      <c r="M237" s="12">
        <f t="shared" si="6"/>
        <v>3119.04</v>
      </c>
      <c r="N237" s="12">
        <f t="shared" si="6"/>
        <v>0</v>
      </c>
      <c r="O237" s="12">
        <f t="shared" si="7"/>
        <v>3119.04</v>
      </c>
    </row>
    <row r="238" spans="1:15" x14ac:dyDescent="0.25">
      <c r="A238" s="8"/>
      <c r="B238" s="8"/>
      <c r="C238" s="9" t="s">
        <v>18</v>
      </c>
      <c r="D238" s="8" t="s">
        <v>174</v>
      </c>
      <c r="E238" s="8" t="s">
        <v>203</v>
      </c>
      <c r="F238" s="8">
        <v>0.79</v>
      </c>
      <c r="G238" s="10">
        <v>8101</v>
      </c>
      <c r="H238" s="11">
        <v>6399.7900000000009</v>
      </c>
      <c r="I238" s="11">
        <v>4527.1965909090904</v>
      </c>
      <c r="J238" s="11">
        <v>1872.5934090909091</v>
      </c>
      <c r="K238" s="8">
        <v>2.0099999999999998</v>
      </c>
      <c r="L238" s="8"/>
      <c r="M238" s="12">
        <f t="shared" si="6"/>
        <v>16283.009999999998</v>
      </c>
      <c r="N238" s="12">
        <f t="shared" si="6"/>
        <v>0</v>
      </c>
      <c r="O238" s="12">
        <f t="shared" si="7"/>
        <v>16283.009999999998</v>
      </c>
    </row>
    <row r="239" spans="1:15" x14ac:dyDescent="0.25">
      <c r="A239" s="8"/>
      <c r="B239" s="8"/>
      <c r="C239" s="9"/>
      <c r="D239" s="8"/>
      <c r="E239" s="8" t="s">
        <v>205</v>
      </c>
      <c r="F239" s="8">
        <v>0.79</v>
      </c>
      <c r="G239" s="10">
        <v>719</v>
      </c>
      <c r="H239" s="11">
        <v>568.01</v>
      </c>
      <c r="I239" s="11">
        <v>402.8034090909091</v>
      </c>
      <c r="J239" s="11">
        <v>165.20659090909089</v>
      </c>
      <c r="K239" s="8">
        <v>2.0099999999999998</v>
      </c>
      <c r="L239" s="8"/>
      <c r="M239" s="12">
        <f t="shared" si="6"/>
        <v>1445.1899999999998</v>
      </c>
      <c r="N239" s="12">
        <f t="shared" si="6"/>
        <v>0</v>
      </c>
      <c r="O239" s="12">
        <f t="shared" si="7"/>
        <v>1445.1899999999998</v>
      </c>
    </row>
    <row r="240" spans="1:15" x14ac:dyDescent="0.25">
      <c r="A240" s="8"/>
      <c r="B240" s="8"/>
      <c r="C240" s="9"/>
      <c r="D240" s="8"/>
      <c r="E240" s="8" t="s">
        <v>194</v>
      </c>
      <c r="F240" s="8">
        <v>0.8</v>
      </c>
      <c r="G240" s="10">
        <v>5090</v>
      </c>
      <c r="H240" s="11">
        <v>4072</v>
      </c>
      <c r="I240" s="11">
        <v>3135.0266237943438</v>
      </c>
      <c r="J240" s="11">
        <v>936.97337620565679</v>
      </c>
      <c r="K240" s="8">
        <v>1.88</v>
      </c>
      <c r="L240" s="8"/>
      <c r="M240" s="12">
        <f t="shared" si="6"/>
        <v>9569.1999999999989</v>
      </c>
      <c r="N240" s="12">
        <f t="shared" si="6"/>
        <v>0</v>
      </c>
      <c r="O240" s="12">
        <f t="shared" si="7"/>
        <v>9569.1999999999989</v>
      </c>
    </row>
    <row r="241" spans="1:16" x14ac:dyDescent="0.25">
      <c r="A241" s="8"/>
      <c r="B241" s="8"/>
      <c r="C241" s="9"/>
      <c r="D241" s="8"/>
      <c r="E241" s="8" t="s">
        <v>208</v>
      </c>
      <c r="F241" s="8">
        <v>0.77</v>
      </c>
      <c r="G241" s="10">
        <v>530</v>
      </c>
      <c r="H241" s="11">
        <v>408.1</v>
      </c>
      <c r="I241" s="11">
        <v>375.55699521026878</v>
      </c>
      <c r="J241" s="11">
        <v>32.543004789731228</v>
      </c>
      <c r="K241" s="8">
        <v>2.0099999999999998</v>
      </c>
      <c r="L241" s="8"/>
      <c r="M241" s="12">
        <f t="shared" si="6"/>
        <v>1065.3</v>
      </c>
      <c r="N241" s="12">
        <f t="shared" si="6"/>
        <v>0</v>
      </c>
      <c r="O241" s="12">
        <f t="shared" si="7"/>
        <v>1065.3</v>
      </c>
    </row>
    <row r="242" spans="1:16" x14ac:dyDescent="0.25">
      <c r="A242" s="8"/>
      <c r="B242" s="8"/>
      <c r="C242" s="9"/>
      <c r="D242" s="8"/>
      <c r="E242" s="8" t="s">
        <v>195</v>
      </c>
      <c r="F242" s="8">
        <v>0.7</v>
      </c>
      <c r="G242" s="10">
        <v>1054</v>
      </c>
      <c r="H242" s="11">
        <v>737.80000000000007</v>
      </c>
      <c r="I242" s="11">
        <v>709.0873552556103</v>
      </c>
      <c r="J242" s="11">
        <v>28.712644744389682</v>
      </c>
      <c r="K242" s="8">
        <v>1.71</v>
      </c>
      <c r="L242" s="8"/>
      <c r="M242" s="12">
        <f t="shared" si="6"/>
        <v>1802.34</v>
      </c>
      <c r="N242" s="12">
        <f t="shared" si="6"/>
        <v>0</v>
      </c>
      <c r="O242" s="12">
        <f t="shared" si="7"/>
        <v>1802.34</v>
      </c>
    </row>
    <row r="243" spans="1:16" x14ac:dyDescent="0.25">
      <c r="A243" s="8"/>
      <c r="B243" s="8"/>
      <c r="C243" s="9"/>
      <c r="D243" s="8"/>
      <c r="E243" s="8" t="s">
        <v>196</v>
      </c>
      <c r="F243" s="8">
        <v>0.67</v>
      </c>
      <c r="G243" s="10">
        <v>189</v>
      </c>
      <c r="H243" s="11">
        <v>126.63</v>
      </c>
      <c r="I243" s="11">
        <v>135.39993596004905</v>
      </c>
      <c r="J243" s="11">
        <v>-8.7699359600490503</v>
      </c>
      <c r="K243" s="8">
        <v>1.83</v>
      </c>
      <c r="L243" s="8"/>
      <c r="M243" s="12">
        <f t="shared" si="6"/>
        <v>345.87</v>
      </c>
      <c r="N243" s="12">
        <f t="shared" si="6"/>
        <v>0</v>
      </c>
      <c r="O243" s="12">
        <f t="shared" si="7"/>
        <v>345.87</v>
      </c>
    </row>
    <row r="244" spans="1:16" x14ac:dyDescent="0.25">
      <c r="A244" s="8"/>
      <c r="B244" s="8"/>
      <c r="C244" s="9"/>
      <c r="D244" s="8"/>
      <c r="E244" s="8" t="s">
        <v>197</v>
      </c>
      <c r="F244" s="8">
        <v>0.8</v>
      </c>
      <c r="G244" s="10">
        <v>1956</v>
      </c>
      <c r="H244" s="11">
        <v>1564.7999999999997</v>
      </c>
      <c r="I244" s="11">
        <v>1346.4541530624274</v>
      </c>
      <c r="J244" s="11">
        <v>218.34584693757253</v>
      </c>
      <c r="K244" s="8">
        <v>1.88</v>
      </c>
      <c r="L244" s="8"/>
      <c r="M244" s="12">
        <f t="shared" si="6"/>
        <v>3677.2799999999997</v>
      </c>
      <c r="N244" s="12">
        <f t="shared" si="6"/>
        <v>0</v>
      </c>
      <c r="O244" s="12">
        <f t="shared" si="7"/>
        <v>3677.2799999999997</v>
      </c>
    </row>
    <row r="245" spans="1:16" x14ac:dyDescent="0.25">
      <c r="A245" s="8"/>
      <c r="B245" s="8"/>
      <c r="C245" s="9"/>
      <c r="D245" s="8"/>
      <c r="E245" s="8" t="s">
        <v>198</v>
      </c>
      <c r="F245" s="8">
        <v>0.70000000000000007</v>
      </c>
      <c r="G245" s="10">
        <v>5883</v>
      </c>
      <c r="H245" s="11">
        <v>4118.0999999999995</v>
      </c>
      <c r="I245" s="11">
        <v>3605.8881261905231</v>
      </c>
      <c r="J245" s="11">
        <v>512.21187380947742</v>
      </c>
      <c r="K245" s="8">
        <v>1.71</v>
      </c>
      <c r="L245" s="8"/>
      <c r="M245" s="12">
        <f t="shared" si="6"/>
        <v>10059.93</v>
      </c>
      <c r="N245" s="12">
        <f t="shared" si="6"/>
        <v>0</v>
      </c>
      <c r="O245" s="12">
        <f t="shared" si="7"/>
        <v>10059.93</v>
      </c>
    </row>
    <row r="246" spans="1:16" x14ac:dyDescent="0.25">
      <c r="A246" s="8"/>
      <c r="B246" s="8"/>
      <c r="C246" s="9"/>
      <c r="D246" s="8"/>
      <c r="E246" s="8" t="s">
        <v>200</v>
      </c>
      <c r="F246" s="8">
        <v>0.7</v>
      </c>
      <c r="G246" s="10">
        <v>2142</v>
      </c>
      <c r="H246" s="11">
        <v>1499.4</v>
      </c>
      <c r="I246" s="11">
        <v>1312.0485119713583</v>
      </c>
      <c r="J246" s="11">
        <v>187.35148802864177</v>
      </c>
      <c r="K246" s="8">
        <v>1.71</v>
      </c>
      <c r="L246" s="8"/>
      <c r="M246" s="12">
        <f t="shared" si="6"/>
        <v>3662.8199999999997</v>
      </c>
      <c r="N246" s="12">
        <f t="shared" si="6"/>
        <v>0</v>
      </c>
      <c r="O246" s="12">
        <f t="shared" si="7"/>
        <v>3662.8199999999997</v>
      </c>
    </row>
    <row r="247" spans="1:16" x14ac:dyDescent="0.25">
      <c r="A247" s="8"/>
      <c r="B247" s="8"/>
      <c r="C247" s="9"/>
      <c r="D247" s="8"/>
      <c r="E247" s="8" t="s">
        <v>209</v>
      </c>
      <c r="F247" s="8">
        <v>0.7</v>
      </c>
      <c r="G247" s="10">
        <v>1301</v>
      </c>
      <c r="H247" s="11">
        <v>910.7</v>
      </c>
      <c r="I247" s="11">
        <v>839.06012714058272</v>
      </c>
      <c r="J247" s="11">
        <v>71.639872859417409</v>
      </c>
      <c r="K247" s="8">
        <v>1.71</v>
      </c>
      <c r="L247" s="8"/>
      <c r="M247" s="12">
        <f t="shared" si="6"/>
        <v>2224.71</v>
      </c>
      <c r="N247" s="12">
        <f t="shared" si="6"/>
        <v>0</v>
      </c>
      <c r="O247" s="12">
        <f t="shared" si="7"/>
        <v>2224.71</v>
      </c>
    </row>
    <row r="248" spans="1:16" x14ac:dyDescent="0.25">
      <c r="A248" s="8"/>
      <c r="B248" s="8"/>
      <c r="C248" s="9"/>
      <c r="D248" s="8"/>
      <c r="E248" s="8" t="s">
        <v>201</v>
      </c>
      <c r="F248" s="8">
        <v>0.69999999999999984</v>
      </c>
      <c r="G248" s="10">
        <v>598</v>
      </c>
      <c r="H248" s="11">
        <v>418.59999999999997</v>
      </c>
      <c r="I248" s="11">
        <v>373.47817141483773</v>
      </c>
      <c r="J248" s="11">
        <v>45.12182858516227</v>
      </c>
      <c r="K248" s="8">
        <v>1.71</v>
      </c>
      <c r="L248" s="8"/>
      <c r="M248" s="12">
        <f t="shared" si="6"/>
        <v>1022.5799999999999</v>
      </c>
      <c r="N248" s="12">
        <f t="shared" si="6"/>
        <v>0</v>
      </c>
      <c r="O248" s="12">
        <f t="shared" si="7"/>
        <v>1022.5799999999999</v>
      </c>
    </row>
    <row r="249" spans="1:16" x14ac:dyDescent="0.25">
      <c r="A249" s="8"/>
      <c r="B249" s="8"/>
      <c r="C249" s="9" t="s">
        <v>73</v>
      </c>
      <c r="D249" s="8" t="s">
        <v>213</v>
      </c>
      <c r="E249" s="8" t="s">
        <v>214</v>
      </c>
      <c r="F249" s="8">
        <v>1.37</v>
      </c>
      <c r="G249" s="10">
        <v>287</v>
      </c>
      <c r="H249" s="11">
        <v>393.19</v>
      </c>
      <c r="I249" s="11">
        <v>585.67451923076919</v>
      </c>
      <c r="J249" s="11">
        <v>-192.48451923076925</v>
      </c>
      <c r="K249" s="8">
        <v>3.72</v>
      </c>
      <c r="L249" s="8"/>
      <c r="M249" s="12">
        <f t="shared" si="6"/>
        <v>1067.6400000000001</v>
      </c>
      <c r="N249" s="12">
        <f t="shared" si="6"/>
        <v>0</v>
      </c>
      <c r="O249" s="12">
        <f t="shared" si="7"/>
        <v>1067.6400000000001</v>
      </c>
    </row>
    <row r="250" spans="1:16" x14ac:dyDescent="0.25">
      <c r="A250" s="8"/>
      <c r="B250" s="8"/>
      <c r="C250" s="9"/>
      <c r="D250" s="8" t="s">
        <v>215</v>
      </c>
      <c r="E250" s="8" t="s">
        <v>216</v>
      </c>
      <c r="F250" s="8">
        <v>1.24</v>
      </c>
      <c r="G250" s="10">
        <v>343</v>
      </c>
      <c r="H250" s="11">
        <v>425.32</v>
      </c>
      <c r="I250" s="11">
        <v>893.32548076923081</v>
      </c>
      <c r="J250" s="11">
        <v>-468.00548076923081</v>
      </c>
      <c r="K250" s="8">
        <v>3.21</v>
      </c>
      <c r="L250" s="8"/>
      <c r="M250" s="12">
        <f t="shared" si="6"/>
        <v>1101.03</v>
      </c>
      <c r="N250" s="12">
        <f t="shared" si="6"/>
        <v>0</v>
      </c>
      <c r="O250" s="12">
        <f t="shared" si="7"/>
        <v>1101.03</v>
      </c>
    </row>
    <row r="251" spans="1:16" s="7" customFormat="1" x14ac:dyDescent="0.25">
      <c r="A251" s="13"/>
      <c r="B251" s="13" t="s">
        <v>187</v>
      </c>
      <c r="C251" s="14"/>
      <c r="D251" s="13"/>
      <c r="E251" s="13"/>
      <c r="F251" s="13"/>
      <c r="G251" s="15">
        <v>153166</v>
      </c>
      <c r="H251" s="16">
        <v>116173.11999999995</v>
      </c>
      <c r="I251" s="16">
        <v>78386.999999999971</v>
      </c>
      <c r="J251" s="16">
        <v>37786.119999999974</v>
      </c>
      <c r="K251" s="13"/>
      <c r="L251" s="13"/>
      <c r="M251" s="17"/>
      <c r="N251" s="17"/>
      <c r="O251" s="17">
        <f>SUM(O198:O250)</f>
        <v>273186.7300000001</v>
      </c>
      <c r="P251"/>
    </row>
    <row r="252" spans="1:16" x14ac:dyDescent="0.25">
      <c r="A252" s="8"/>
      <c r="B252" s="8" t="s">
        <v>217</v>
      </c>
      <c r="C252" s="9" t="s">
        <v>73</v>
      </c>
      <c r="D252" s="8" t="s">
        <v>112</v>
      </c>
      <c r="E252" s="8" t="s">
        <v>218</v>
      </c>
      <c r="F252" s="8">
        <v>0.75</v>
      </c>
      <c r="G252" s="10">
        <v>1182</v>
      </c>
      <c r="H252" s="11">
        <v>886.5</v>
      </c>
      <c r="I252" s="11">
        <v>2218.5000000000005</v>
      </c>
      <c r="J252" s="11">
        <v>-1332</v>
      </c>
      <c r="K252" s="8">
        <v>2.93</v>
      </c>
      <c r="L252" s="8"/>
      <c r="M252" s="12">
        <f t="shared" si="6"/>
        <v>3463.26</v>
      </c>
      <c r="N252" s="12">
        <f t="shared" si="6"/>
        <v>0</v>
      </c>
      <c r="O252" s="12">
        <f t="shared" si="7"/>
        <v>3463.26</v>
      </c>
    </row>
    <row r="253" spans="1:16" x14ac:dyDescent="0.25">
      <c r="A253" s="8"/>
      <c r="B253" s="8"/>
      <c r="C253" s="9" t="s">
        <v>107</v>
      </c>
      <c r="D253" s="8" t="s">
        <v>112</v>
      </c>
      <c r="E253" s="8" t="s">
        <v>218</v>
      </c>
      <c r="F253" s="8">
        <v>0.75</v>
      </c>
      <c r="G253" s="10">
        <v>2369</v>
      </c>
      <c r="H253" s="11">
        <v>1776.75</v>
      </c>
      <c r="I253" s="11">
        <v>3697.5</v>
      </c>
      <c r="J253" s="11">
        <v>-1920.75</v>
      </c>
      <c r="K253" s="8">
        <v>2.93</v>
      </c>
      <c r="L253" s="8"/>
      <c r="M253" s="12">
        <f t="shared" si="6"/>
        <v>6941.17</v>
      </c>
      <c r="N253" s="12">
        <f t="shared" si="6"/>
        <v>0</v>
      </c>
      <c r="O253" s="12">
        <f t="shared" si="7"/>
        <v>6941.17</v>
      </c>
    </row>
    <row r="254" spans="1:16" s="7" customFormat="1" x14ac:dyDescent="0.25">
      <c r="A254" s="13"/>
      <c r="B254" s="13" t="s">
        <v>219</v>
      </c>
      <c r="C254" s="14"/>
      <c r="D254" s="13"/>
      <c r="E254" s="13"/>
      <c r="F254" s="13"/>
      <c r="G254" s="15">
        <v>3551</v>
      </c>
      <c r="H254" s="16">
        <v>2663.25</v>
      </c>
      <c r="I254" s="16">
        <v>5916.0000000000009</v>
      </c>
      <c r="J254" s="16">
        <v>-3252.75</v>
      </c>
      <c r="K254" s="13"/>
      <c r="L254" s="13"/>
      <c r="M254" s="17"/>
      <c r="N254" s="17"/>
      <c r="O254" s="17">
        <f>SUM(O252:O253)</f>
        <v>10404.43</v>
      </c>
      <c r="P254"/>
    </row>
    <row r="255" spans="1:16" x14ac:dyDescent="0.25">
      <c r="A255" s="8"/>
      <c r="B255" s="8" t="s">
        <v>84</v>
      </c>
      <c r="C255" s="9" t="s">
        <v>26</v>
      </c>
      <c r="D255" s="8" t="s">
        <v>220</v>
      </c>
      <c r="E255" s="8" t="s">
        <v>221</v>
      </c>
      <c r="F255" s="8">
        <v>5.25</v>
      </c>
      <c r="G255" s="10">
        <v>1024</v>
      </c>
      <c r="H255" s="11">
        <v>5376</v>
      </c>
      <c r="I255" s="11">
        <v>6902</v>
      </c>
      <c r="J255" s="11">
        <v>-1526</v>
      </c>
      <c r="K255" s="8"/>
      <c r="L255" s="8">
        <v>5.25</v>
      </c>
      <c r="M255" s="12">
        <f t="shared" si="6"/>
        <v>0</v>
      </c>
      <c r="N255" s="12">
        <f t="shared" si="6"/>
        <v>5376</v>
      </c>
      <c r="O255" s="12">
        <f t="shared" si="7"/>
        <v>5376</v>
      </c>
    </row>
    <row r="256" spans="1:16" s="7" customFormat="1" x14ac:dyDescent="0.25">
      <c r="A256" s="13"/>
      <c r="B256" s="13" t="s">
        <v>86</v>
      </c>
      <c r="C256" s="14"/>
      <c r="D256" s="13"/>
      <c r="E256" s="13"/>
      <c r="F256" s="13"/>
      <c r="G256" s="15">
        <v>1024</v>
      </c>
      <c r="H256" s="16">
        <v>5376</v>
      </c>
      <c r="I256" s="16">
        <v>6902</v>
      </c>
      <c r="J256" s="16">
        <v>-1526</v>
      </c>
      <c r="K256" s="13"/>
      <c r="L256" s="13"/>
      <c r="M256" s="17"/>
      <c r="N256" s="17"/>
      <c r="O256" s="17">
        <f>SUM(O255:O255)</f>
        <v>5376</v>
      </c>
      <c r="P256"/>
    </row>
    <row r="257" spans="1:16" x14ac:dyDescent="0.25">
      <c r="A257" s="8"/>
      <c r="B257" s="8" t="s">
        <v>222</v>
      </c>
      <c r="C257" s="9" t="s">
        <v>104</v>
      </c>
      <c r="D257" s="8" t="s">
        <v>223</v>
      </c>
      <c r="E257" s="8" t="s">
        <v>224</v>
      </c>
      <c r="F257" s="8">
        <v>12.47</v>
      </c>
      <c r="G257" s="10">
        <v>303</v>
      </c>
      <c r="H257" s="11">
        <v>3778.41</v>
      </c>
      <c r="I257" s="11">
        <v>3765.3768115942025</v>
      </c>
      <c r="J257" s="11">
        <v>13.033188405797233</v>
      </c>
      <c r="K257" s="8"/>
      <c r="L257" s="8"/>
      <c r="M257" s="12">
        <f t="shared" si="6"/>
        <v>0</v>
      </c>
      <c r="N257" s="12">
        <f t="shared" si="6"/>
        <v>0</v>
      </c>
      <c r="O257" s="12">
        <f t="shared" si="7"/>
        <v>0</v>
      </c>
    </row>
    <row r="258" spans="1:16" x14ac:dyDescent="0.25">
      <c r="A258" s="8"/>
      <c r="B258" s="8"/>
      <c r="C258" s="9"/>
      <c r="D258" s="8"/>
      <c r="E258" s="8" t="s">
        <v>225</v>
      </c>
      <c r="F258" s="8">
        <v>12.47</v>
      </c>
      <c r="G258" s="10">
        <v>51</v>
      </c>
      <c r="H258" s="11">
        <v>635.97</v>
      </c>
      <c r="I258" s="11">
        <v>546.58695652173913</v>
      </c>
      <c r="J258" s="11">
        <v>89.383043478260902</v>
      </c>
      <c r="K258" s="8"/>
      <c r="L258" s="8"/>
      <c r="M258" s="12">
        <f t="shared" si="6"/>
        <v>0</v>
      </c>
      <c r="N258" s="12">
        <f t="shared" si="6"/>
        <v>0</v>
      </c>
      <c r="O258" s="12">
        <f t="shared" si="7"/>
        <v>0</v>
      </c>
    </row>
    <row r="259" spans="1:16" x14ac:dyDescent="0.25">
      <c r="A259" s="8"/>
      <c r="B259" s="8"/>
      <c r="C259" s="9"/>
      <c r="D259" s="8"/>
      <c r="E259" s="8" t="s">
        <v>226</v>
      </c>
      <c r="F259" s="8">
        <v>12.47</v>
      </c>
      <c r="G259" s="10">
        <v>385</v>
      </c>
      <c r="H259" s="11">
        <v>4800.95</v>
      </c>
      <c r="I259" s="11">
        <v>4424.682998053212</v>
      </c>
      <c r="J259" s="11">
        <v>376.26700194678767</v>
      </c>
      <c r="K259" s="8"/>
      <c r="L259" s="8"/>
      <c r="M259" s="12">
        <f t="shared" si="6"/>
        <v>0</v>
      </c>
      <c r="N259" s="12">
        <f t="shared" si="6"/>
        <v>0</v>
      </c>
      <c r="O259" s="12">
        <f t="shared" si="7"/>
        <v>0</v>
      </c>
    </row>
    <row r="260" spans="1:16" x14ac:dyDescent="0.25">
      <c r="A260" s="8"/>
      <c r="B260" s="8"/>
      <c r="C260" s="9"/>
      <c r="D260" s="8"/>
      <c r="E260" s="8" t="s">
        <v>227</v>
      </c>
      <c r="F260" s="8">
        <v>12.47</v>
      </c>
      <c r="G260" s="10">
        <v>20</v>
      </c>
      <c r="H260" s="11">
        <v>249.4</v>
      </c>
      <c r="I260" s="11">
        <v>220.74626865671641</v>
      </c>
      <c r="J260" s="11">
        <v>28.653731343283596</v>
      </c>
      <c r="K260" s="8"/>
      <c r="L260" s="8"/>
      <c r="M260" s="12">
        <f t="shared" si="6"/>
        <v>0</v>
      </c>
      <c r="N260" s="12">
        <f t="shared" si="6"/>
        <v>0</v>
      </c>
      <c r="O260" s="12">
        <f t="shared" si="7"/>
        <v>0</v>
      </c>
    </row>
    <row r="261" spans="1:16" x14ac:dyDescent="0.25">
      <c r="A261" s="8"/>
      <c r="B261" s="8"/>
      <c r="C261" s="9"/>
      <c r="D261" s="8"/>
      <c r="E261" s="8" t="s">
        <v>228</v>
      </c>
      <c r="F261" s="8">
        <v>12.47</v>
      </c>
      <c r="G261" s="10">
        <v>126</v>
      </c>
      <c r="H261" s="11">
        <v>1571.22</v>
      </c>
      <c r="I261" s="11">
        <v>1382.1528888888888</v>
      </c>
      <c r="J261" s="11">
        <v>189.06711111111116</v>
      </c>
      <c r="K261" s="8"/>
      <c r="L261" s="8"/>
      <c r="M261" s="12">
        <f t="shared" si="6"/>
        <v>0</v>
      </c>
      <c r="N261" s="12">
        <f t="shared" si="6"/>
        <v>0</v>
      </c>
      <c r="O261" s="12">
        <f t="shared" si="7"/>
        <v>0</v>
      </c>
    </row>
    <row r="262" spans="1:16" x14ac:dyDescent="0.25">
      <c r="A262" s="8"/>
      <c r="B262" s="8"/>
      <c r="C262" s="9"/>
      <c r="D262" s="8"/>
      <c r="E262" s="8" t="s">
        <v>229</v>
      </c>
      <c r="F262" s="8">
        <v>12.47</v>
      </c>
      <c r="G262" s="10">
        <v>10</v>
      </c>
      <c r="H262" s="11">
        <v>124.7</v>
      </c>
      <c r="I262" s="11">
        <v>118.32000000000001</v>
      </c>
      <c r="J262" s="11">
        <v>6.3799999999999955</v>
      </c>
      <c r="K262" s="8"/>
      <c r="L262" s="8"/>
      <c r="M262" s="12">
        <f t="shared" ref="M262:N325" si="8">$G262*K262</f>
        <v>0</v>
      </c>
      <c r="N262" s="12">
        <f t="shared" si="8"/>
        <v>0</v>
      </c>
      <c r="O262" s="12">
        <f t="shared" ref="O262:O325" si="9">M262+N262</f>
        <v>0</v>
      </c>
    </row>
    <row r="263" spans="1:16" s="7" customFormat="1" x14ac:dyDescent="0.25">
      <c r="A263" s="13"/>
      <c r="B263" s="13" t="s">
        <v>230</v>
      </c>
      <c r="C263" s="14"/>
      <c r="D263" s="13"/>
      <c r="E263" s="13"/>
      <c r="F263" s="13"/>
      <c r="G263" s="15">
        <v>895</v>
      </c>
      <c r="H263" s="16">
        <v>11160.650000000001</v>
      </c>
      <c r="I263" s="16">
        <v>10457.865923714759</v>
      </c>
      <c r="J263" s="16">
        <v>702.78407628524042</v>
      </c>
      <c r="K263" s="13"/>
      <c r="L263" s="13"/>
      <c r="M263" s="17"/>
      <c r="N263" s="17"/>
      <c r="O263" s="17">
        <f>SUM(O257:O262)</f>
        <v>0</v>
      </c>
      <c r="P263"/>
    </row>
    <row r="264" spans="1:16" x14ac:dyDescent="0.25">
      <c r="A264" s="8"/>
      <c r="B264" s="8" t="s">
        <v>231</v>
      </c>
      <c r="C264" s="9" t="s">
        <v>104</v>
      </c>
      <c r="D264" s="8" t="s">
        <v>223</v>
      </c>
      <c r="E264" s="8" t="s">
        <v>232</v>
      </c>
      <c r="F264" s="8">
        <v>12.47</v>
      </c>
      <c r="G264" s="10">
        <v>849</v>
      </c>
      <c r="H264" s="11">
        <v>10587.029999999999</v>
      </c>
      <c r="I264" s="11">
        <v>9674.1937777777766</v>
      </c>
      <c r="J264" s="11">
        <v>912.83622222222186</v>
      </c>
      <c r="K264" s="8"/>
      <c r="L264" s="8">
        <v>20.239999999999998</v>
      </c>
      <c r="M264" s="12">
        <f t="shared" si="8"/>
        <v>0</v>
      </c>
      <c r="N264" s="12">
        <f t="shared" si="8"/>
        <v>17183.759999999998</v>
      </c>
      <c r="O264" s="12">
        <f t="shared" si="9"/>
        <v>17183.759999999998</v>
      </c>
    </row>
    <row r="265" spans="1:16" x14ac:dyDescent="0.25">
      <c r="A265" s="8"/>
      <c r="B265" s="8"/>
      <c r="C265" s="9"/>
      <c r="D265" s="8"/>
      <c r="E265" s="8" t="s">
        <v>233</v>
      </c>
      <c r="F265" s="8">
        <v>12.47</v>
      </c>
      <c r="G265" s="10">
        <v>174</v>
      </c>
      <c r="H265" s="11">
        <v>2169.7800000000002</v>
      </c>
      <c r="I265" s="11">
        <v>4500.0130257801902</v>
      </c>
      <c r="J265" s="11">
        <v>-2330.2330257801896</v>
      </c>
      <c r="K265" s="8"/>
      <c r="L265" s="8">
        <v>20.239999999999998</v>
      </c>
      <c r="M265" s="12">
        <f t="shared" si="8"/>
        <v>0</v>
      </c>
      <c r="N265" s="12">
        <f t="shared" si="8"/>
        <v>3521.7599999999998</v>
      </c>
      <c r="O265" s="12">
        <f t="shared" si="9"/>
        <v>3521.7599999999998</v>
      </c>
    </row>
    <row r="266" spans="1:16" x14ac:dyDescent="0.25">
      <c r="A266" s="8"/>
      <c r="B266" s="8"/>
      <c r="C266" s="9"/>
      <c r="D266" s="8"/>
      <c r="E266" s="8" t="s">
        <v>234</v>
      </c>
      <c r="F266" s="8">
        <v>12.47</v>
      </c>
      <c r="G266" s="10">
        <v>19</v>
      </c>
      <c r="H266" s="11">
        <v>236.93</v>
      </c>
      <c r="I266" s="11">
        <v>510.92727272727274</v>
      </c>
      <c r="J266" s="11">
        <v>-273.99727272727273</v>
      </c>
      <c r="K266" s="8"/>
      <c r="L266" s="8">
        <v>20.239999999999998</v>
      </c>
      <c r="M266" s="12">
        <f t="shared" si="8"/>
        <v>0</v>
      </c>
      <c r="N266" s="12">
        <f t="shared" si="8"/>
        <v>384.55999999999995</v>
      </c>
      <c r="O266" s="12">
        <f t="shared" si="9"/>
        <v>384.55999999999995</v>
      </c>
    </row>
    <row r="267" spans="1:16" s="7" customFormat="1" x14ac:dyDescent="0.25">
      <c r="A267" s="13"/>
      <c r="B267" s="13" t="s">
        <v>235</v>
      </c>
      <c r="C267" s="14"/>
      <c r="D267" s="13"/>
      <c r="E267" s="13"/>
      <c r="F267" s="13"/>
      <c r="G267" s="15">
        <v>1042</v>
      </c>
      <c r="H267" s="16">
        <v>12993.74</v>
      </c>
      <c r="I267" s="16">
        <v>14685.13407628524</v>
      </c>
      <c r="J267" s="16">
        <v>-1691.3940762852408</v>
      </c>
      <c r="K267" s="13"/>
      <c r="L267" s="13"/>
      <c r="M267" s="17"/>
      <c r="N267" s="17"/>
      <c r="O267" s="17">
        <f>SUM(O264:O266)</f>
        <v>21090.079999999998</v>
      </c>
      <c r="P267"/>
    </row>
    <row r="268" spans="1:16" x14ac:dyDescent="0.25">
      <c r="A268" s="8"/>
      <c r="B268" s="8" t="s">
        <v>29</v>
      </c>
      <c r="C268" s="9" t="s">
        <v>73</v>
      </c>
      <c r="D268" s="8" t="s">
        <v>30</v>
      </c>
      <c r="E268" s="8" t="s">
        <v>236</v>
      </c>
      <c r="F268" s="8">
        <v>5</v>
      </c>
      <c r="G268" s="10">
        <v>474</v>
      </c>
      <c r="H268" s="11">
        <v>2370</v>
      </c>
      <c r="I268" s="11">
        <v>8851.5909090909081</v>
      </c>
      <c r="J268" s="11">
        <v>-6481.590909090909</v>
      </c>
      <c r="K268" s="8"/>
      <c r="L268" s="8">
        <v>6.8</v>
      </c>
      <c r="M268" s="12">
        <f t="shared" si="8"/>
        <v>0</v>
      </c>
      <c r="N268" s="12">
        <f t="shared" si="8"/>
        <v>3223.2</v>
      </c>
      <c r="O268" s="12">
        <f t="shared" si="9"/>
        <v>3223.2</v>
      </c>
    </row>
    <row r="269" spans="1:16" x14ac:dyDescent="0.25">
      <c r="A269" s="8"/>
      <c r="B269" s="8"/>
      <c r="C269" s="9"/>
      <c r="D269" s="8"/>
      <c r="E269" s="8" t="s">
        <v>237</v>
      </c>
      <c r="F269" s="8">
        <v>5</v>
      </c>
      <c r="G269" s="10">
        <v>2</v>
      </c>
      <c r="H269" s="11">
        <v>10</v>
      </c>
      <c r="I269" s="11">
        <v>22.40909090909091</v>
      </c>
      <c r="J269" s="11">
        <v>-12.40909090909091</v>
      </c>
      <c r="K269" s="8"/>
      <c r="L269" s="8">
        <v>6.8</v>
      </c>
      <c r="M269" s="12">
        <f t="shared" si="8"/>
        <v>0</v>
      </c>
      <c r="N269" s="12">
        <f t="shared" si="8"/>
        <v>13.6</v>
      </c>
      <c r="O269" s="12">
        <f t="shared" si="9"/>
        <v>13.6</v>
      </c>
    </row>
    <row r="270" spans="1:16" x14ac:dyDescent="0.25">
      <c r="A270" s="8"/>
      <c r="B270" s="8"/>
      <c r="C270" s="9" t="s">
        <v>107</v>
      </c>
      <c r="D270" s="8" t="s">
        <v>30</v>
      </c>
      <c r="E270" s="8" t="s">
        <v>236</v>
      </c>
      <c r="F270" s="8">
        <v>5</v>
      </c>
      <c r="G270" s="10">
        <v>476</v>
      </c>
      <c r="H270" s="11">
        <v>2380</v>
      </c>
      <c r="I270" s="11">
        <v>8874</v>
      </c>
      <c r="J270" s="11">
        <v>-6494</v>
      </c>
      <c r="K270" s="8"/>
      <c r="L270" s="8">
        <v>6.8</v>
      </c>
      <c r="M270" s="12">
        <f t="shared" si="8"/>
        <v>0</v>
      </c>
      <c r="N270" s="12">
        <f t="shared" si="8"/>
        <v>3236.7999999999997</v>
      </c>
      <c r="O270" s="12">
        <f t="shared" si="9"/>
        <v>3236.7999999999997</v>
      </c>
    </row>
    <row r="271" spans="1:16" s="7" customFormat="1" x14ac:dyDescent="0.25">
      <c r="A271" s="13"/>
      <c r="B271" s="13" t="s">
        <v>36</v>
      </c>
      <c r="C271" s="14"/>
      <c r="D271" s="13"/>
      <c r="E271" s="13"/>
      <c r="F271" s="13"/>
      <c r="G271" s="15">
        <v>952</v>
      </c>
      <c r="H271" s="16">
        <v>4760</v>
      </c>
      <c r="I271" s="16">
        <v>17748</v>
      </c>
      <c r="J271" s="16">
        <v>-12988</v>
      </c>
      <c r="K271" s="13"/>
      <c r="L271" s="13"/>
      <c r="M271" s="17"/>
      <c r="N271" s="17"/>
      <c r="O271" s="17">
        <f>SUM(O268:O270)</f>
        <v>6473.5999999999995</v>
      </c>
      <c r="P271"/>
    </row>
    <row r="272" spans="1:16" s="7" customFormat="1" x14ac:dyDescent="0.25">
      <c r="A272" s="2" t="s">
        <v>238</v>
      </c>
      <c r="B272" s="2"/>
      <c r="C272" s="3"/>
      <c r="D272" s="2"/>
      <c r="E272" s="2"/>
      <c r="F272" s="2"/>
      <c r="G272" s="4">
        <v>160630</v>
      </c>
      <c r="H272" s="5">
        <v>153126.75999999998</v>
      </c>
      <c r="I272" s="5">
        <v>134096</v>
      </c>
      <c r="J272" s="5">
        <v>19030.759999999966</v>
      </c>
      <c r="K272" s="2"/>
      <c r="L272" s="2"/>
      <c r="M272" s="6"/>
      <c r="N272" s="6"/>
      <c r="O272" s="6"/>
      <c r="P272"/>
    </row>
    <row r="273" spans="1:15" x14ac:dyDescent="0.25">
      <c r="A273" s="8" t="s">
        <v>239</v>
      </c>
      <c r="B273" s="8" t="s">
        <v>172</v>
      </c>
      <c r="C273" s="9" t="s">
        <v>23</v>
      </c>
      <c r="D273" s="8" t="s">
        <v>174</v>
      </c>
      <c r="E273" s="8" t="s">
        <v>240</v>
      </c>
      <c r="F273" s="8">
        <v>0.68</v>
      </c>
      <c r="G273" s="10">
        <v>2629</v>
      </c>
      <c r="H273" s="11">
        <v>1787.72</v>
      </c>
      <c r="I273" s="11">
        <v>1388.4659776055125</v>
      </c>
      <c r="J273" s="11">
        <v>399.25402239448755</v>
      </c>
      <c r="K273" s="8">
        <v>1.7</v>
      </c>
      <c r="L273" s="8"/>
      <c r="M273" s="12">
        <f t="shared" si="8"/>
        <v>4469.3</v>
      </c>
      <c r="N273" s="12">
        <f t="shared" si="8"/>
        <v>0</v>
      </c>
      <c r="O273" s="12">
        <f t="shared" si="9"/>
        <v>4469.3</v>
      </c>
    </row>
    <row r="274" spans="1:15" x14ac:dyDescent="0.25">
      <c r="A274" s="8"/>
      <c r="B274" s="8"/>
      <c r="C274" s="9"/>
      <c r="D274" s="8"/>
      <c r="E274" s="8" t="s">
        <v>241</v>
      </c>
      <c r="F274" s="8">
        <v>0.65000000000000013</v>
      </c>
      <c r="G274" s="10">
        <v>5809</v>
      </c>
      <c r="H274" s="11">
        <v>3775.85</v>
      </c>
      <c r="I274" s="11">
        <v>2482.5406021019412</v>
      </c>
      <c r="J274" s="11">
        <v>1293.3093978980585</v>
      </c>
      <c r="K274" s="8">
        <v>1.61</v>
      </c>
      <c r="L274" s="8"/>
      <c r="M274" s="12">
        <f t="shared" si="8"/>
        <v>9352.49</v>
      </c>
      <c r="N274" s="12">
        <f t="shared" si="8"/>
        <v>0</v>
      </c>
      <c r="O274" s="12">
        <f t="shared" si="9"/>
        <v>9352.49</v>
      </c>
    </row>
    <row r="275" spans="1:15" x14ac:dyDescent="0.25">
      <c r="A275" s="8"/>
      <c r="B275" s="8"/>
      <c r="C275" s="9"/>
      <c r="D275" s="8"/>
      <c r="E275" s="8" t="s">
        <v>242</v>
      </c>
      <c r="F275" s="8">
        <v>0.65</v>
      </c>
      <c r="G275" s="10">
        <v>685</v>
      </c>
      <c r="H275" s="11">
        <v>445.25</v>
      </c>
      <c r="I275" s="11">
        <v>322.73471145564167</v>
      </c>
      <c r="J275" s="11">
        <v>122.51528854435833</v>
      </c>
      <c r="K275" s="8">
        <v>1.64</v>
      </c>
      <c r="L275" s="8"/>
      <c r="M275" s="12">
        <f t="shared" si="8"/>
        <v>1123.3999999999999</v>
      </c>
      <c r="N275" s="12">
        <f t="shared" si="8"/>
        <v>0</v>
      </c>
      <c r="O275" s="12">
        <f t="shared" si="9"/>
        <v>1123.3999999999999</v>
      </c>
    </row>
    <row r="276" spans="1:15" x14ac:dyDescent="0.25">
      <c r="A276" s="8"/>
      <c r="B276" s="8"/>
      <c r="C276" s="9"/>
      <c r="D276" s="8"/>
      <c r="E276" s="8" t="s">
        <v>243</v>
      </c>
      <c r="F276" s="8">
        <v>0.70000000000000007</v>
      </c>
      <c r="G276" s="10">
        <v>11696</v>
      </c>
      <c r="H276" s="11">
        <v>8187.2</v>
      </c>
      <c r="I276" s="11">
        <v>4829.0496649952156</v>
      </c>
      <c r="J276" s="11">
        <v>3358.1503350047851</v>
      </c>
      <c r="K276" s="8">
        <v>1.64</v>
      </c>
      <c r="L276" s="8"/>
      <c r="M276" s="12">
        <f t="shared" si="8"/>
        <v>19181.439999999999</v>
      </c>
      <c r="N276" s="12">
        <f t="shared" si="8"/>
        <v>0</v>
      </c>
      <c r="O276" s="12">
        <f t="shared" si="9"/>
        <v>19181.439999999999</v>
      </c>
    </row>
    <row r="277" spans="1:15" x14ac:dyDescent="0.25">
      <c r="A277" s="8"/>
      <c r="B277" s="8"/>
      <c r="C277" s="9"/>
      <c r="D277" s="8"/>
      <c r="E277" s="8" t="s">
        <v>244</v>
      </c>
      <c r="F277" s="8">
        <v>0.65</v>
      </c>
      <c r="G277" s="10">
        <v>13</v>
      </c>
      <c r="H277" s="11">
        <v>8.4499999999999993</v>
      </c>
      <c r="I277" s="11">
        <v>4.3895061728395062</v>
      </c>
      <c r="J277" s="11">
        <v>4.0604938271604931</v>
      </c>
      <c r="K277" s="8">
        <v>1.74</v>
      </c>
      <c r="L277" s="8"/>
      <c r="M277" s="12">
        <f t="shared" si="8"/>
        <v>22.62</v>
      </c>
      <c r="N277" s="12">
        <f t="shared" si="8"/>
        <v>0</v>
      </c>
      <c r="O277" s="12">
        <f t="shared" si="9"/>
        <v>22.62</v>
      </c>
    </row>
    <row r="278" spans="1:15" x14ac:dyDescent="0.25">
      <c r="A278" s="8"/>
      <c r="B278" s="8"/>
      <c r="C278" s="9"/>
      <c r="D278" s="8"/>
      <c r="E278" s="8" t="s">
        <v>245</v>
      </c>
      <c r="F278" s="8">
        <v>0.74</v>
      </c>
      <c r="G278" s="10">
        <v>4755</v>
      </c>
      <c r="H278" s="11">
        <v>3518.7</v>
      </c>
      <c r="I278" s="11">
        <v>1803.433053198278</v>
      </c>
      <c r="J278" s="11">
        <v>1715.266946801722</v>
      </c>
      <c r="K278" s="8">
        <v>1.38</v>
      </c>
      <c r="L278" s="8"/>
      <c r="M278" s="12">
        <f t="shared" si="8"/>
        <v>6561.9</v>
      </c>
      <c r="N278" s="12">
        <f t="shared" si="8"/>
        <v>0</v>
      </c>
      <c r="O278" s="12">
        <f t="shared" si="9"/>
        <v>6561.9</v>
      </c>
    </row>
    <row r="279" spans="1:15" x14ac:dyDescent="0.25">
      <c r="A279" s="8"/>
      <c r="B279" s="8"/>
      <c r="C279" s="9"/>
      <c r="D279" s="8"/>
      <c r="E279" s="8" t="s">
        <v>246</v>
      </c>
      <c r="F279" s="8">
        <v>0.70000000000000007</v>
      </c>
      <c r="G279" s="10">
        <v>11629</v>
      </c>
      <c r="H279" s="11">
        <v>8140.3</v>
      </c>
      <c r="I279" s="11">
        <v>4492.3319271812679</v>
      </c>
      <c r="J279" s="11">
        <v>3647.9680728187327</v>
      </c>
      <c r="K279" s="8">
        <v>1.64</v>
      </c>
      <c r="L279" s="8"/>
      <c r="M279" s="12">
        <f t="shared" si="8"/>
        <v>19071.559999999998</v>
      </c>
      <c r="N279" s="12">
        <f t="shared" si="8"/>
        <v>0</v>
      </c>
      <c r="O279" s="12">
        <f t="shared" si="9"/>
        <v>19071.559999999998</v>
      </c>
    </row>
    <row r="280" spans="1:15" x14ac:dyDescent="0.25">
      <c r="A280" s="8"/>
      <c r="B280" s="8"/>
      <c r="C280" s="9"/>
      <c r="D280" s="8"/>
      <c r="E280" s="8" t="s">
        <v>247</v>
      </c>
      <c r="F280" s="8">
        <v>0.7400000000000001</v>
      </c>
      <c r="G280" s="10">
        <v>9479</v>
      </c>
      <c r="H280" s="11">
        <v>7014.4599999999991</v>
      </c>
      <c r="I280" s="11">
        <v>3275.0545572893047</v>
      </c>
      <c r="J280" s="11">
        <v>3739.4054427106948</v>
      </c>
      <c r="K280" s="8">
        <v>1.38</v>
      </c>
      <c r="L280" s="8"/>
      <c r="M280" s="12">
        <f t="shared" si="8"/>
        <v>13081.019999999999</v>
      </c>
      <c r="N280" s="12">
        <f t="shared" si="8"/>
        <v>0</v>
      </c>
      <c r="O280" s="12">
        <f t="shared" si="9"/>
        <v>13081.019999999999</v>
      </c>
    </row>
    <row r="281" spans="1:15" x14ac:dyDescent="0.25">
      <c r="A281" s="8"/>
      <c r="B281" s="8"/>
      <c r="C281" s="9" t="s">
        <v>156</v>
      </c>
      <c r="D281" s="8" t="s">
        <v>174</v>
      </c>
      <c r="E281" s="8" t="s">
        <v>248</v>
      </c>
      <c r="F281" s="8">
        <v>0.79</v>
      </c>
      <c r="G281" s="10">
        <v>6166</v>
      </c>
      <c r="H281" s="11">
        <v>4871.1399999999994</v>
      </c>
      <c r="I281" s="11">
        <v>3668.4980444444445</v>
      </c>
      <c r="J281" s="11">
        <v>1202.6419555555553</v>
      </c>
      <c r="K281" s="8">
        <v>1.86</v>
      </c>
      <c r="L281" s="8"/>
      <c r="M281" s="12">
        <f t="shared" si="8"/>
        <v>11468.76</v>
      </c>
      <c r="N281" s="12">
        <f t="shared" si="8"/>
        <v>0</v>
      </c>
      <c r="O281" s="12">
        <f t="shared" si="9"/>
        <v>11468.76</v>
      </c>
    </row>
    <row r="282" spans="1:15" x14ac:dyDescent="0.25">
      <c r="A282" s="8"/>
      <c r="B282" s="8"/>
      <c r="C282" s="9"/>
      <c r="D282" s="8"/>
      <c r="E282" s="8" t="s">
        <v>249</v>
      </c>
      <c r="F282" s="8">
        <v>0.79</v>
      </c>
      <c r="G282" s="10">
        <v>35</v>
      </c>
      <c r="H282" s="11">
        <v>27.650000000000002</v>
      </c>
      <c r="I282" s="11">
        <v>22.525050982710212</v>
      </c>
      <c r="J282" s="11">
        <v>5.12494901728979</v>
      </c>
      <c r="K282" s="8">
        <v>2.0099999999999998</v>
      </c>
      <c r="L282" s="8"/>
      <c r="M282" s="12">
        <f t="shared" si="8"/>
        <v>70.349999999999994</v>
      </c>
      <c r="N282" s="12">
        <f t="shared" si="8"/>
        <v>0</v>
      </c>
      <c r="O282" s="12">
        <f t="shared" si="9"/>
        <v>70.349999999999994</v>
      </c>
    </row>
    <row r="283" spans="1:15" x14ac:dyDescent="0.25">
      <c r="A283" s="8"/>
      <c r="B283" s="8"/>
      <c r="C283" s="9"/>
      <c r="D283" s="8"/>
      <c r="E283" s="8" t="s">
        <v>250</v>
      </c>
      <c r="F283" s="8">
        <v>0.79999999999999993</v>
      </c>
      <c r="G283" s="10">
        <v>3647</v>
      </c>
      <c r="H283" s="11">
        <v>2917.6000000000004</v>
      </c>
      <c r="I283" s="11">
        <v>2538.7992314485741</v>
      </c>
      <c r="J283" s="11">
        <v>378.80076855142687</v>
      </c>
      <c r="K283" s="8">
        <v>2.08</v>
      </c>
      <c r="L283" s="8"/>
      <c r="M283" s="12">
        <f t="shared" si="8"/>
        <v>7585.76</v>
      </c>
      <c r="N283" s="12">
        <f t="shared" si="8"/>
        <v>0</v>
      </c>
      <c r="O283" s="12">
        <f t="shared" si="9"/>
        <v>7585.76</v>
      </c>
    </row>
    <row r="284" spans="1:15" x14ac:dyDescent="0.25">
      <c r="A284" s="8"/>
      <c r="B284" s="8"/>
      <c r="C284" s="9"/>
      <c r="D284" s="8"/>
      <c r="E284" s="8" t="s">
        <v>251</v>
      </c>
      <c r="F284" s="8">
        <v>0.79</v>
      </c>
      <c r="G284" s="10">
        <v>1495</v>
      </c>
      <c r="H284" s="11">
        <v>1181.05</v>
      </c>
      <c r="I284" s="11">
        <v>1055.4368241426823</v>
      </c>
      <c r="J284" s="11">
        <v>125.61317585731778</v>
      </c>
      <c r="K284" s="8">
        <v>2.0099999999999998</v>
      </c>
      <c r="L284" s="8"/>
      <c r="M284" s="12">
        <f t="shared" si="8"/>
        <v>3004.95</v>
      </c>
      <c r="N284" s="12">
        <f t="shared" si="8"/>
        <v>0</v>
      </c>
      <c r="O284" s="12">
        <f t="shared" si="9"/>
        <v>3004.95</v>
      </c>
    </row>
    <row r="285" spans="1:15" x14ac:dyDescent="0.25">
      <c r="A285" s="8"/>
      <c r="B285" s="8"/>
      <c r="C285" s="9"/>
      <c r="D285" s="8"/>
      <c r="E285" s="8" t="s">
        <v>252</v>
      </c>
      <c r="F285" s="8">
        <v>0.93</v>
      </c>
      <c r="G285" s="10">
        <v>1385</v>
      </c>
      <c r="H285" s="11">
        <v>1288.0500000000002</v>
      </c>
      <c r="I285" s="11">
        <v>934.18973049357169</v>
      </c>
      <c r="J285" s="11">
        <v>353.86026950642827</v>
      </c>
      <c r="K285" s="8">
        <v>2.2400000000000002</v>
      </c>
      <c r="L285" s="8"/>
      <c r="M285" s="12">
        <f t="shared" si="8"/>
        <v>3102.4</v>
      </c>
      <c r="N285" s="12">
        <f t="shared" si="8"/>
        <v>0</v>
      </c>
      <c r="O285" s="12">
        <f t="shared" si="9"/>
        <v>3102.4</v>
      </c>
    </row>
    <row r="286" spans="1:15" x14ac:dyDescent="0.25">
      <c r="A286" s="8"/>
      <c r="B286" s="8"/>
      <c r="C286" s="9"/>
      <c r="D286" s="8"/>
      <c r="E286" s="8" t="s">
        <v>253</v>
      </c>
      <c r="F286" s="8">
        <v>0.79999999999999993</v>
      </c>
      <c r="G286" s="10">
        <v>2337</v>
      </c>
      <c r="H286" s="11">
        <v>1869.6000000000004</v>
      </c>
      <c r="I286" s="11">
        <v>1575.4640026769657</v>
      </c>
      <c r="J286" s="11">
        <v>294.13599732303408</v>
      </c>
      <c r="K286" s="8">
        <v>2.08</v>
      </c>
      <c r="L286" s="8"/>
      <c r="M286" s="12">
        <f t="shared" si="8"/>
        <v>4860.96</v>
      </c>
      <c r="N286" s="12">
        <f t="shared" si="8"/>
        <v>0</v>
      </c>
      <c r="O286" s="12">
        <f t="shared" si="9"/>
        <v>4860.96</v>
      </c>
    </row>
    <row r="287" spans="1:15" x14ac:dyDescent="0.25">
      <c r="A287" s="8"/>
      <c r="B287" s="8"/>
      <c r="C287" s="9"/>
      <c r="D287" s="8"/>
      <c r="E287" s="8" t="s">
        <v>254</v>
      </c>
      <c r="F287" s="8">
        <v>0.79</v>
      </c>
      <c r="G287" s="10">
        <v>1670</v>
      </c>
      <c r="H287" s="11">
        <v>1319.3</v>
      </c>
      <c r="I287" s="11">
        <v>1092.7531838547739</v>
      </c>
      <c r="J287" s="11">
        <v>226.54681614522602</v>
      </c>
      <c r="K287" s="8">
        <v>2.0099999999999998</v>
      </c>
      <c r="L287" s="8"/>
      <c r="M287" s="12">
        <f t="shared" si="8"/>
        <v>3356.7</v>
      </c>
      <c r="N287" s="12">
        <f t="shared" si="8"/>
        <v>0</v>
      </c>
      <c r="O287" s="12">
        <f t="shared" si="9"/>
        <v>3356.7</v>
      </c>
    </row>
    <row r="288" spans="1:15" x14ac:dyDescent="0.25">
      <c r="A288" s="8"/>
      <c r="B288" s="8"/>
      <c r="C288" s="9"/>
      <c r="D288" s="8"/>
      <c r="E288" s="8" t="s">
        <v>255</v>
      </c>
      <c r="F288" s="8">
        <v>0.93</v>
      </c>
      <c r="G288" s="10">
        <v>1468</v>
      </c>
      <c r="H288" s="11">
        <v>1365.24</v>
      </c>
      <c r="I288" s="11">
        <v>1134.8483843409215</v>
      </c>
      <c r="J288" s="11">
        <v>230.39161565907838</v>
      </c>
      <c r="K288" s="8">
        <v>2.2400000000000002</v>
      </c>
      <c r="L288" s="8"/>
      <c r="M288" s="12">
        <f t="shared" si="8"/>
        <v>3288.32</v>
      </c>
      <c r="N288" s="12">
        <f t="shared" si="8"/>
        <v>0</v>
      </c>
      <c r="O288" s="12">
        <f t="shared" si="9"/>
        <v>3288.32</v>
      </c>
    </row>
    <row r="289" spans="1:15" x14ac:dyDescent="0.25">
      <c r="A289" s="8"/>
      <c r="B289" s="8"/>
      <c r="C289" s="9"/>
      <c r="D289" s="8"/>
      <c r="E289" s="8" t="s">
        <v>256</v>
      </c>
      <c r="F289" s="8">
        <v>0.79</v>
      </c>
      <c r="G289" s="10">
        <v>3395</v>
      </c>
      <c r="H289" s="11">
        <v>2682.05</v>
      </c>
      <c r="I289" s="11">
        <v>1950.9554510339235</v>
      </c>
      <c r="J289" s="11">
        <v>731.09454896607656</v>
      </c>
      <c r="K289" s="8">
        <v>2.0099999999999998</v>
      </c>
      <c r="L289" s="8"/>
      <c r="M289" s="12">
        <f t="shared" si="8"/>
        <v>6823.9499999999989</v>
      </c>
      <c r="N289" s="12">
        <f t="shared" si="8"/>
        <v>0</v>
      </c>
      <c r="O289" s="12">
        <f t="shared" si="9"/>
        <v>6823.9499999999989</v>
      </c>
    </row>
    <row r="290" spans="1:15" x14ac:dyDescent="0.25">
      <c r="A290" s="8"/>
      <c r="B290" s="8"/>
      <c r="C290" s="9"/>
      <c r="D290" s="8"/>
      <c r="E290" s="8" t="s">
        <v>257</v>
      </c>
      <c r="F290" s="8">
        <v>0.70000000000000007</v>
      </c>
      <c r="G290" s="10">
        <v>6829</v>
      </c>
      <c r="H290" s="11">
        <v>4780.3</v>
      </c>
      <c r="I290" s="11">
        <v>4090.2428065212684</v>
      </c>
      <c r="J290" s="11">
        <v>690.05719347873071</v>
      </c>
      <c r="K290" s="8">
        <v>1.71</v>
      </c>
      <c r="L290" s="8"/>
      <c r="M290" s="12">
        <f t="shared" si="8"/>
        <v>11677.59</v>
      </c>
      <c r="N290" s="12">
        <f t="shared" si="8"/>
        <v>0</v>
      </c>
      <c r="O290" s="12">
        <f t="shared" si="9"/>
        <v>11677.59</v>
      </c>
    </row>
    <row r="291" spans="1:15" x14ac:dyDescent="0.25">
      <c r="A291" s="8"/>
      <c r="B291" s="8"/>
      <c r="C291" s="9"/>
      <c r="D291" s="8"/>
      <c r="E291" s="8" t="s">
        <v>258</v>
      </c>
      <c r="F291" s="8">
        <v>0.67</v>
      </c>
      <c r="G291" s="10">
        <v>893</v>
      </c>
      <c r="H291" s="11">
        <v>598.30999999999995</v>
      </c>
      <c r="I291" s="11">
        <v>517.33699955015743</v>
      </c>
      <c r="J291" s="11">
        <v>80.973000449842488</v>
      </c>
      <c r="K291" s="8">
        <v>1.83</v>
      </c>
      <c r="L291" s="8"/>
      <c r="M291" s="12">
        <f t="shared" si="8"/>
        <v>1634.19</v>
      </c>
      <c r="N291" s="12">
        <f t="shared" si="8"/>
        <v>0</v>
      </c>
      <c r="O291" s="12">
        <f t="shared" si="9"/>
        <v>1634.19</v>
      </c>
    </row>
    <row r="292" spans="1:15" x14ac:dyDescent="0.25">
      <c r="A292" s="8"/>
      <c r="B292" s="8"/>
      <c r="C292" s="9"/>
      <c r="D292" s="8"/>
      <c r="E292" s="8" t="s">
        <v>259</v>
      </c>
      <c r="F292" s="8">
        <v>0.7</v>
      </c>
      <c r="G292" s="10">
        <v>24</v>
      </c>
      <c r="H292" s="11">
        <v>16.8</v>
      </c>
      <c r="I292" s="11">
        <v>16.950290510006457</v>
      </c>
      <c r="J292" s="11">
        <v>-0.15029051000645666</v>
      </c>
      <c r="K292" s="8">
        <v>1.71</v>
      </c>
      <c r="L292" s="8"/>
      <c r="M292" s="12">
        <f t="shared" si="8"/>
        <v>41.04</v>
      </c>
      <c r="N292" s="12">
        <f t="shared" si="8"/>
        <v>0</v>
      </c>
      <c r="O292" s="12">
        <f t="shared" si="9"/>
        <v>41.04</v>
      </c>
    </row>
    <row r="293" spans="1:15" x14ac:dyDescent="0.25">
      <c r="A293" s="8"/>
      <c r="B293" s="8"/>
      <c r="C293" s="9" t="s">
        <v>202</v>
      </c>
      <c r="D293" s="8" t="s">
        <v>174</v>
      </c>
      <c r="E293" s="8" t="s">
        <v>248</v>
      </c>
      <c r="F293" s="8">
        <v>0.79</v>
      </c>
      <c r="G293" s="10">
        <v>6167</v>
      </c>
      <c r="H293" s="11">
        <v>4871.93</v>
      </c>
      <c r="I293" s="11">
        <v>3669.0815111111106</v>
      </c>
      <c r="J293" s="11">
        <v>1202.8484888888888</v>
      </c>
      <c r="K293" s="8">
        <v>1.86</v>
      </c>
      <c r="L293" s="8"/>
      <c r="M293" s="12">
        <f t="shared" si="8"/>
        <v>11470.62</v>
      </c>
      <c r="N293" s="12">
        <f t="shared" si="8"/>
        <v>0</v>
      </c>
      <c r="O293" s="12">
        <f t="shared" si="9"/>
        <v>11470.62</v>
      </c>
    </row>
    <row r="294" spans="1:15" x14ac:dyDescent="0.25">
      <c r="A294" s="8"/>
      <c r="B294" s="8"/>
      <c r="C294" s="9"/>
      <c r="D294" s="8"/>
      <c r="E294" s="8" t="s">
        <v>249</v>
      </c>
      <c r="F294" s="8">
        <v>0.79</v>
      </c>
      <c r="G294" s="10">
        <v>35</v>
      </c>
      <c r="H294" s="11">
        <v>27.65</v>
      </c>
      <c r="I294" s="11">
        <v>22.636601152652581</v>
      </c>
      <c r="J294" s="11">
        <v>5.0133988473474211</v>
      </c>
      <c r="K294" s="8">
        <v>2.0099999999999998</v>
      </c>
      <c r="L294" s="8"/>
      <c r="M294" s="12">
        <f t="shared" si="8"/>
        <v>70.349999999999994</v>
      </c>
      <c r="N294" s="12">
        <f t="shared" si="8"/>
        <v>0</v>
      </c>
      <c r="O294" s="12">
        <f t="shared" si="9"/>
        <v>70.349999999999994</v>
      </c>
    </row>
    <row r="295" spans="1:15" x14ac:dyDescent="0.25">
      <c r="A295" s="8"/>
      <c r="B295" s="8"/>
      <c r="C295" s="9"/>
      <c r="D295" s="8"/>
      <c r="E295" s="8" t="s">
        <v>250</v>
      </c>
      <c r="F295" s="8">
        <v>0.79999999999999993</v>
      </c>
      <c r="G295" s="10">
        <v>3646</v>
      </c>
      <c r="H295" s="11">
        <v>2916.8</v>
      </c>
      <c r="I295" s="11">
        <v>2538.1868229829652</v>
      </c>
      <c r="J295" s="11">
        <v>378.6131770170353</v>
      </c>
      <c r="K295" s="8">
        <v>2.08</v>
      </c>
      <c r="L295" s="8"/>
      <c r="M295" s="12">
        <f t="shared" si="8"/>
        <v>7583.68</v>
      </c>
      <c r="N295" s="12">
        <f t="shared" si="8"/>
        <v>0</v>
      </c>
      <c r="O295" s="12">
        <f t="shared" si="9"/>
        <v>7583.68</v>
      </c>
    </row>
    <row r="296" spans="1:15" x14ac:dyDescent="0.25">
      <c r="A296" s="8"/>
      <c r="B296" s="8"/>
      <c r="C296" s="9"/>
      <c r="D296" s="8"/>
      <c r="E296" s="8" t="s">
        <v>251</v>
      </c>
      <c r="F296" s="8">
        <v>0.79</v>
      </c>
      <c r="G296" s="10">
        <v>1495</v>
      </c>
      <c r="H296" s="11">
        <v>1181.05</v>
      </c>
      <c r="I296" s="11">
        <v>1054.8119402985076</v>
      </c>
      <c r="J296" s="11">
        <v>126.23805970149252</v>
      </c>
      <c r="K296" s="8">
        <v>2.0099999999999998</v>
      </c>
      <c r="L296" s="8"/>
      <c r="M296" s="12">
        <f t="shared" si="8"/>
        <v>3004.95</v>
      </c>
      <c r="N296" s="12">
        <f t="shared" si="8"/>
        <v>0</v>
      </c>
      <c r="O296" s="12">
        <f t="shared" si="9"/>
        <v>3004.95</v>
      </c>
    </row>
    <row r="297" spans="1:15" x14ac:dyDescent="0.25">
      <c r="A297" s="8"/>
      <c r="B297" s="8"/>
      <c r="C297" s="9"/>
      <c r="D297" s="8"/>
      <c r="E297" s="8" t="s">
        <v>252</v>
      </c>
      <c r="F297" s="8">
        <v>0.93</v>
      </c>
      <c r="G297" s="10">
        <v>1385</v>
      </c>
      <c r="H297" s="11">
        <v>1288.0500000000002</v>
      </c>
      <c r="I297" s="11">
        <v>934.18973049357169</v>
      </c>
      <c r="J297" s="11">
        <v>353.86026950642827</v>
      </c>
      <c r="K297" s="8">
        <v>2.2400000000000002</v>
      </c>
      <c r="L297" s="8"/>
      <c r="M297" s="12">
        <f t="shared" si="8"/>
        <v>3102.4</v>
      </c>
      <c r="N297" s="12">
        <f t="shared" si="8"/>
        <v>0</v>
      </c>
      <c r="O297" s="12">
        <f t="shared" si="9"/>
        <v>3102.4</v>
      </c>
    </row>
    <row r="298" spans="1:15" x14ac:dyDescent="0.25">
      <c r="A298" s="8"/>
      <c r="B298" s="8"/>
      <c r="C298" s="9"/>
      <c r="D298" s="8"/>
      <c r="E298" s="8" t="s">
        <v>253</v>
      </c>
      <c r="F298" s="8">
        <v>0.79999999999999993</v>
      </c>
      <c r="G298" s="10">
        <v>2334</v>
      </c>
      <c r="H298" s="11">
        <v>1867.1999999999998</v>
      </c>
      <c r="I298" s="11">
        <v>1573.3118059835433</v>
      </c>
      <c r="J298" s="11">
        <v>293.88819401645662</v>
      </c>
      <c r="K298" s="8">
        <v>2.08</v>
      </c>
      <c r="L298" s="8"/>
      <c r="M298" s="12">
        <f t="shared" si="8"/>
        <v>4854.72</v>
      </c>
      <c r="N298" s="12">
        <f t="shared" si="8"/>
        <v>0</v>
      </c>
      <c r="O298" s="12">
        <f t="shared" si="9"/>
        <v>4854.72</v>
      </c>
    </row>
    <row r="299" spans="1:15" x14ac:dyDescent="0.25">
      <c r="A299" s="8"/>
      <c r="B299" s="8"/>
      <c r="C299" s="9"/>
      <c r="D299" s="8"/>
      <c r="E299" s="8" t="s">
        <v>254</v>
      </c>
      <c r="F299" s="8">
        <v>0.79</v>
      </c>
      <c r="G299" s="10">
        <v>1670</v>
      </c>
      <c r="H299" s="11">
        <v>1319.3</v>
      </c>
      <c r="I299" s="11">
        <v>1092.6831969186326</v>
      </c>
      <c r="J299" s="11">
        <v>226.61680308136727</v>
      </c>
      <c r="K299" s="8">
        <v>2.0099999999999998</v>
      </c>
      <c r="L299" s="8"/>
      <c r="M299" s="12">
        <f t="shared" si="8"/>
        <v>3356.7</v>
      </c>
      <c r="N299" s="12">
        <f t="shared" si="8"/>
        <v>0</v>
      </c>
      <c r="O299" s="12">
        <f t="shared" si="9"/>
        <v>3356.7</v>
      </c>
    </row>
    <row r="300" spans="1:15" x14ac:dyDescent="0.25">
      <c r="A300" s="8"/>
      <c r="B300" s="8"/>
      <c r="C300" s="9"/>
      <c r="D300" s="8"/>
      <c r="E300" s="8" t="s">
        <v>255</v>
      </c>
      <c r="F300" s="8">
        <v>0.93</v>
      </c>
      <c r="G300" s="10">
        <v>1467</v>
      </c>
      <c r="H300" s="11">
        <v>1364.31</v>
      </c>
      <c r="I300" s="11">
        <v>1134.2695483620855</v>
      </c>
      <c r="J300" s="11">
        <v>230.04045163791437</v>
      </c>
      <c r="K300" s="8">
        <v>2.2400000000000002</v>
      </c>
      <c r="L300" s="8"/>
      <c r="M300" s="12">
        <f t="shared" si="8"/>
        <v>3286.0800000000004</v>
      </c>
      <c r="N300" s="12">
        <f t="shared" si="8"/>
        <v>0</v>
      </c>
      <c r="O300" s="12">
        <f t="shared" si="9"/>
        <v>3286.0800000000004</v>
      </c>
    </row>
    <row r="301" spans="1:15" x14ac:dyDescent="0.25">
      <c r="A301" s="8"/>
      <c r="B301" s="8"/>
      <c r="C301" s="9"/>
      <c r="D301" s="8"/>
      <c r="E301" s="8" t="s">
        <v>256</v>
      </c>
      <c r="F301" s="8">
        <v>0.79</v>
      </c>
      <c r="G301" s="10">
        <v>3393</v>
      </c>
      <c r="H301" s="11">
        <v>2680.4700000000003</v>
      </c>
      <c r="I301" s="11">
        <v>1949.8000744985152</v>
      </c>
      <c r="J301" s="11">
        <v>730.66992550148461</v>
      </c>
      <c r="K301" s="8">
        <v>2.0099999999999998</v>
      </c>
      <c r="L301" s="8"/>
      <c r="M301" s="12">
        <f t="shared" si="8"/>
        <v>6819.9299999999994</v>
      </c>
      <c r="N301" s="12">
        <f t="shared" si="8"/>
        <v>0</v>
      </c>
      <c r="O301" s="12">
        <f t="shared" si="9"/>
        <v>6819.9299999999994</v>
      </c>
    </row>
    <row r="302" spans="1:15" x14ac:dyDescent="0.25">
      <c r="A302" s="8"/>
      <c r="B302" s="8"/>
      <c r="C302" s="9"/>
      <c r="D302" s="8"/>
      <c r="E302" s="8" t="s">
        <v>257</v>
      </c>
      <c r="F302" s="8">
        <v>0.70000000000000007</v>
      </c>
      <c r="G302" s="10">
        <v>6833</v>
      </c>
      <c r="H302" s="11">
        <v>4783.0999999999995</v>
      </c>
      <c r="I302" s="11">
        <v>4092.8630401064738</v>
      </c>
      <c r="J302" s="11">
        <v>690.23695989352666</v>
      </c>
      <c r="K302" s="8">
        <v>1.71</v>
      </c>
      <c r="L302" s="8"/>
      <c r="M302" s="12">
        <f t="shared" si="8"/>
        <v>11684.43</v>
      </c>
      <c r="N302" s="12">
        <f t="shared" si="8"/>
        <v>0</v>
      </c>
      <c r="O302" s="12">
        <f t="shared" si="9"/>
        <v>11684.43</v>
      </c>
    </row>
    <row r="303" spans="1:15" x14ac:dyDescent="0.25">
      <c r="A303" s="8"/>
      <c r="B303" s="8"/>
      <c r="C303" s="9"/>
      <c r="D303" s="8"/>
      <c r="E303" s="8" t="s">
        <v>258</v>
      </c>
      <c r="F303" s="8">
        <v>0.67</v>
      </c>
      <c r="G303" s="10">
        <v>895</v>
      </c>
      <c r="H303" s="11">
        <v>599.65</v>
      </c>
      <c r="I303" s="11">
        <v>518.52056680161945</v>
      </c>
      <c r="J303" s="11">
        <v>81.129433198380582</v>
      </c>
      <c r="K303" s="8">
        <v>1.83</v>
      </c>
      <c r="L303" s="8"/>
      <c r="M303" s="12">
        <f t="shared" si="8"/>
        <v>1637.8500000000001</v>
      </c>
      <c r="N303" s="12">
        <f t="shared" si="8"/>
        <v>0</v>
      </c>
      <c r="O303" s="12">
        <f t="shared" si="9"/>
        <v>1637.8500000000001</v>
      </c>
    </row>
    <row r="304" spans="1:15" x14ac:dyDescent="0.25">
      <c r="A304" s="8"/>
      <c r="B304" s="8"/>
      <c r="C304" s="9"/>
      <c r="D304" s="8"/>
      <c r="E304" s="8" t="s">
        <v>259</v>
      </c>
      <c r="F304" s="8">
        <v>0.7</v>
      </c>
      <c r="G304" s="10">
        <v>25</v>
      </c>
      <c r="H304" s="11">
        <v>17.5</v>
      </c>
      <c r="I304" s="11">
        <v>17.64516129032258</v>
      </c>
      <c r="J304" s="11">
        <v>-0.14516129032258007</v>
      </c>
      <c r="K304" s="8">
        <v>1.71</v>
      </c>
      <c r="L304" s="8"/>
      <c r="M304" s="12">
        <f t="shared" si="8"/>
        <v>42.75</v>
      </c>
      <c r="N304" s="12">
        <f t="shared" si="8"/>
        <v>0</v>
      </c>
      <c r="O304" s="12">
        <f t="shared" si="9"/>
        <v>42.75</v>
      </c>
    </row>
    <row r="305" spans="1:15" x14ac:dyDescent="0.25">
      <c r="A305" s="8"/>
      <c r="B305" s="8"/>
      <c r="C305" s="9" t="s">
        <v>210</v>
      </c>
      <c r="D305" s="8" t="s">
        <v>174</v>
      </c>
      <c r="E305" s="8" t="s">
        <v>240</v>
      </c>
      <c r="F305" s="8">
        <v>0.68</v>
      </c>
      <c r="G305" s="10">
        <v>3334</v>
      </c>
      <c r="H305" s="11">
        <v>2267.12</v>
      </c>
      <c r="I305" s="11">
        <v>2150.6198744327603</v>
      </c>
      <c r="J305" s="11">
        <v>116.50012556724005</v>
      </c>
      <c r="K305" s="8">
        <v>1.7</v>
      </c>
      <c r="L305" s="8"/>
      <c r="M305" s="12">
        <f t="shared" si="8"/>
        <v>5667.8</v>
      </c>
      <c r="N305" s="12">
        <f t="shared" si="8"/>
        <v>0</v>
      </c>
      <c r="O305" s="12">
        <f t="shared" si="9"/>
        <v>5667.8</v>
      </c>
    </row>
    <row r="306" spans="1:15" x14ac:dyDescent="0.25">
      <c r="A306" s="8"/>
      <c r="B306" s="8"/>
      <c r="C306" s="9"/>
      <c r="D306" s="8"/>
      <c r="E306" s="8" t="s">
        <v>260</v>
      </c>
      <c r="F306" s="8">
        <v>0.83</v>
      </c>
      <c r="G306" s="10">
        <v>1470</v>
      </c>
      <c r="H306" s="11">
        <v>1220.0999999999999</v>
      </c>
      <c r="I306" s="11">
        <v>885.5869424730945</v>
      </c>
      <c r="J306" s="11">
        <v>334.51305752690558</v>
      </c>
      <c r="K306" s="8">
        <v>2.13</v>
      </c>
      <c r="L306" s="8"/>
      <c r="M306" s="12">
        <f t="shared" si="8"/>
        <v>3131.1</v>
      </c>
      <c r="N306" s="12">
        <f t="shared" si="8"/>
        <v>0</v>
      </c>
      <c r="O306" s="12">
        <f t="shared" si="9"/>
        <v>3131.1</v>
      </c>
    </row>
    <row r="307" spans="1:15" x14ac:dyDescent="0.25">
      <c r="A307" s="8"/>
      <c r="B307" s="8"/>
      <c r="C307" s="9"/>
      <c r="D307" s="8"/>
      <c r="E307" s="8" t="s">
        <v>261</v>
      </c>
      <c r="F307" s="8">
        <v>0.83</v>
      </c>
      <c r="G307" s="10">
        <v>4552</v>
      </c>
      <c r="H307" s="11">
        <v>3778.16</v>
      </c>
      <c r="I307" s="11">
        <v>2536.3931338417588</v>
      </c>
      <c r="J307" s="11">
        <v>1241.7668661582413</v>
      </c>
      <c r="K307" s="8">
        <v>2.13</v>
      </c>
      <c r="L307" s="8"/>
      <c r="M307" s="12">
        <f t="shared" si="8"/>
        <v>9695.76</v>
      </c>
      <c r="N307" s="12">
        <f t="shared" si="8"/>
        <v>0</v>
      </c>
      <c r="O307" s="12">
        <f t="shared" si="9"/>
        <v>9695.76</v>
      </c>
    </row>
    <row r="308" spans="1:15" x14ac:dyDescent="0.25">
      <c r="A308" s="8"/>
      <c r="B308" s="8"/>
      <c r="C308" s="9"/>
      <c r="D308" s="8"/>
      <c r="E308" s="8" t="s">
        <v>262</v>
      </c>
      <c r="F308" s="8">
        <v>0.75</v>
      </c>
      <c r="G308" s="10">
        <v>3171</v>
      </c>
      <c r="H308" s="11">
        <v>2378.25</v>
      </c>
      <c r="I308" s="11">
        <v>1974.5426162929668</v>
      </c>
      <c r="J308" s="11">
        <v>403.70738370703327</v>
      </c>
      <c r="K308" s="8">
        <v>1.94</v>
      </c>
      <c r="L308" s="8"/>
      <c r="M308" s="12">
        <f t="shared" si="8"/>
        <v>6151.74</v>
      </c>
      <c r="N308" s="12">
        <f t="shared" si="8"/>
        <v>0</v>
      </c>
      <c r="O308" s="12">
        <f t="shared" si="9"/>
        <v>6151.74</v>
      </c>
    </row>
    <row r="309" spans="1:15" x14ac:dyDescent="0.25">
      <c r="A309" s="8"/>
      <c r="B309" s="8"/>
      <c r="C309" s="9"/>
      <c r="D309" s="8"/>
      <c r="E309" s="8" t="s">
        <v>263</v>
      </c>
      <c r="F309" s="8">
        <v>0.65000000000000013</v>
      </c>
      <c r="G309" s="10">
        <v>9545</v>
      </c>
      <c r="H309" s="11">
        <v>6204.2500000000009</v>
      </c>
      <c r="I309" s="11">
        <v>5841.80153276073</v>
      </c>
      <c r="J309" s="11">
        <v>362.44846723927139</v>
      </c>
      <c r="K309" s="8">
        <v>1.61</v>
      </c>
      <c r="L309" s="8"/>
      <c r="M309" s="12">
        <f t="shared" si="8"/>
        <v>15367.45</v>
      </c>
      <c r="N309" s="12">
        <f t="shared" si="8"/>
        <v>0</v>
      </c>
      <c r="O309" s="12">
        <f t="shared" si="9"/>
        <v>15367.45</v>
      </c>
    </row>
    <row r="310" spans="1:15" x14ac:dyDescent="0.25">
      <c r="A310" s="8"/>
      <c r="B310" s="8"/>
      <c r="C310" s="9"/>
      <c r="D310" s="8"/>
      <c r="E310" s="8" t="s">
        <v>264</v>
      </c>
      <c r="F310" s="8">
        <v>0.82</v>
      </c>
      <c r="G310" s="10">
        <v>1014</v>
      </c>
      <c r="H310" s="11">
        <v>831.4799999999999</v>
      </c>
      <c r="I310" s="11">
        <v>837.14613289238844</v>
      </c>
      <c r="J310" s="11">
        <v>-5.6661328923883794</v>
      </c>
      <c r="K310" s="8">
        <v>2.27</v>
      </c>
      <c r="L310" s="8"/>
      <c r="M310" s="12">
        <f t="shared" si="8"/>
        <v>2301.7800000000002</v>
      </c>
      <c r="N310" s="12">
        <f t="shared" si="8"/>
        <v>0</v>
      </c>
      <c r="O310" s="12">
        <f t="shared" si="9"/>
        <v>2301.7800000000002</v>
      </c>
    </row>
    <row r="311" spans="1:15" x14ac:dyDescent="0.25">
      <c r="A311" s="8"/>
      <c r="B311" s="8"/>
      <c r="C311" s="9"/>
      <c r="D311" s="8"/>
      <c r="E311" s="8" t="s">
        <v>243</v>
      </c>
      <c r="F311" s="8">
        <v>0.7</v>
      </c>
      <c r="G311" s="10">
        <v>325</v>
      </c>
      <c r="H311" s="11">
        <v>227.5</v>
      </c>
      <c r="I311" s="11">
        <v>208.77862595419847</v>
      </c>
      <c r="J311" s="11">
        <v>18.721374045801525</v>
      </c>
      <c r="K311" s="8">
        <v>1.64</v>
      </c>
      <c r="L311" s="8"/>
      <c r="M311" s="12">
        <f t="shared" si="8"/>
        <v>533</v>
      </c>
      <c r="N311" s="12">
        <f t="shared" si="8"/>
        <v>0</v>
      </c>
      <c r="O311" s="12">
        <f t="shared" si="9"/>
        <v>533</v>
      </c>
    </row>
    <row r="312" spans="1:15" x14ac:dyDescent="0.25">
      <c r="A312" s="8"/>
      <c r="B312" s="8"/>
      <c r="C312" s="9"/>
      <c r="D312" s="8"/>
      <c r="E312" s="8" t="s">
        <v>265</v>
      </c>
      <c r="F312" s="8">
        <v>0.82</v>
      </c>
      <c r="G312" s="10">
        <v>1397</v>
      </c>
      <c r="H312" s="11">
        <v>1145.5400000000002</v>
      </c>
      <c r="I312" s="11">
        <v>897.05730122844523</v>
      </c>
      <c r="J312" s="11">
        <v>248.48269877155482</v>
      </c>
      <c r="K312" s="8">
        <v>2.27</v>
      </c>
      <c r="L312" s="8"/>
      <c r="M312" s="12">
        <f t="shared" si="8"/>
        <v>3171.19</v>
      </c>
      <c r="N312" s="12">
        <f t="shared" si="8"/>
        <v>0</v>
      </c>
      <c r="O312" s="12">
        <f t="shared" si="9"/>
        <v>3171.19</v>
      </c>
    </row>
    <row r="313" spans="1:15" x14ac:dyDescent="0.25">
      <c r="A313" s="8"/>
      <c r="B313" s="8"/>
      <c r="C313" s="9"/>
      <c r="D313" s="8"/>
      <c r="E313" s="8" t="s">
        <v>266</v>
      </c>
      <c r="F313" s="8">
        <v>0.82</v>
      </c>
      <c r="G313" s="10">
        <v>748</v>
      </c>
      <c r="H313" s="11">
        <v>613.36</v>
      </c>
      <c r="I313" s="11">
        <v>530.77923208947641</v>
      </c>
      <c r="J313" s="11">
        <v>82.580767910523662</v>
      </c>
      <c r="K313" s="8">
        <v>2.27</v>
      </c>
      <c r="L313" s="8"/>
      <c r="M313" s="12">
        <f t="shared" si="8"/>
        <v>1697.96</v>
      </c>
      <c r="N313" s="12">
        <f t="shared" si="8"/>
        <v>0</v>
      </c>
      <c r="O313" s="12">
        <f t="shared" si="9"/>
        <v>1697.96</v>
      </c>
    </row>
    <row r="314" spans="1:15" x14ac:dyDescent="0.25">
      <c r="A314" s="8"/>
      <c r="B314" s="8"/>
      <c r="C314" s="9"/>
      <c r="D314" s="8"/>
      <c r="E314" s="8" t="s">
        <v>267</v>
      </c>
      <c r="F314" s="8">
        <v>0.82</v>
      </c>
      <c r="G314" s="10">
        <v>1204</v>
      </c>
      <c r="H314" s="11">
        <v>987.28</v>
      </c>
      <c r="I314" s="11">
        <v>1136.6066623635136</v>
      </c>
      <c r="J314" s="11">
        <v>-149.32666236351386</v>
      </c>
      <c r="K314" s="8">
        <v>2.27</v>
      </c>
      <c r="L314" s="8"/>
      <c r="M314" s="12">
        <f t="shared" si="8"/>
        <v>2733.08</v>
      </c>
      <c r="N314" s="12">
        <f t="shared" si="8"/>
        <v>0</v>
      </c>
      <c r="O314" s="12">
        <f t="shared" si="9"/>
        <v>2733.08</v>
      </c>
    </row>
    <row r="315" spans="1:15" x14ac:dyDescent="0.25">
      <c r="A315" s="8"/>
      <c r="B315" s="8"/>
      <c r="C315" s="9"/>
      <c r="D315" s="8"/>
      <c r="E315" s="8" t="s">
        <v>268</v>
      </c>
      <c r="F315" s="8">
        <v>0.82</v>
      </c>
      <c r="G315" s="10">
        <v>1197</v>
      </c>
      <c r="H315" s="11">
        <v>981.54</v>
      </c>
      <c r="I315" s="11">
        <v>800.6057434331517</v>
      </c>
      <c r="J315" s="11">
        <v>180.93425656684832</v>
      </c>
      <c r="K315" s="8">
        <v>2.27</v>
      </c>
      <c r="L315" s="8"/>
      <c r="M315" s="12">
        <f t="shared" si="8"/>
        <v>2717.19</v>
      </c>
      <c r="N315" s="12">
        <f t="shared" si="8"/>
        <v>0</v>
      </c>
      <c r="O315" s="12">
        <f t="shared" si="9"/>
        <v>2717.19</v>
      </c>
    </row>
    <row r="316" spans="1:15" x14ac:dyDescent="0.25">
      <c r="A316" s="8"/>
      <c r="B316" s="8"/>
      <c r="C316" s="9"/>
      <c r="D316" s="8"/>
      <c r="E316" s="8" t="s">
        <v>269</v>
      </c>
      <c r="F316" s="8">
        <v>0.82</v>
      </c>
      <c r="G316" s="10">
        <v>1184</v>
      </c>
      <c r="H316" s="11">
        <v>970.88</v>
      </c>
      <c r="I316" s="11">
        <v>798.082202237518</v>
      </c>
      <c r="J316" s="11">
        <v>172.79779776248208</v>
      </c>
      <c r="K316" s="8">
        <v>2.27</v>
      </c>
      <c r="L316" s="8"/>
      <c r="M316" s="12">
        <f t="shared" si="8"/>
        <v>2687.68</v>
      </c>
      <c r="N316" s="12">
        <f t="shared" si="8"/>
        <v>0</v>
      </c>
      <c r="O316" s="12">
        <f t="shared" si="9"/>
        <v>2687.68</v>
      </c>
    </row>
    <row r="317" spans="1:15" x14ac:dyDescent="0.25">
      <c r="A317" s="8"/>
      <c r="B317" s="8"/>
      <c r="C317" s="9" t="s">
        <v>270</v>
      </c>
      <c r="D317" s="8" t="s">
        <v>174</v>
      </c>
      <c r="E317" s="8" t="s">
        <v>240</v>
      </c>
      <c r="F317" s="8">
        <v>0.68</v>
      </c>
      <c r="G317" s="10">
        <v>3334</v>
      </c>
      <c r="H317" s="11">
        <v>2267.12</v>
      </c>
      <c r="I317" s="11">
        <v>2151.2664513137534</v>
      </c>
      <c r="J317" s="11">
        <v>115.853548686247</v>
      </c>
      <c r="K317" s="8">
        <v>1.7</v>
      </c>
      <c r="L317" s="8"/>
      <c r="M317" s="12">
        <f t="shared" si="8"/>
        <v>5667.8</v>
      </c>
      <c r="N317" s="12">
        <f t="shared" si="8"/>
        <v>0</v>
      </c>
      <c r="O317" s="12">
        <f t="shared" si="9"/>
        <v>5667.8</v>
      </c>
    </row>
    <row r="318" spans="1:15" x14ac:dyDescent="0.25">
      <c r="A318" s="8"/>
      <c r="B318" s="8"/>
      <c r="C318" s="9"/>
      <c r="D318" s="8"/>
      <c r="E318" s="8" t="s">
        <v>260</v>
      </c>
      <c r="F318" s="8">
        <v>0.83</v>
      </c>
      <c r="G318" s="10">
        <v>1470</v>
      </c>
      <c r="H318" s="11">
        <v>1220.0999999999999</v>
      </c>
      <c r="I318" s="11">
        <v>885.67675156934831</v>
      </c>
      <c r="J318" s="11">
        <v>334.42324843065182</v>
      </c>
      <c r="K318" s="8">
        <v>2.13</v>
      </c>
      <c r="L318" s="8"/>
      <c r="M318" s="12">
        <f t="shared" si="8"/>
        <v>3131.1</v>
      </c>
      <c r="N318" s="12">
        <f t="shared" si="8"/>
        <v>0</v>
      </c>
      <c r="O318" s="12">
        <f t="shared" si="9"/>
        <v>3131.1</v>
      </c>
    </row>
    <row r="319" spans="1:15" x14ac:dyDescent="0.25">
      <c r="A319" s="8"/>
      <c r="B319" s="8"/>
      <c r="C319" s="9"/>
      <c r="D319" s="8"/>
      <c r="E319" s="8" t="s">
        <v>261</v>
      </c>
      <c r="F319" s="8">
        <v>0.83</v>
      </c>
      <c r="G319" s="10">
        <v>4554</v>
      </c>
      <c r="H319" s="11">
        <v>3779.8199999999997</v>
      </c>
      <c r="I319" s="11">
        <v>2537.5160156000247</v>
      </c>
      <c r="J319" s="11">
        <v>1242.303984399975</v>
      </c>
      <c r="K319" s="8">
        <v>2.13</v>
      </c>
      <c r="L319" s="8"/>
      <c r="M319" s="12">
        <f t="shared" si="8"/>
        <v>9700.0199999999986</v>
      </c>
      <c r="N319" s="12">
        <f t="shared" si="8"/>
        <v>0</v>
      </c>
      <c r="O319" s="12">
        <f t="shared" si="9"/>
        <v>9700.0199999999986</v>
      </c>
    </row>
    <row r="320" spans="1:15" x14ac:dyDescent="0.25">
      <c r="A320" s="8"/>
      <c r="B320" s="8"/>
      <c r="C320" s="9"/>
      <c r="D320" s="8"/>
      <c r="E320" s="8" t="s">
        <v>262</v>
      </c>
      <c r="F320" s="8">
        <v>0.75</v>
      </c>
      <c r="G320" s="10">
        <v>3167</v>
      </c>
      <c r="H320" s="11">
        <v>2375.25</v>
      </c>
      <c r="I320" s="11">
        <v>1972.1558300889399</v>
      </c>
      <c r="J320" s="11">
        <v>403.09416991106036</v>
      </c>
      <c r="K320" s="8">
        <v>1.94</v>
      </c>
      <c r="L320" s="8"/>
      <c r="M320" s="12">
        <f t="shared" si="8"/>
        <v>6143.98</v>
      </c>
      <c r="N320" s="12">
        <f t="shared" si="8"/>
        <v>0</v>
      </c>
      <c r="O320" s="12">
        <f t="shared" si="9"/>
        <v>6143.98</v>
      </c>
    </row>
    <row r="321" spans="1:15" x14ac:dyDescent="0.25">
      <c r="A321" s="8"/>
      <c r="B321" s="8"/>
      <c r="C321" s="9"/>
      <c r="D321" s="8"/>
      <c r="E321" s="8" t="s">
        <v>263</v>
      </c>
      <c r="F321" s="8">
        <v>0.65000000000000013</v>
      </c>
      <c r="G321" s="10">
        <v>9548</v>
      </c>
      <c r="H321" s="11">
        <v>6206.2</v>
      </c>
      <c r="I321" s="11">
        <v>5843.7030532637209</v>
      </c>
      <c r="J321" s="11">
        <v>362.49694673627857</v>
      </c>
      <c r="K321" s="8">
        <v>1.61</v>
      </c>
      <c r="L321" s="8"/>
      <c r="M321" s="12">
        <f t="shared" si="8"/>
        <v>15372.28</v>
      </c>
      <c r="N321" s="12">
        <f t="shared" si="8"/>
        <v>0</v>
      </c>
      <c r="O321" s="12">
        <f t="shared" si="9"/>
        <v>15372.28</v>
      </c>
    </row>
    <row r="322" spans="1:15" x14ac:dyDescent="0.25">
      <c r="A322" s="8"/>
      <c r="B322" s="8"/>
      <c r="C322" s="9"/>
      <c r="D322" s="8"/>
      <c r="E322" s="8" t="s">
        <v>264</v>
      </c>
      <c r="F322" s="8">
        <v>0.82</v>
      </c>
      <c r="G322" s="10">
        <v>1014</v>
      </c>
      <c r="H322" s="11">
        <v>831.48</v>
      </c>
      <c r="I322" s="11">
        <v>837.67751900858082</v>
      </c>
      <c r="J322" s="11">
        <v>-6.1975190085808087</v>
      </c>
      <c r="K322" s="8">
        <v>2.27</v>
      </c>
      <c r="L322" s="8"/>
      <c r="M322" s="12">
        <f t="shared" si="8"/>
        <v>2301.7800000000002</v>
      </c>
      <c r="N322" s="12">
        <f t="shared" si="8"/>
        <v>0</v>
      </c>
      <c r="O322" s="12">
        <f t="shared" si="9"/>
        <v>2301.7800000000002</v>
      </c>
    </row>
    <row r="323" spans="1:15" x14ac:dyDescent="0.25">
      <c r="A323" s="8"/>
      <c r="B323" s="8"/>
      <c r="C323" s="9"/>
      <c r="D323" s="8"/>
      <c r="E323" s="8" t="s">
        <v>243</v>
      </c>
      <c r="F323" s="8">
        <v>0.7</v>
      </c>
      <c r="G323" s="10">
        <v>325</v>
      </c>
      <c r="H323" s="11">
        <v>227.5</v>
      </c>
      <c r="I323" s="11">
        <v>208.90129259694476</v>
      </c>
      <c r="J323" s="11">
        <v>18.598707403055244</v>
      </c>
      <c r="K323" s="8">
        <v>1.64</v>
      </c>
      <c r="L323" s="8"/>
      <c r="M323" s="12">
        <f t="shared" si="8"/>
        <v>533</v>
      </c>
      <c r="N323" s="12">
        <f t="shared" si="8"/>
        <v>0</v>
      </c>
      <c r="O323" s="12">
        <f t="shared" si="9"/>
        <v>533</v>
      </c>
    </row>
    <row r="324" spans="1:15" x14ac:dyDescent="0.25">
      <c r="A324" s="8"/>
      <c r="B324" s="8"/>
      <c r="C324" s="9"/>
      <c r="D324" s="8"/>
      <c r="E324" s="8" t="s">
        <v>265</v>
      </c>
      <c r="F324" s="8">
        <v>0.82</v>
      </c>
      <c r="G324" s="10">
        <v>1399</v>
      </c>
      <c r="H324" s="11">
        <v>1147.18</v>
      </c>
      <c r="I324" s="11">
        <v>898.35894899213554</v>
      </c>
      <c r="J324" s="11">
        <v>248.82105100786453</v>
      </c>
      <c r="K324" s="8">
        <v>2.27</v>
      </c>
      <c r="L324" s="8"/>
      <c r="M324" s="12">
        <f t="shared" si="8"/>
        <v>3175.73</v>
      </c>
      <c r="N324" s="12">
        <f t="shared" si="8"/>
        <v>0</v>
      </c>
      <c r="O324" s="12">
        <f t="shared" si="9"/>
        <v>3175.73</v>
      </c>
    </row>
    <row r="325" spans="1:15" x14ac:dyDescent="0.25">
      <c r="A325" s="8"/>
      <c r="B325" s="8"/>
      <c r="C325" s="9"/>
      <c r="D325" s="8"/>
      <c r="E325" s="8" t="s">
        <v>266</v>
      </c>
      <c r="F325" s="8">
        <v>0.82</v>
      </c>
      <c r="G325" s="10">
        <v>746</v>
      </c>
      <c r="H325" s="11">
        <v>611.72</v>
      </c>
      <c r="I325" s="11">
        <v>529.72210848948896</v>
      </c>
      <c r="J325" s="11">
        <v>81.997891510511039</v>
      </c>
      <c r="K325" s="8">
        <v>2.27</v>
      </c>
      <c r="L325" s="8"/>
      <c r="M325" s="12">
        <f t="shared" si="8"/>
        <v>1693.42</v>
      </c>
      <c r="N325" s="12">
        <f t="shared" si="8"/>
        <v>0</v>
      </c>
      <c r="O325" s="12">
        <f t="shared" si="9"/>
        <v>1693.42</v>
      </c>
    </row>
    <row r="326" spans="1:15" x14ac:dyDescent="0.25">
      <c r="A326" s="8"/>
      <c r="B326" s="8"/>
      <c r="C326" s="9"/>
      <c r="D326" s="8"/>
      <c r="E326" s="8" t="s">
        <v>267</v>
      </c>
      <c r="F326" s="8">
        <v>0.82</v>
      </c>
      <c r="G326" s="10">
        <v>1203</v>
      </c>
      <c r="H326" s="11">
        <v>986.45999999999992</v>
      </c>
      <c r="I326" s="11">
        <v>1135.2571484544287</v>
      </c>
      <c r="J326" s="11">
        <v>-148.79714845442871</v>
      </c>
      <c r="K326" s="8">
        <v>2.27</v>
      </c>
      <c r="L326" s="8"/>
      <c r="M326" s="12">
        <f t="shared" ref="M326:N389" si="10">$G326*K326</f>
        <v>2730.81</v>
      </c>
      <c r="N326" s="12">
        <f t="shared" si="10"/>
        <v>0</v>
      </c>
      <c r="O326" s="12">
        <f t="shared" ref="O326:O389" si="11">M326+N326</f>
        <v>2730.81</v>
      </c>
    </row>
    <row r="327" spans="1:15" x14ac:dyDescent="0.25">
      <c r="A327" s="8"/>
      <c r="B327" s="8"/>
      <c r="C327" s="9"/>
      <c r="D327" s="8"/>
      <c r="E327" s="8" t="s">
        <v>268</v>
      </c>
      <c r="F327" s="8">
        <v>0.82</v>
      </c>
      <c r="G327" s="10">
        <v>1197</v>
      </c>
      <c r="H327" s="11">
        <v>981.54</v>
      </c>
      <c r="I327" s="11">
        <v>800.41778791367551</v>
      </c>
      <c r="J327" s="11">
        <v>181.12221208632445</v>
      </c>
      <c r="K327" s="8">
        <v>2.27</v>
      </c>
      <c r="L327" s="8"/>
      <c r="M327" s="12">
        <f t="shared" si="10"/>
        <v>2717.19</v>
      </c>
      <c r="N327" s="12">
        <f t="shared" si="10"/>
        <v>0</v>
      </c>
      <c r="O327" s="12">
        <f t="shared" si="11"/>
        <v>2717.19</v>
      </c>
    </row>
    <row r="328" spans="1:15" x14ac:dyDescent="0.25">
      <c r="A328" s="8"/>
      <c r="B328" s="8"/>
      <c r="C328" s="9"/>
      <c r="D328" s="8"/>
      <c r="E328" s="8" t="s">
        <v>269</v>
      </c>
      <c r="F328" s="8">
        <v>0.82</v>
      </c>
      <c r="G328" s="10">
        <v>1183</v>
      </c>
      <c r="H328" s="11">
        <v>970.06</v>
      </c>
      <c r="I328" s="11">
        <v>797.34709270895871</v>
      </c>
      <c r="J328" s="11">
        <v>172.71290729104132</v>
      </c>
      <c r="K328" s="8">
        <v>2.27</v>
      </c>
      <c r="L328" s="8"/>
      <c r="M328" s="12">
        <f t="shared" si="10"/>
        <v>2685.41</v>
      </c>
      <c r="N328" s="12">
        <f t="shared" si="10"/>
        <v>0</v>
      </c>
      <c r="O328" s="12">
        <f t="shared" si="11"/>
        <v>2685.41</v>
      </c>
    </row>
    <row r="329" spans="1:15" x14ac:dyDescent="0.25">
      <c r="A329" s="8"/>
      <c r="B329" s="8"/>
      <c r="C329" s="9" t="s">
        <v>26</v>
      </c>
      <c r="D329" s="8" t="s">
        <v>174</v>
      </c>
      <c r="E329" s="8" t="s">
        <v>248</v>
      </c>
      <c r="F329" s="8">
        <v>0.79</v>
      </c>
      <c r="G329" s="10">
        <v>6115</v>
      </c>
      <c r="H329" s="11">
        <v>4830.8500000000004</v>
      </c>
      <c r="I329" s="11">
        <v>3364.5861962131962</v>
      </c>
      <c r="J329" s="11">
        <v>1466.2638037868037</v>
      </c>
      <c r="K329" s="8">
        <v>1.86</v>
      </c>
      <c r="L329" s="8"/>
      <c r="M329" s="12">
        <f t="shared" si="10"/>
        <v>11373.900000000001</v>
      </c>
      <c r="N329" s="12">
        <f t="shared" si="10"/>
        <v>0</v>
      </c>
      <c r="O329" s="12">
        <f t="shared" si="11"/>
        <v>11373.900000000001</v>
      </c>
    </row>
    <row r="330" spans="1:15" x14ac:dyDescent="0.25">
      <c r="A330" s="8"/>
      <c r="B330" s="8"/>
      <c r="C330" s="9"/>
      <c r="D330" s="8"/>
      <c r="E330" s="8" t="s">
        <v>260</v>
      </c>
      <c r="F330" s="8">
        <v>0.83</v>
      </c>
      <c r="G330" s="10">
        <v>145</v>
      </c>
      <c r="H330" s="11">
        <v>120.35</v>
      </c>
      <c r="I330" s="11">
        <v>96.047687961371224</v>
      </c>
      <c r="J330" s="11">
        <v>24.302312038628777</v>
      </c>
      <c r="K330" s="8">
        <v>2.13</v>
      </c>
      <c r="L330" s="8"/>
      <c r="M330" s="12">
        <f t="shared" si="10"/>
        <v>308.84999999999997</v>
      </c>
      <c r="N330" s="12">
        <f t="shared" si="10"/>
        <v>0</v>
      </c>
      <c r="O330" s="12">
        <f t="shared" si="11"/>
        <v>308.84999999999997</v>
      </c>
    </row>
    <row r="331" spans="1:15" x14ac:dyDescent="0.25">
      <c r="A331" s="8"/>
      <c r="B331" s="8"/>
      <c r="C331" s="9"/>
      <c r="D331" s="8"/>
      <c r="E331" s="8" t="s">
        <v>271</v>
      </c>
      <c r="F331" s="8">
        <v>0.75</v>
      </c>
      <c r="G331" s="10">
        <v>1850</v>
      </c>
      <c r="H331" s="11">
        <v>1387.5</v>
      </c>
      <c r="I331" s="11">
        <v>1392.3764350261158</v>
      </c>
      <c r="J331" s="11">
        <v>-4.8764350261158977</v>
      </c>
      <c r="K331" s="8">
        <v>1.94</v>
      </c>
      <c r="L331" s="8"/>
      <c r="M331" s="12">
        <f t="shared" si="10"/>
        <v>3589</v>
      </c>
      <c r="N331" s="12">
        <f t="shared" si="10"/>
        <v>0</v>
      </c>
      <c r="O331" s="12">
        <f t="shared" si="11"/>
        <v>3589</v>
      </c>
    </row>
    <row r="332" spans="1:15" x14ac:dyDescent="0.25">
      <c r="A332" s="8"/>
      <c r="B332" s="8"/>
      <c r="C332" s="9"/>
      <c r="D332" s="8"/>
      <c r="E332" s="8" t="s">
        <v>272</v>
      </c>
      <c r="F332" s="8">
        <v>0.67999999999999994</v>
      </c>
      <c r="G332" s="10">
        <v>6729</v>
      </c>
      <c r="H332" s="11">
        <v>4575.72</v>
      </c>
      <c r="I332" s="11">
        <v>4115.7484737810191</v>
      </c>
      <c r="J332" s="11">
        <v>459.97152621898209</v>
      </c>
      <c r="K332" s="8">
        <v>1.76</v>
      </c>
      <c r="L332" s="8"/>
      <c r="M332" s="12">
        <f t="shared" si="10"/>
        <v>11843.04</v>
      </c>
      <c r="N332" s="12">
        <f t="shared" si="10"/>
        <v>0</v>
      </c>
      <c r="O332" s="12">
        <f t="shared" si="11"/>
        <v>11843.04</v>
      </c>
    </row>
    <row r="333" spans="1:15" x14ac:dyDescent="0.25">
      <c r="A333" s="8"/>
      <c r="B333" s="8"/>
      <c r="C333" s="9"/>
      <c r="D333" s="8"/>
      <c r="E333" s="8" t="s">
        <v>273</v>
      </c>
      <c r="F333" s="8">
        <v>0.68</v>
      </c>
      <c r="G333" s="10">
        <v>722</v>
      </c>
      <c r="H333" s="11">
        <v>490.96</v>
      </c>
      <c r="I333" s="11">
        <v>502.48286130366796</v>
      </c>
      <c r="J333" s="11">
        <v>-11.522861303667955</v>
      </c>
      <c r="K333" s="8">
        <v>1.89</v>
      </c>
      <c r="L333" s="8"/>
      <c r="M333" s="12">
        <f t="shared" si="10"/>
        <v>1364.58</v>
      </c>
      <c r="N333" s="12">
        <f t="shared" si="10"/>
        <v>0</v>
      </c>
      <c r="O333" s="12">
        <f t="shared" si="11"/>
        <v>1364.58</v>
      </c>
    </row>
    <row r="334" spans="1:15" x14ac:dyDescent="0.25">
      <c r="A334" s="8"/>
      <c r="B334" s="8"/>
      <c r="C334" s="9"/>
      <c r="D334" s="8"/>
      <c r="E334" s="8" t="s">
        <v>274</v>
      </c>
      <c r="F334" s="8">
        <v>0.75</v>
      </c>
      <c r="G334" s="10">
        <v>1881</v>
      </c>
      <c r="H334" s="11">
        <v>1410.75</v>
      </c>
      <c r="I334" s="11">
        <v>1287.9939424786287</v>
      </c>
      <c r="J334" s="11">
        <v>122.75605752137145</v>
      </c>
      <c r="K334" s="8">
        <v>2.0699999999999998</v>
      </c>
      <c r="L334" s="8"/>
      <c r="M334" s="12">
        <f t="shared" si="10"/>
        <v>3893.6699999999996</v>
      </c>
      <c r="N334" s="12">
        <f t="shared" si="10"/>
        <v>0</v>
      </c>
      <c r="O334" s="12">
        <f t="shared" si="11"/>
        <v>3893.6699999999996</v>
      </c>
    </row>
    <row r="335" spans="1:15" x14ac:dyDescent="0.25">
      <c r="A335" s="8"/>
      <c r="B335" s="8"/>
      <c r="C335" s="9"/>
      <c r="D335" s="8"/>
      <c r="E335" s="8" t="s">
        <v>275</v>
      </c>
      <c r="F335" s="8">
        <v>0.68</v>
      </c>
      <c r="G335" s="10">
        <v>3117</v>
      </c>
      <c r="H335" s="11">
        <v>2119.56</v>
      </c>
      <c r="I335" s="11">
        <v>1880.8992667169432</v>
      </c>
      <c r="J335" s="11">
        <v>238.66073328305674</v>
      </c>
      <c r="K335" s="8">
        <v>1.76</v>
      </c>
      <c r="L335" s="8"/>
      <c r="M335" s="12">
        <f t="shared" si="10"/>
        <v>5485.92</v>
      </c>
      <c r="N335" s="12">
        <f t="shared" si="10"/>
        <v>0</v>
      </c>
      <c r="O335" s="12">
        <f t="shared" si="11"/>
        <v>5485.92</v>
      </c>
    </row>
    <row r="336" spans="1:15" x14ac:dyDescent="0.25">
      <c r="A336" s="8"/>
      <c r="B336" s="8"/>
      <c r="C336" s="9"/>
      <c r="D336" s="8"/>
      <c r="E336" s="8" t="s">
        <v>276</v>
      </c>
      <c r="F336" s="8">
        <v>0.65</v>
      </c>
      <c r="G336" s="10">
        <v>4653</v>
      </c>
      <c r="H336" s="11">
        <v>3024.4500000000003</v>
      </c>
      <c r="I336" s="11">
        <v>2539.3205324950145</v>
      </c>
      <c r="J336" s="11">
        <v>485.12946750498583</v>
      </c>
      <c r="K336" s="8">
        <v>1.61</v>
      </c>
      <c r="L336" s="8"/>
      <c r="M336" s="12">
        <f t="shared" si="10"/>
        <v>7491.3300000000008</v>
      </c>
      <c r="N336" s="12">
        <f t="shared" si="10"/>
        <v>0</v>
      </c>
      <c r="O336" s="12">
        <f t="shared" si="11"/>
        <v>7491.3300000000008</v>
      </c>
    </row>
    <row r="337" spans="1:15" x14ac:dyDescent="0.25">
      <c r="A337" s="8"/>
      <c r="B337" s="8"/>
      <c r="C337" s="9"/>
      <c r="D337" s="8"/>
      <c r="E337" s="8" t="s">
        <v>277</v>
      </c>
      <c r="F337" s="8">
        <v>0.70000000000000007</v>
      </c>
      <c r="G337" s="10">
        <v>4515</v>
      </c>
      <c r="H337" s="11">
        <v>3160.5000000000005</v>
      </c>
      <c r="I337" s="11">
        <v>2437.0254323373497</v>
      </c>
      <c r="J337" s="11">
        <v>723.47456766265032</v>
      </c>
      <c r="K337" s="8">
        <v>1.79</v>
      </c>
      <c r="L337" s="8"/>
      <c r="M337" s="12">
        <f t="shared" si="10"/>
        <v>8081.85</v>
      </c>
      <c r="N337" s="12">
        <f t="shared" si="10"/>
        <v>0</v>
      </c>
      <c r="O337" s="12">
        <f t="shared" si="11"/>
        <v>8081.85</v>
      </c>
    </row>
    <row r="338" spans="1:15" x14ac:dyDescent="0.25">
      <c r="A338" s="8"/>
      <c r="B338" s="8"/>
      <c r="C338" s="9"/>
      <c r="D338" s="8"/>
      <c r="E338" s="8" t="s">
        <v>278</v>
      </c>
      <c r="F338" s="8">
        <v>0.65</v>
      </c>
      <c r="G338" s="10">
        <v>1558</v>
      </c>
      <c r="H338" s="11">
        <v>1012.6999999999999</v>
      </c>
      <c r="I338" s="11">
        <v>846.17542527484977</v>
      </c>
      <c r="J338" s="11">
        <v>166.52457472515016</v>
      </c>
      <c r="K338" s="8">
        <v>1.61</v>
      </c>
      <c r="L338" s="8"/>
      <c r="M338" s="12">
        <f t="shared" si="10"/>
        <v>2508.38</v>
      </c>
      <c r="N338" s="12">
        <f t="shared" si="10"/>
        <v>0</v>
      </c>
      <c r="O338" s="12">
        <f t="shared" si="11"/>
        <v>2508.38</v>
      </c>
    </row>
    <row r="339" spans="1:15" x14ac:dyDescent="0.25">
      <c r="A339" s="8"/>
      <c r="B339" s="8"/>
      <c r="C339" s="9"/>
      <c r="D339" s="8"/>
      <c r="E339" s="8" t="s">
        <v>279</v>
      </c>
      <c r="F339" s="8">
        <v>0.65</v>
      </c>
      <c r="G339" s="10">
        <v>231</v>
      </c>
      <c r="H339" s="11">
        <v>150.15</v>
      </c>
      <c r="I339" s="11">
        <v>135.34374641184547</v>
      </c>
      <c r="J339" s="11">
        <v>14.806253588154544</v>
      </c>
      <c r="K339" s="8">
        <v>1.73</v>
      </c>
      <c r="L339" s="8"/>
      <c r="M339" s="12">
        <f t="shared" si="10"/>
        <v>399.63</v>
      </c>
      <c r="N339" s="12">
        <f t="shared" si="10"/>
        <v>0</v>
      </c>
      <c r="O339" s="12">
        <f t="shared" si="11"/>
        <v>399.63</v>
      </c>
    </row>
    <row r="340" spans="1:15" x14ac:dyDescent="0.25">
      <c r="A340" s="8"/>
      <c r="B340" s="8"/>
      <c r="C340" s="9" t="s">
        <v>18</v>
      </c>
      <c r="D340" s="8" t="s">
        <v>174</v>
      </c>
      <c r="E340" s="8" t="s">
        <v>248</v>
      </c>
      <c r="F340" s="8">
        <v>0.79</v>
      </c>
      <c r="G340" s="10">
        <v>6115</v>
      </c>
      <c r="H340" s="11">
        <v>4830.8500000000004</v>
      </c>
      <c r="I340" s="11">
        <v>3365.0197949439489</v>
      </c>
      <c r="J340" s="11">
        <v>1465.830205056051</v>
      </c>
      <c r="K340" s="8">
        <v>1.86</v>
      </c>
      <c r="L340" s="8"/>
      <c r="M340" s="12">
        <f t="shared" si="10"/>
        <v>11373.900000000001</v>
      </c>
      <c r="N340" s="12">
        <f t="shared" si="10"/>
        <v>0</v>
      </c>
      <c r="O340" s="12">
        <f t="shared" si="11"/>
        <v>11373.900000000001</v>
      </c>
    </row>
    <row r="341" spans="1:15" x14ac:dyDescent="0.25">
      <c r="A341" s="8"/>
      <c r="B341" s="8"/>
      <c r="C341" s="9"/>
      <c r="D341" s="8"/>
      <c r="E341" s="8" t="s">
        <v>260</v>
      </c>
      <c r="F341" s="8">
        <v>0.83</v>
      </c>
      <c r="G341" s="10">
        <v>143</v>
      </c>
      <c r="H341" s="11">
        <v>118.69</v>
      </c>
      <c r="I341" s="11">
        <v>94.642488702029937</v>
      </c>
      <c r="J341" s="11">
        <v>24.047511297970061</v>
      </c>
      <c r="K341" s="8">
        <v>2.13</v>
      </c>
      <c r="L341" s="8"/>
      <c r="M341" s="12">
        <f t="shared" si="10"/>
        <v>304.58999999999997</v>
      </c>
      <c r="N341" s="12">
        <f t="shared" si="10"/>
        <v>0</v>
      </c>
      <c r="O341" s="12">
        <f t="shared" si="11"/>
        <v>304.58999999999997</v>
      </c>
    </row>
    <row r="342" spans="1:15" x14ac:dyDescent="0.25">
      <c r="A342" s="8"/>
      <c r="B342" s="8"/>
      <c r="C342" s="9"/>
      <c r="D342" s="8"/>
      <c r="E342" s="8" t="s">
        <v>271</v>
      </c>
      <c r="F342" s="8">
        <v>0.75</v>
      </c>
      <c r="G342" s="10">
        <v>1848</v>
      </c>
      <c r="H342" s="11">
        <v>1386</v>
      </c>
      <c r="I342" s="11">
        <v>1391.451110455087</v>
      </c>
      <c r="J342" s="11">
        <v>-5.4511104550868517</v>
      </c>
      <c r="K342" s="8">
        <v>1.94</v>
      </c>
      <c r="L342" s="8"/>
      <c r="M342" s="12">
        <f t="shared" si="10"/>
        <v>3585.12</v>
      </c>
      <c r="N342" s="12">
        <f t="shared" si="10"/>
        <v>0</v>
      </c>
      <c r="O342" s="12">
        <f t="shared" si="11"/>
        <v>3585.12</v>
      </c>
    </row>
    <row r="343" spans="1:15" x14ac:dyDescent="0.25">
      <c r="A343" s="8"/>
      <c r="B343" s="8"/>
      <c r="C343" s="9"/>
      <c r="D343" s="8"/>
      <c r="E343" s="8" t="s">
        <v>272</v>
      </c>
      <c r="F343" s="8">
        <v>0.67999999999999994</v>
      </c>
      <c r="G343" s="10">
        <v>6731</v>
      </c>
      <c r="H343" s="11">
        <v>4577.0800000000008</v>
      </c>
      <c r="I343" s="11">
        <v>4116.5589536554035</v>
      </c>
      <c r="J343" s="11">
        <v>460.52104634459647</v>
      </c>
      <c r="K343" s="8">
        <v>1.76</v>
      </c>
      <c r="L343" s="8"/>
      <c r="M343" s="12">
        <f t="shared" si="10"/>
        <v>11846.56</v>
      </c>
      <c r="N343" s="12">
        <f t="shared" si="10"/>
        <v>0</v>
      </c>
      <c r="O343" s="12">
        <f t="shared" si="11"/>
        <v>11846.56</v>
      </c>
    </row>
    <row r="344" spans="1:15" x14ac:dyDescent="0.25">
      <c r="A344" s="8"/>
      <c r="B344" s="8"/>
      <c r="C344" s="9"/>
      <c r="D344" s="8"/>
      <c r="E344" s="8" t="s">
        <v>273</v>
      </c>
      <c r="F344" s="8">
        <v>0.68</v>
      </c>
      <c r="G344" s="10">
        <v>724</v>
      </c>
      <c r="H344" s="11">
        <v>492.32</v>
      </c>
      <c r="I344" s="11">
        <v>504.07089831066696</v>
      </c>
      <c r="J344" s="11">
        <v>-11.75089831066699</v>
      </c>
      <c r="K344" s="8">
        <v>1.89</v>
      </c>
      <c r="L344" s="8"/>
      <c r="M344" s="12">
        <f t="shared" si="10"/>
        <v>1368.36</v>
      </c>
      <c r="N344" s="12">
        <f t="shared" si="10"/>
        <v>0</v>
      </c>
      <c r="O344" s="12">
        <f t="shared" si="11"/>
        <v>1368.36</v>
      </c>
    </row>
    <row r="345" spans="1:15" x14ac:dyDescent="0.25">
      <c r="A345" s="8"/>
      <c r="B345" s="8"/>
      <c r="C345" s="9"/>
      <c r="D345" s="8"/>
      <c r="E345" s="8" t="s">
        <v>274</v>
      </c>
      <c r="F345" s="8">
        <v>0.75</v>
      </c>
      <c r="G345" s="10">
        <v>1882</v>
      </c>
      <c r="H345" s="11">
        <v>1411.5</v>
      </c>
      <c r="I345" s="11">
        <v>1288.5035290059038</v>
      </c>
      <c r="J345" s="11">
        <v>122.99647099409628</v>
      </c>
      <c r="K345" s="8">
        <v>2.0699999999999998</v>
      </c>
      <c r="L345" s="8"/>
      <c r="M345" s="12">
        <f t="shared" si="10"/>
        <v>3895.74</v>
      </c>
      <c r="N345" s="12">
        <f t="shared" si="10"/>
        <v>0</v>
      </c>
      <c r="O345" s="12">
        <f t="shared" si="11"/>
        <v>3895.74</v>
      </c>
    </row>
    <row r="346" spans="1:15" x14ac:dyDescent="0.25">
      <c r="A346" s="8"/>
      <c r="B346" s="8"/>
      <c r="C346" s="9"/>
      <c r="D346" s="8"/>
      <c r="E346" s="8" t="s">
        <v>275</v>
      </c>
      <c r="F346" s="8">
        <v>0.68</v>
      </c>
      <c r="G346" s="10">
        <v>3117</v>
      </c>
      <c r="H346" s="11">
        <v>2119.5600000000004</v>
      </c>
      <c r="I346" s="11">
        <v>1880.85190228442</v>
      </c>
      <c r="J346" s="11">
        <v>238.70809771557998</v>
      </c>
      <c r="K346" s="8">
        <v>1.76</v>
      </c>
      <c r="L346" s="8"/>
      <c r="M346" s="12">
        <f t="shared" si="10"/>
        <v>5485.92</v>
      </c>
      <c r="N346" s="12">
        <f t="shared" si="10"/>
        <v>0</v>
      </c>
      <c r="O346" s="12">
        <f t="shared" si="11"/>
        <v>5485.92</v>
      </c>
    </row>
    <row r="347" spans="1:15" x14ac:dyDescent="0.25">
      <c r="A347" s="8"/>
      <c r="B347" s="8"/>
      <c r="C347" s="9"/>
      <c r="D347" s="8"/>
      <c r="E347" s="8" t="s">
        <v>276</v>
      </c>
      <c r="F347" s="8">
        <v>0.65</v>
      </c>
      <c r="G347" s="10">
        <v>4654</v>
      </c>
      <c r="H347" s="11">
        <v>3025.1</v>
      </c>
      <c r="I347" s="11">
        <v>2539.5574348616178</v>
      </c>
      <c r="J347" s="11">
        <v>485.54256513838243</v>
      </c>
      <c r="K347" s="8">
        <v>1.61</v>
      </c>
      <c r="L347" s="8"/>
      <c r="M347" s="12">
        <f t="shared" si="10"/>
        <v>7492.9400000000005</v>
      </c>
      <c r="N347" s="12">
        <f t="shared" si="10"/>
        <v>0</v>
      </c>
      <c r="O347" s="12">
        <f t="shared" si="11"/>
        <v>7492.9400000000005</v>
      </c>
    </row>
    <row r="348" spans="1:15" x14ac:dyDescent="0.25">
      <c r="A348" s="8"/>
      <c r="B348" s="8"/>
      <c r="C348" s="9"/>
      <c r="D348" s="8"/>
      <c r="E348" s="8" t="s">
        <v>277</v>
      </c>
      <c r="F348" s="8">
        <v>0.70000000000000007</v>
      </c>
      <c r="G348" s="10">
        <v>4513</v>
      </c>
      <c r="H348" s="11">
        <v>3159.1</v>
      </c>
      <c r="I348" s="11">
        <v>2436.028652651923</v>
      </c>
      <c r="J348" s="11">
        <v>723.07134734807721</v>
      </c>
      <c r="K348" s="8">
        <v>1.79</v>
      </c>
      <c r="L348" s="8"/>
      <c r="M348" s="12">
        <f t="shared" si="10"/>
        <v>8078.27</v>
      </c>
      <c r="N348" s="12">
        <f t="shared" si="10"/>
        <v>0</v>
      </c>
      <c r="O348" s="12">
        <f t="shared" si="11"/>
        <v>8078.27</v>
      </c>
    </row>
    <row r="349" spans="1:15" x14ac:dyDescent="0.25">
      <c r="A349" s="8"/>
      <c r="B349" s="8"/>
      <c r="C349" s="9"/>
      <c r="D349" s="8"/>
      <c r="E349" s="8" t="s">
        <v>278</v>
      </c>
      <c r="F349" s="8">
        <v>0.65</v>
      </c>
      <c r="G349" s="10">
        <v>1560</v>
      </c>
      <c r="H349" s="11">
        <v>1014</v>
      </c>
      <c r="I349" s="11">
        <v>847.19165118631906</v>
      </c>
      <c r="J349" s="11">
        <v>166.80834881368099</v>
      </c>
      <c r="K349" s="8">
        <v>1.61</v>
      </c>
      <c r="L349" s="8"/>
      <c r="M349" s="12">
        <f t="shared" si="10"/>
        <v>2511.6000000000004</v>
      </c>
      <c r="N349" s="12">
        <f t="shared" si="10"/>
        <v>0</v>
      </c>
      <c r="O349" s="12">
        <f t="shared" si="11"/>
        <v>2511.6000000000004</v>
      </c>
    </row>
    <row r="350" spans="1:15" x14ac:dyDescent="0.25">
      <c r="A350" s="8"/>
      <c r="B350" s="8"/>
      <c r="C350" s="9"/>
      <c r="D350" s="8"/>
      <c r="E350" s="8" t="s">
        <v>279</v>
      </c>
      <c r="F350" s="8">
        <v>0.65</v>
      </c>
      <c r="G350" s="10">
        <v>229</v>
      </c>
      <c r="H350" s="11">
        <v>148.85</v>
      </c>
      <c r="I350" s="11">
        <v>134.12358394268048</v>
      </c>
      <c r="J350" s="11">
        <v>14.726416057319518</v>
      </c>
      <c r="K350" s="8">
        <v>1.73</v>
      </c>
      <c r="L350" s="8"/>
      <c r="M350" s="12">
        <f t="shared" si="10"/>
        <v>396.17</v>
      </c>
      <c r="N350" s="12">
        <f t="shared" si="10"/>
        <v>0</v>
      </c>
      <c r="O350" s="12">
        <f t="shared" si="11"/>
        <v>396.17</v>
      </c>
    </row>
    <row r="351" spans="1:15" x14ac:dyDescent="0.25">
      <c r="A351" s="8"/>
      <c r="B351" s="8"/>
      <c r="C351" s="9" t="s">
        <v>73</v>
      </c>
      <c r="D351" s="8" t="s">
        <v>174</v>
      </c>
      <c r="E351" s="8" t="s">
        <v>280</v>
      </c>
      <c r="F351" s="8">
        <v>0.79</v>
      </c>
      <c r="G351" s="10">
        <v>1552</v>
      </c>
      <c r="H351" s="11">
        <v>1226.08</v>
      </c>
      <c r="I351" s="11">
        <v>870.71179487179484</v>
      </c>
      <c r="J351" s="11">
        <v>355.36820512820509</v>
      </c>
      <c r="K351" s="8">
        <v>1.99</v>
      </c>
      <c r="L351" s="8"/>
      <c r="M351" s="12">
        <f t="shared" si="10"/>
        <v>3088.48</v>
      </c>
      <c r="N351" s="12">
        <f t="shared" si="10"/>
        <v>0</v>
      </c>
      <c r="O351" s="12">
        <f t="shared" si="11"/>
        <v>3088.48</v>
      </c>
    </row>
    <row r="352" spans="1:15" x14ac:dyDescent="0.25">
      <c r="A352" s="8"/>
      <c r="B352" s="8"/>
      <c r="C352" s="9"/>
      <c r="D352" s="8"/>
      <c r="E352" s="8" t="s">
        <v>281</v>
      </c>
      <c r="F352" s="8">
        <v>0.65</v>
      </c>
      <c r="G352" s="10">
        <v>3192</v>
      </c>
      <c r="H352" s="11">
        <v>2074.7999999999997</v>
      </c>
      <c r="I352" s="11">
        <v>1872.5575063295291</v>
      </c>
      <c r="J352" s="11">
        <v>202.24249367047085</v>
      </c>
      <c r="K352" s="8">
        <v>1.61</v>
      </c>
      <c r="L352" s="8"/>
      <c r="M352" s="12">
        <f t="shared" si="10"/>
        <v>5139.12</v>
      </c>
      <c r="N352" s="12">
        <f t="shared" si="10"/>
        <v>0</v>
      </c>
      <c r="O352" s="12">
        <f t="shared" si="11"/>
        <v>5139.12</v>
      </c>
    </row>
    <row r="353" spans="1:15" x14ac:dyDescent="0.25">
      <c r="A353" s="8"/>
      <c r="B353" s="8"/>
      <c r="C353" s="9"/>
      <c r="D353" s="8"/>
      <c r="E353" s="8" t="s">
        <v>282</v>
      </c>
      <c r="F353" s="8">
        <v>0.65</v>
      </c>
      <c r="G353" s="10">
        <v>555</v>
      </c>
      <c r="H353" s="11">
        <v>360.75</v>
      </c>
      <c r="I353" s="11">
        <v>326.29291934809527</v>
      </c>
      <c r="J353" s="11">
        <v>34.457080651904704</v>
      </c>
      <c r="K353" s="8">
        <v>1.73</v>
      </c>
      <c r="L353" s="8"/>
      <c r="M353" s="12">
        <f t="shared" si="10"/>
        <v>960.15</v>
      </c>
      <c r="N353" s="12">
        <f t="shared" si="10"/>
        <v>0</v>
      </c>
      <c r="O353" s="12">
        <f t="shared" si="11"/>
        <v>960.15</v>
      </c>
    </row>
    <row r="354" spans="1:15" x14ac:dyDescent="0.25">
      <c r="A354" s="8"/>
      <c r="B354" s="8"/>
      <c r="C354" s="9"/>
      <c r="D354" s="8"/>
      <c r="E354" s="8" t="s">
        <v>242</v>
      </c>
      <c r="F354" s="8">
        <v>0.65</v>
      </c>
      <c r="G354" s="10">
        <v>4668</v>
      </c>
      <c r="H354" s="11">
        <v>3034.2000000000003</v>
      </c>
      <c r="I354" s="11">
        <v>2709.9444509960381</v>
      </c>
      <c r="J354" s="11">
        <v>324.25554900396168</v>
      </c>
      <c r="K354" s="8">
        <v>1.64</v>
      </c>
      <c r="L354" s="8"/>
      <c r="M354" s="12">
        <f t="shared" si="10"/>
        <v>7655.5199999999995</v>
      </c>
      <c r="N354" s="12">
        <f t="shared" si="10"/>
        <v>0</v>
      </c>
      <c r="O354" s="12">
        <f t="shared" si="11"/>
        <v>7655.5199999999995</v>
      </c>
    </row>
    <row r="355" spans="1:15" x14ac:dyDescent="0.25">
      <c r="A355" s="8"/>
      <c r="B355" s="8"/>
      <c r="C355" s="9"/>
      <c r="D355" s="8"/>
      <c r="E355" s="8" t="s">
        <v>283</v>
      </c>
      <c r="F355" s="8">
        <v>0.65</v>
      </c>
      <c r="G355" s="10">
        <v>255</v>
      </c>
      <c r="H355" s="11">
        <v>165.75</v>
      </c>
      <c r="I355" s="11">
        <v>139.48500000000001</v>
      </c>
      <c r="J355" s="11">
        <v>26.264999999999986</v>
      </c>
      <c r="K355" s="8">
        <v>1.76</v>
      </c>
      <c r="L355" s="8"/>
      <c r="M355" s="12">
        <f t="shared" si="10"/>
        <v>448.8</v>
      </c>
      <c r="N355" s="12">
        <f t="shared" si="10"/>
        <v>0</v>
      </c>
      <c r="O355" s="12">
        <f t="shared" si="11"/>
        <v>448.8</v>
      </c>
    </row>
    <row r="356" spans="1:15" x14ac:dyDescent="0.25">
      <c r="A356" s="8"/>
      <c r="B356" s="8"/>
      <c r="C356" s="9"/>
      <c r="D356" s="8"/>
      <c r="E356" s="8" t="s">
        <v>276</v>
      </c>
      <c r="F356" s="8">
        <v>0.65</v>
      </c>
      <c r="G356" s="10">
        <v>2105</v>
      </c>
      <c r="H356" s="11">
        <v>1368.25</v>
      </c>
      <c r="I356" s="11">
        <v>1231.807934065934</v>
      </c>
      <c r="J356" s="11">
        <v>136.44206593406597</v>
      </c>
      <c r="K356" s="8">
        <v>1.61</v>
      </c>
      <c r="L356" s="8"/>
      <c r="M356" s="12">
        <f t="shared" si="10"/>
        <v>3389.05</v>
      </c>
      <c r="N356" s="12">
        <f t="shared" si="10"/>
        <v>0</v>
      </c>
      <c r="O356" s="12">
        <f t="shared" si="11"/>
        <v>3389.05</v>
      </c>
    </row>
    <row r="357" spans="1:15" x14ac:dyDescent="0.25">
      <c r="A357" s="8"/>
      <c r="B357" s="8"/>
      <c r="C357" s="9"/>
      <c r="D357" s="8"/>
      <c r="E357" s="8" t="s">
        <v>284</v>
      </c>
      <c r="F357" s="8">
        <v>0.77</v>
      </c>
      <c r="G357" s="10">
        <v>1503</v>
      </c>
      <c r="H357" s="11">
        <v>1157.31</v>
      </c>
      <c r="I357" s="11">
        <v>815.67429674112316</v>
      </c>
      <c r="J357" s="11">
        <v>341.63570325887673</v>
      </c>
      <c r="K357" s="8">
        <v>1.46</v>
      </c>
      <c r="L357" s="8"/>
      <c r="M357" s="12">
        <f t="shared" si="10"/>
        <v>2194.38</v>
      </c>
      <c r="N357" s="12">
        <f t="shared" si="10"/>
        <v>0</v>
      </c>
      <c r="O357" s="12">
        <f t="shared" si="11"/>
        <v>2194.38</v>
      </c>
    </row>
    <row r="358" spans="1:15" x14ac:dyDescent="0.25">
      <c r="A358" s="8"/>
      <c r="B358" s="8"/>
      <c r="C358" s="9"/>
      <c r="D358" s="8"/>
      <c r="E358" s="8" t="s">
        <v>285</v>
      </c>
      <c r="F358" s="8">
        <v>0.74</v>
      </c>
      <c r="G358" s="10">
        <v>2533</v>
      </c>
      <c r="H358" s="11">
        <v>1874.42</v>
      </c>
      <c r="I358" s="11">
        <v>1451.6361305457665</v>
      </c>
      <c r="J358" s="11">
        <v>422.78386945423347</v>
      </c>
      <c r="K358" s="8">
        <v>1.38</v>
      </c>
      <c r="L358" s="8"/>
      <c r="M358" s="12">
        <f t="shared" si="10"/>
        <v>3495.5399999999995</v>
      </c>
      <c r="N358" s="12">
        <f t="shared" si="10"/>
        <v>0</v>
      </c>
      <c r="O358" s="12">
        <f t="shared" si="11"/>
        <v>3495.5399999999995</v>
      </c>
    </row>
    <row r="359" spans="1:15" x14ac:dyDescent="0.25">
      <c r="A359" s="8"/>
      <c r="B359" s="8"/>
      <c r="C359" s="9"/>
      <c r="D359" s="8"/>
      <c r="E359" s="8" t="s">
        <v>286</v>
      </c>
      <c r="F359" s="8">
        <v>0.79999999999999993</v>
      </c>
      <c r="G359" s="10">
        <v>5760</v>
      </c>
      <c r="H359" s="11">
        <v>4608</v>
      </c>
      <c r="I359" s="11">
        <v>3266.4478044185698</v>
      </c>
      <c r="J359" s="11">
        <v>1341.5521955814304</v>
      </c>
      <c r="K359" s="8">
        <v>1.88</v>
      </c>
      <c r="L359" s="8"/>
      <c r="M359" s="12">
        <f t="shared" si="10"/>
        <v>10828.8</v>
      </c>
      <c r="N359" s="12">
        <f t="shared" si="10"/>
        <v>0</v>
      </c>
      <c r="O359" s="12">
        <f t="shared" si="11"/>
        <v>10828.8</v>
      </c>
    </row>
    <row r="360" spans="1:15" x14ac:dyDescent="0.25">
      <c r="A360" s="8"/>
      <c r="B360" s="8"/>
      <c r="C360" s="9"/>
      <c r="D360" s="8"/>
      <c r="E360" s="8" t="s">
        <v>287</v>
      </c>
      <c r="F360" s="8">
        <v>0.77</v>
      </c>
      <c r="G360" s="10">
        <v>3503</v>
      </c>
      <c r="H360" s="11">
        <v>2697.3099999999995</v>
      </c>
      <c r="I360" s="11">
        <v>1664.4376931393713</v>
      </c>
      <c r="J360" s="11">
        <v>1032.8723068606287</v>
      </c>
      <c r="K360" s="8">
        <v>1.46</v>
      </c>
      <c r="L360" s="8"/>
      <c r="M360" s="12">
        <f t="shared" si="10"/>
        <v>5114.38</v>
      </c>
      <c r="N360" s="12">
        <f t="shared" si="10"/>
        <v>0</v>
      </c>
      <c r="O360" s="12">
        <f t="shared" si="11"/>
        <v>5114.38</v>
      </c>
    </row>
    <row r="361" spans="1:15" x14ac:dyDescent="0.25">
      <c r="A361" s="8"/>
      <c r="B361" s="8"/>
      <c r="C361" s="9"/>
      <c r="D361" s="8"/>
      <c r="E361" s="8" t="s">
        <v>288</v>
      </c>
      <c r="F361" s="8">
        <v>0.73999999999999988</v>
      </c>
      <c r="G361" s="10">
        <v>246</v>
      </c>
      <c r="H361" s="11">
        <v>182.04</v>
      </c>
      <c r="I361" s="11">
        <v>129.63357662113089</v>
      </c>
      <c r="J361" s="11">
        <v>52.406423378869135</v>
      </c>
      <c r="K361" s="8">
        <v>1.38</v>
      </c>
      <c r="L361" s="8"/>
      <c r="M361" s="12">
        <f t="shared" si="10"/>
        <v>339.47999999999996</v>
      </c>
      <c r="N361" s="12">
        <f t="shared" si="10"/>
        <v>0</v>
      </c>
      <c r="O361" s="12">
        <f t="shared" si="11"/>
        <v>339.47999999999996</v>
      </c>
    </row>
    <row r="362" spans="1:15" x14ac:dyDescent="0.25">
      <c r="A362" s="8"/>
      <c r="B362" s="8"/>
      <c r="C362" s="9"/>
      <c r="D362" s="8"/>
      <c r="E362" s="8" t="s">
        <v>245</v>
      </c>
      <c r="F362" s="8">
        <v>0.73999999999999988</v>
      </c>
      <c r="G362" s="10">
        <v>1459</v>
      </c>
      <c r="H362" s="11">
        <v>1079.6600000000001</v>
      </c>
      <c r="I362" s="11">
        <v>727.2462564790884</v>
      </c>
      <c r="J362" s="11">
        <v>352.41374352091168</v>
      </c>
      <c r="K362" s="8">
        <v>1.38</v>
      </c>
      <c r="L362" s="8"/>
      <c r="M362" s="12">
        <f t="shared" si="10"/>
        <v>2013.4199999999998</v>
      </c>
      <c r="N362" s="12">
        <f t="shared" si="10"/>
        <v>0</v>
      </c>
      <c r="O362" s="12">
        <f t="shared" si="11"/>
        <v>2013.4199999999998</v>
      </c>
    </row>
    <row r="363" spans="1:15" x14ac:dyDescent="0.25">
      <c r="A363" s="8"/>
      <c r="B363" s="8"/>
      <c r="C363" s="9"/>
      <c r="D363" s="8"/>
      <c r="E363" s="8" t="s">
        <v>289</v>
      </c>
      <c r="F363" s="8">
        <v>0.70000000000000007</v>
      </c>
      <c r="G363" s="10">
        <v>3262</v>
      </c>
      <c r="H363" s="11">
        <v>2283.4</v>
      </c>
      <c r="I363" s="11">
        <v>1909.1803727706354</v>
      </c>
      <c r="J363" s="11">
        <v>374.21962722936513</v>
      </c>
      <c r="K363" s="8">
        <v>1.79</v>
      </c>
      <c r="L363" s="8"/>
      <c r="M363" s="12">
        <f t="shared" si="10"/>
        <v>5838.9800000000005</v>
      </c>
      <c r="N363" s="12">
        <f t="shared" si="10"/>
        <v>0</v>
      </c>
      <c r="O363" s="12">
        <f t="shared" si="11"/>
        <v>5838.9800000000005</v>
      </c>
    </row>
    <row r="364" spans="1:15" x14ac:dyDescent="0.25">
      <c r="A364" s="8"/>
      <c r="B364" s="8"/>
      <c r="C364" s="9"/>
      <c r="D364" s="8"/>
      <c r="E364" s="8" t="s">
        <v>290</v>
      </c>
      <c r="F364" s="8">
        <v>0.76000000000000012</v>
      </c>
      <c r="G364" s="10">
        <v>983</v>
      </c>
      <c r="H364" s="11">
        <v>747.08</v>
      </c>
      <c r="I364" s="11">
        <v>569.28288220259833</v>
      </c>
      <c r="J364" s="11">
        <v>177.79711779740177</v>
      </c>
      <c r="K364" s="8">
        <v>1.43</v>
      </c>
      <c r="L364" s="8"/>
      <c r="M364" s="12">
        <f t="shared" si="10"/>
        <v>1405.6899999999998</v>
      </c>
      <c r="N364" s="12">
        <f t="shared" si="10"/>
        <v>0</v>
      </c>
      <c r="O364" s="12">
        <f t="shared" si="11"/>
        <v>1405.6899999999998</v>
      </c>
    </row>
    <row r="365" spans="1:15" x14ac:dyDescent="0.25">
      <c r="A365" s="8"/>
      <c r="B365" s="8"/>
      <c r="C365" s="9"/>
      <c r="D365" s="8"/>
      <c r="E365" s="8" t="s">
        <v>291</v>
      </c>
      <c r="F365" s="8">
        <v>0.76</v>
      </c>
      <c r="G365" s="10">
        <v>1201</v>
      </c>
      <c r="H365" s="11">
        <v>912.76</v>
      </c>
      <c r="I365" s="11">
        <v>722.33727275743331</v>
      </c>
      <c r="J365" s="11">
        <v>190.42272724256662</v>
      </c>
      <c r="K365" s="8">
        <v>1.43</v>
      </c>
      <c r="L365" s="8"/>
      <c r="M365" s="12">
        <f t="shared" si="10"/>
        <v>1717.4299999999998</v>
      </c>
      <c r="N365" s="12">
        <f t="shared" si="10"/>
        <v>0</v>
      </c>
      <c r="O365" s="12">
        <f t="shared" si="11"/>
        <v>1717.4299999999998</v>
      </c>
    </row>
    <row r="366" spans="1:15" x14ac:dyDescent="0.25">
      <c r="A366" s="8"/>
      <c r="B366" s="8"/>
      <c r="C366" s="9"/>
      <c r="D366" s="8"/>
      <c r="E366" s="8" t="s">
        <v>278</v>
      </c>
      <c r="F366" s="8">
        <v>0.65</v>
      </c>
      <c r="G366" s="10">
        <v>244</v>
      </c>
      <c r="H366" s="11">
        <v>158.60000000000002</v>
      </c>
      <c r="I366" s="11">
        <v>144.11031818547505</v>
      </c>
      <c r="J366" s="11">
        <v>14.489681814524934</v>
      </c>
      <c r="K366" s="8">
        <v>1.61</v>
      </c>
      <c r="L366" s="8"/>
      <c r="M366" s="12">
        <f t="shared" si="10"/>
        <v>392.84000000000003</v>
      </c>
      <c r="N366" s="12">
        <f t="shared" si="10"/>
        <v>0</v>
      </c>
      <c r="O366" s="12">
        <f t="shared" si="11"/>
        <v>392.84000000000003</v>
      </c>
    </row>
    <row r="367" spans="1:15" x14ac:dyDescent="0.25">
      <c r="A367" s="8"/>
      <c r="B367" s="8"/>
      <c r="C367" s="9"/>
      <c r="D367" s="8"/>
      <c r="E367" s="8" t="s">
        <v>279</v>
      </c>
      <c r="F367" s="8">
        <v>0.65</v>
      </c>
      <c r="G367" s="10">
        <v>75</v>
      </c>
      <c r="H367" s="11">
        <v>48.75</v>
      </c>
      <c r="I367" s="11">
        <v>47.213790527416705</v>
      </c>
      <c r="J367" s="11">
        <v>1.5362094725832973</v>
      </c>
      <c r="K367" s="8">
        <v>1.73</v>
      </c>
      <c r="L367" s="8"/>
      <c r="M367" s="12">
        <f t="shared" si="10"/>
        <v>129.75</v>
      </c>
      <c r="N367" s="12">
        <f t="shared" si="10"/>
        <v>0</v>
      </c>
      <c r="O367" s="12">
        <f t="shared" si="11"/>
        <v>129.75</v>
      </c>
    </row>
    <row r="368" spans="1:15" x14ac:dyDescent="0.25">
      <c r="A368" s="8"/>
      <c r="B368" s="8"/>
      <c r="C368" s="9" t="s">
        <v>107</v>
      </c>
      <c r="D368" s="8" t="s">
        <v>174</v>
      </c>
      <c r="E368" s="8" t="s">
        <v>280</v>
      </c>
      <c r="F368" s="8">
        <v>0.79</v>
      </c>
      <c r="G368" s="10">
        <v>1553</v>
      </c>
      <c r="H368" s="11">
        <v>1226.8699999999999</v>
      </c>
      <c r="I368" s="11">
        <v>871.27282051282054</v>
      </c>
      <c r="J368" s="11">
        <v>355.59717948717935</v>
      </c>
      <c r="K368" s="8">
        <v>1.99</v>
      </c>
      <c r="L368" s="8"/>
      <c r="M368" s="12">
        <f t="shared" si="10"/>
        <v>3090.47</v>
      </c>
      <c r="N368" s="12">
        <f t="shared" si="10"/>
        <v>0</v>
      </c>
      <c r="O368" s="12">
        <f t="shared" si="11"/>
        <v>3090.47</v>
      </c>
    </row>
    <row r="369" spans="1:15" x14ac:dyDescent="0.25">
      <c r="A369" s="8"/>
      <c r="B369" s="8"/>
      <c r="C369" s="9"/>
      <c r="D369" s="8"/>
      <c r="E369" s="8" t="s">
        <v>281</v>
      </c>
      <c r="F369" s="8">
        <v>0.65</v>
      </c>
      <c r="G369" s="10">
        <v>3193</v>
      </c>
      <c r="H369" s="11">
        <v>2075.4500000000003</v>
      </c>
      <c r="I369" s="11">
        <v>1873.5452198195887</v>
      </c>
      <c r="J369" s="11">
        <v>201.90478018041134</v>
      </c>
      <c r="K369" s="8">
        <v>1.61</v>
      </c>
      <c r="L369" s="8"/>
      <c r="M369" s="12">
        <f t="shared" si="10"/>
        <v>5140.7300000000005</v>
      </c>
      <c r="N369" s="12">
        <f t="shared" si="10"/>
        <v>0</v>
      </c>
      <c r="O369" s="12">
        <f t="shared" si="11"/>
        <v>5140.7300000000005</v>
      </c>
    </row>
    <row r="370" spans="1:15" x14ac:dyDescent="0.25">
      <c r="A370" s="8"/>
      <c r="B370" s="8"/>
      <c r="C370" s="9"/>
      <c r="D370" s="8"/>
      <c r="E370" s="8" t="s">
        <v>282</v>
      </c>
      <c r="F370" s="8">
        <v>0.65</v>
      </c>
      <c r="G370" s="10">
        <v>554</v>
      </c>
      <c r="H370" s="11">
        <v>360.1</v>
      </c>
      <c r="I370" s="11">
        <v>325.7504367486506</v>
      </c>
      <c r="J370" s="11">
        <v>34.349563251349323</v>
      </c>
      <c r="K370" s="8">
        <v>1.73</v>
      </c>
      <c r="L370" s="8"/>
      <c r="M370" s="12">
        <f t="shared" si="10"/>
        <v>958.42</v>
      </c>
      <c r="N370" s="12">
        <f t="shared" si="10"/>
        <v>0</v>
      </c>
      <c r="O370" s="12">
        <f t="shared" si="11"/>
        <v>958.42</v>
      </c>
    </row>
    <row r="371" spans="1:15" x14ac:dyDescent="0.25">
      <c r="A371" s="8"/>
      <c r="B371" s="8"/>
      <c r="C371" s="9"/>
      <c r="D371" s="8"/>
      <c r="E371" s="8" t="s">
        <v>242</v>
      </c>
      <c r="F371" s="8">
        <v>0.65</v>
      </c>
      <c r="G371" s="10">
        <v>4667</v>
      </c>
      <c r="H371" s="11">
        <v>3033.5499999999997</v>
      </c>
      <c r="I371" s="11">
        <v>2709.3953772811678</v>
      </c>
      <c r="J371" s="11">
        <v>324.15462271883212</v>
      </c>
      <c r="K371" s="8">
        <v>1.64</v>
      </c>
      <c r="L371" s="8"/>
      <c r="M371" s="12">
        <f t="shared" si="10"/>
        <v>7653.8799999999992</v>
      </c>
      <c r="N371" s="12">
        <f t="shared" si="10"/>
        <v>0</v>
      </c>
      <c r="O371" s="12">
        <f t="shared" si="11"/>
        <v>7653.8799999999992</v>
      </c>
    </row>
    <row r="372" spans="1:15" x14ac:dyDescent="0.25">
      <c r="A372" s="8"/>
      <c r="B372" s="8"/>
      <c r="C372" s="9"/>
      <c r="D372" s="8"/>
      <c r="E372" s="8" t="s">
        <v>283</v>
      </c>
      <c r="F372" s="8">
        <v>0.65</v>
      </c>
      <c r="G372" s="10">
        <v>255</v>
      </c>
      <c r="H372" s="11">
        <v>165.75</v>
      </c>
      <c r="I372" s="11">
        <v>139.48500000000001</v>
      </c>
      <c r="J372" s="11">
        <v>26.264999999999986</v>
      </c>
      <c r="K372" s="8">
        <v>1.76</v>
      </c>
      <c r="L372" s="8"/>
      <c r="M372" s="12">
        <f t="shared" si="10"/>
        <v>448.8</v>
      </c>
      <c r="N372" s="12">
        <f t="shared" si="10"/>
        <v>0</v>
      </c>
      <c r="O372" s="12">
        <f t="shared" si="11"/>
        <v>448.8</v>
      </c>
    </row>
    <row r="373" spans="1:15" x14ac:dyDescent="0.25">
      <c r="A373" s="8"/>
      <c r="B373" s="8"/>
      <c r="C373" s="9"/>
      <c r="D373" s="8"/>
      <c r="E373" s="8" t="s">
        <v>276</v>
      </c>
      <c r="F373" s="8">
        <v>0.65</v>
      </c>
      <c r="G373" s="10">
        <v>2105</v>
      </c>
      <c r="H373" s="11">
        <v>1368.25</v>
      </c>
      <c r="I373" s="11">
        <v>1231.8860769230771</v>
      </c>
      <c r="J373" s="11">
        <v>136.36392307692307</v>
      </c>
      <c r="K373" s="8">
        <v>1.61</v>
      </c>
      <c r="L373" s="8"/>
      <c r="M373" s="12">
        <f t="shared" si="10"/>
        <v>3389.05</v>
      </c>
      <c r="N373" s="12">
        <f t="shared" si="10"/>
        <v>0</v>
      </c>
      <c r="O373" s="12">
        <f t="shared" si="11"/>
        <v>3389.05</v>
      </c>
    </row>
    <row r="374" spans="1:15" x14ac:dyDescent="0.25">
      <c r="A374" s="8"/>
      <c r="B374" s="8"/>
      <c r="C374" s="9"/>
      <c r="D374" s="8"/>
      <c r="E374" s="8" t="s">
        <v>284</v>
      </c>
      <c r="F374" s="8">
        <v>0.77</v>
      </c>
      <c r="G374" s="10">
        <v>1502</v>
      </c>
      <c r="H374" s="11">
        <v>1156.54</v>
      </c>
      <c r="I374" s="11">
        <v>814.95703608166571</v>
      </c>
      <c r="J374" s="11">
        <v>341.58296391833426</v>
      </c>
      <c r="K374" s="8">
        <v>1.46</v>
      </c>
      <c r="L374" s="8"/>
      <c r="M374" s="12">
        <f t="shared" si="10"/>
        <v>2192.92</v>
      </c>
      <c r="N374" s="12">
        <f t="shared" si="10"/>
        <v>0</v>
      </c>
      <c r="O374" s="12">
        <f t="shared" si="11"/>
        <v>2192.92</v>
      </c>
    </row>
    <row r="375" spans="1:15" x14ac:dyDescent="0.25">
      <c r="A375" s="8"/>
      <c r="B375" s="8"/>
      <c r="C375" s="9"/>
      <c r="D375" s="8"/>
      <c r="E375" s="8" t="s">
        <v>285</v>
      </c>
      <c r="F375" s="8">
        <v>0.74</v>
      </c>
      <c r="G375" s="10">
        <v>2532</v>
      </c>
      <c r="H375" s="11">
        <v>1873.68</v>
      </c>
      <c r="I375" s="11">
        <v>1450.7949310139593</v>
      </c>
      <c r="J375" s="11">
        <v>422.88506898604061</v>
      </c>
      <c r="K375" s="8">
        <v>1.38</v>
      </c>
      <c r="L375" s="8"/>
      <c r="M375" s="12">
        <f t="shared" si="10"/>
        <v>3494.16</v>
      </c>
      <c r="N375" s="12">
        <f t="shared" si="10"/>
        <v>0</v>
      </c>
      <c r="O375" s="12">
        <f t="shared" si="11"/>
        <v>3494.16</v>
      </c>
    </row>
    <row r="376" spans="1:15" x14ac:dyDescent="0.25">
      <c r="A376" s="8"/>
      <c r="B376" s="8"/>
      <c r="C376" s="9"/>
      <c r="D376" s="8"/>
      <c r="E376" s="8" t="s">
        <v>286</v>
      </c>
      <c r="F376" s="8">
        <v>0.79999999999999993</v>
      </c>
      <c r="G376" s="10">
        <v>5760</v>
      </c>
      <c r="H376" s="11">
        <v>4608</v>
      </c>
      <c r="I376" s="11">
        <v>3266.430886892796</v>
      </c>
      <c r="J376" s="11">
        <v>1341.5691131072035</v>
      </c>
      <c r="K376" s="8">
        <v>1.88</v>
      </c>
      <c r="L376" s="8"/>
      <c r="M376" s="12">
        <f t="shared" si="10"/>
        <v>10828.8</v>
      </c>
      <c r="N376" s="12">
        <f t="shared" si="10"/>
        <v>0</v>
      </c>
      <c r="O376" s="12">
        <f t="shared" si="11"/>
        <v>10828.8</v>
      </c>
    </row>
    <row r="377" spans="1:15" x14ac:dyDescent="0.25">
      <c r="A377" s="8"/>
      <c r="B377" s="8"/>
      <c r="C377" s="9"/>
      <c r="D377" s="8"/>
      <c r="E377" s="8" t="s">
        <v>287</v>
      </c>
      <c r="F377" s="8">
        <v>0.77</v>
      </c>
      <c r="G377" s="10">
        <v>3502</v>
      </c>
      <c r="H377" s="11">
        <v>2696.5399999999995</v>
      </c>
      <c r="I377" s="11">
        <v>1663.7255805865591</v>
      </c>
      <c r="J377" s="11">
        <v>1032.8144194134409</v>
      </c>
      <c r="K377" s="8">
        <v>1.46</v>
      </c>
      <c r="L377" s="8"/>
      <c r="M377" s="12">
        <f t="shared" si="10"/>
        <v>5112.92</v>
      </c>
      <c r="N377" s="12">
        <f t="shared" si="10"/>
        <v>0</v>
      </c>
      <c r="O377" s="12">
        <f t="shared" si="11"/>
        <v>5112.92</v>
      </c>
    </row>
    <row r="378" spans="1:15" x14ac:dyDescent="0.25">
      <c r="A378" s="8"/>
      <c r="B378" s="8"/>
      <c r="C378" s="9"/>
      <c r="D378" s="8"/>
      <c r="E378" s="8" t="s">
        <v>288</v>
      </c>
      <c r="F378" s="8">
        <v>0.73999999999999988</v>
      </c>
      <c r="G378" s="10">
        <v>245</v>
      </c>
      <c r="H378" s="11">
        <v>181.3</v>
      </c>
      <c r="I378" s="11">
        <v>129.01054730817611</v>
      </c>
      <c r="J378" s="11">
        <v>52.289452691823882</v>
      </c>
      <c r="K378" s="8">
        <v>1.38</v>
      </c>
      <c r="L378" s="8"/>
      <c r="M378" s="12">
        <f t="shared" si="10"/>
        <v>338.09999999999997</v>
      </c>
      <c r="N378" s="12">
        <f t="shared" si="10"/>
        <v>0</v>
      </c>
      <c r="O378" s="12">
        <f t="shared" si="11"/>
        <v>338.09999999999997</v>
      </c>
    </row>
    <row r="379" spans="1:15" x14ac:dyDescent="0.25">
      <c r="A379" s="8"/>
      <c r="B379" s="8"/>
      <c r="C379" s="9"/>
      <c r="D379" s="8"/>
      <c r="E379" s="8" t="s">
        <v>245</v>
      </c>
      <c r="F379" s="8">
        <v>0.73999999999999988</v>
      </c>
      <c r="G379" s="10">
        <v>1458</v>
      </c>
      <c r="H379" s="11">
        <v>1078.92</v>
      </c>
      <c r="I379" s="11">
        <v>726.29584237825952</v>
      </c>
      <c r="J379" s="11">
        <v>352.62415762174044</v>
      </c>
      <c r="K379" s="8">
        <v>1.38</v>
      </c>
      <c r="L379" s="8"/>
      <c r="M379" s="12">
        <f t="shared" si="10"/>
        <v>2012.0399999999997</v>
      </c>
      <c r="N379" s="12">
        <f t="shared" si="10"/>
        <v>0</v>
      </c>
      <c r="O379" s="12">
        <f t="shared" si="11"/>
        <v>2012.0399999999997</v>
      </c>
    </row>
    <row r="380" spans="1:15" x14ac:dyDescent="0.25">
      <c r="A380" s="8"/>
      <c r="B380" s="8"/>
      <c r="C380" s="9"/>
      <c r="D380" s="8"/>
      <c r="E380" s="8" t="s">
        <v>289</v>
      </c>
      <c r="F380" s="8">
        <v>0.70000000000000007</v>
      </c>
      <c r="G380" s="10">
        <v>3265</v>
      </c>
      <c r="H380" s="11">
        <v>2285.5</v>
      </c>
      <c r="I380" s="11">
        <v>1910.9016163003964</v>
      </c>
      <c r="J380" s="11">
        <v>374.59838369960352</v>
      </c>
      <c r="K380" s="8">
        <v>1.79</v>
      </c>
      <c r="L380" s="8"/>
      <c r="M380" s="12">
        <f t="shared" si="10"/>
        <v>5844.35</v>
      </c>
      <c r="N380" s="12">
        <f t="shared" si="10"/>
        <v>0</v>
      </c>
      <c r="O380" s="12">
        <f t="shared" si="11"/>
        <v>5844.35</v>
      </c>
    </row>
    <row r="381" spans="1:15" x14ac:dyDescent="0.25">
      <c r="A381" s="8"/>
      <c r="B381" s="8"/>
      <c r="C381" s="9"/>
      <c r="D381" s="8"/>
      <c r="E381" s="8" t="s">
        <v>290</v>
      </c>
      <c r="F381" s="8">
        <v>0.76000000000000012</v>
      </c>
      <c r="G381" s="10">
        <v>985</v>
      </c>
      <c r="H381" s="11">
        <v>748.6</v>
      </c>
      <c r="I381" s="11">
        <v>570.34776474950479</v>
      </c>
      <c r="J381" s="11">
        <v>178.25223525049526</v>
      </c>
      <c r="K381" s="8">
        <v>1.43</v>
      </c>
      <c r="L381" s="8"/>
      <c r="M381" s="12">
        <f t="shared" si="10"/>
        <v>1408.55</v>
      </c>
      <c r="N381" s="12">
        <f t="shared" si="10"/>
        <v>0</v>
      </c>
      <c r="O381" s="12">
        <f t="shared" si="11"/>
        <v>1408.55</v>
      </c>
    </row>
    <row r="382" spans="1:15" x14ac:dyDescent="0.25">
      <c r="A382" s="8"/>
      <c r="B382" s="8"/>
      <c r="C382" s="9"/>
      <c r="D382" s="8"/>
      <c r="E382" s="8" t="s">
        <v>291</v>
      </c>
      <c r="F382" s="8">
        <v>0.76</v>
      </c>
      <c r="G382" s="10">
        <v>1200</v>
      </c>
      <c r="H382" s="11">
        <v>912</v>
      </c>
      <c r="I382" s="11">
        <v>721.75181152368702</v>
      </c>
      <c r="J382" s="11">
        <v>190.24818847631292</v>
      </c>
      <c r="K382" s="8">
        <v>1.43</v>
      </c>
      <c r="L382" s="8"/>
      <c r="M382" s="12">
        <f t="shared" si="10"/>
        <v>1716</v>
      </c>
      <c r="N382" s="12">
        <f t="shared" si="10"/>
        <v>0</v>
      </c>
      <c r="O382" s="12">
        <f t="shared" si="11"/>
        <v>1716</v>
      </c>
    </row>
    <row r="383" spans="1:15" x14ac:dyDescent="0.25">
      <c r="A383" s="8"/>
      <c r="B383" s="8"/>
      <c r="C383" s="9"/>
      <c r="D383" s="8"/>
      <c r="E383" s="8" t="s">
        <v>278</v>
      </c>
      <c r="F383" s="8">
        <v>0.65</v>
      </c>
      <c r="G383" s="10">
        <v>246</v>
      </c>
      <c r="H383" s="11">
        <v>159.89999999999998</v>
      </c>
      <c r="I383" s="11">
        <v>145.23526135227388</v>
      </c>
      <c r="J383" s="11">
        <v>14.664738647726105</v>
      </c>
      <c r="K383" s="8">
        <v>1.61</v>
      </c>
      <c r="L383" s="8"/>
      <c r="M383" s="12">
        <f t="shared" si="10"/>
        <v>396.06</v>
      </c>
      <c r="N383" s="12">
        <f t="shared" si="10"/>
        <v>0</v>
      </c>
      <c r="O383" s="12">
        <f t="shared" si="11"/>
        <v>396.06</v>
      </c>
    </row>
    <row r="384" spans="1:15" x14ac:dyDescent="0.25">
      <c r="A384" s="8"/>
      <c r="B384" s="8"/>
      <c r="C384" s="9"/>
      <c r="D384" s="8"/>
      <c r="E384" s="8" t="s">
        <v>279</v>
      </c>
      <c r="F384" s="8">
        <v>0.65</v>
      </c>
      <c r="G384" s="10">
        <v>75</v>
      </c>
      <c r="H384" s="11">
        <v>48.75</v>
      </c>
      <c r="I384" s="11">
        <v>47.213790527416705</v>
      </c>
      <c r="J384" s="11">
        <v>1.5362094725832973</v>
      </c>
      <c r="K384" s="8">
        <v>1.73</v>
      </c>
      <c r="L384" s="8"/>
      <c r="M384" s="12">
        <f t="shared" si="10"/>
        <v>129.75</v>
      </c>
      <c r="N384" s="12">
        <f t="shared" si="10"/>
        <v>0</v>
      </c>
      <c r="O384" s="12">
        <f t="shared" si="11"/>
        <v>129.75</v>
      </c>
    </row>
    <row r="385" spans="1:15" x14ac:dyDescent="0.25">
      <c r="A385" s="8"/>
      <c r="B385" s="8"/>
      <c r="C385" s="9" t="s">
        <v>104</v>
      </c>
      <c r="D385" s="8" t="s">
        <v>174</v>
      </c>
      <c r="E385" s="8" t="s">
        <v>280</v>
      </c>
      <c r="F385" s="8">
        <v>0.79</v>
      </c>
      <c r="G385" s="10">
        <v>895</v>
      </c>
      <c r="H385" s="11">
        <v>707.05</v>
      </c>
      <c r="I385" s="11">
        <v>489.565</v>
      </c>
      <c r="J385" s="11">
        <v>217.48499999999996</v>
      </c>
      <c r="K385" s="8">
        <v>1.99</v>
      </c>
      <c r="L385" s="8"/>
      <c r="M385" s="12">
        <f t="shared" si="10"/>
        <v>1781.05</v>
      </c>
      <c r="N385" s="12">
        <f t="shared" si="10"/>
        <v>0</v>
      </c>
      <c r="O385" s="12">
        <f t="shared" si="11"/>
        <v>1781.05</v>
      </c>
    </row>
    <row r="386" spans="1:15" x14ac:dyDescent="0.25">
      <c r="A386" s="8"/>
      <c r="B386" s="8"/>
      <c r="C386" s="9"/>
      <c r="D386" s="8"/>
      <c r="E386" s="8" t="s">
        <v>292</v>
      </c>
      <c r="F386" s="8">
        <v>0.79</v>
      </c>
      <c r="G386" s="10">
        <v>76</v>
      </c>
      <c r="H386" s="11">
        <v>60.04</v>
      </c>
      <c r="I386" s="11">
        <v>36.530755711775043</v>
      </c>
      <c r="J386" s="11">
        <v>23.509244288224956</v>
      </c>
      <c r="K386" s="8">
        <v>1.99</v>
      </c>
      <c r="L386" s="8"/>
      <c r="M386" s="12">
        <f t="shared" si="10"/>
        <v>151.24</v>
      </c>
      <c r="N386" s="12">
        <f t="shared" si="10"/>
        <v>0</v>
      </c>
      <c r="O386" s="12">
        <f t="shared" si="11"/>
        <v>151.24</v>
      </c>
    </row>
    <row r="387" spans="1:15" x14ac:dyDescent="0.25">
      <c r="A387" s="8"/>
      <c r="B387" s="8"/>
      <c r="C387" s="9"/>
      <c r="D387" s="8"/>
      <c r="E387" s="8" t="s">
        <v>281</v>
      </c>
      <c r="F387" s="8">
        <v>0.65</v>
      </c>
      <c r="G387" s="10">
        <v>447</v>
      </c>
      <c r="H387" s="11">
        <v>290.55</v>
      </c>
      <c r="I387" s="11">
        <v>267.57602338019854</v>
      </c>
      <c r="J387" s="11">
        <v>22.973976619801455</v>
      </c>
      <c r="K387" s="8">
        <v>1.61</v>
      </c>
      <c r="L387" s="8"/>
      <c r="M387" s="12">
        <f t="shared" si="10"/>
        <v>719.67000000000007</v>
      </c>
      <c r="N387" s="12">
        <f t="shared" si="10"/>
        <v>0</v>
      </c>
      <c r="O387" s="12">
        <f t="shared" si="11"/>
        <v>719.67000000000007</v>
      </c>
    </row>
    <row r="388" spans="1:15" x14ac:dyDescent="0.25">
      <c r="A388" s="8"/>
      <c r="B388" s="8"/>
      <c r="C388" s="9"/>
      <c r="D388" s="8"/>
      <c r="E388" s="8" t="s">
        <v>282</v>
      </c>
      <c r="F388" s="8">
        <v>0.65</v>
      </c>
      <c r="G388" s="10">
        <v>250</v>
      </c>
      <c r="H388" s="11">
        <v>162.5</v>
      </c>
      <c r="I388" s="11">
        <v>149.92884947343416</v>
      </c>
      <c r="J388" s="11">
        <v>12.571150526565836</v>
      </c>
      <c r="K388" s="8">
        <v>1.73</v>
      </c>
      <c r="L388" s="8"/>
      <c r="M388" s="12">
        <f t="shared" si="10"/>
        <v>432.5</v>
      </c>
      <c r="N388" s="12">
        <f t="shared" si="10"/>
        <v>0</v>
      </c>
      <c r="O388" s="12">
        <f t="shared" si="11"/>
        <v>432.5</v>
      </c>
    </row>
    <row r="389" spans="1:15" x14ac:dyDescent="0.25">
      <c r="A389" s="8"/>
      <c r="B389" s="8"/>
      <c r="C389" s="9"/>
      <c r="D389" s="8"/>
      <c r="E389" s="8" t="s">
        <v>242</v>
      </c>
      <c r="F389" s="8">
        <v>0.65</v>
      </c>
      <c r="G389" s="10">
        <v>5328</v>
      </c>
      <c r="H389" s="11">
        <v>3463.2</v>
      </c>
      <c r="I389" s="11">
        <v>2882.7619168364936</v>
      </c>
      <c r="J389" s="11">
        <v>580.43808316350623</v>
      </c>
      <c r="K389" s="8">
        <v>1.64</v>
      </c>
      <c r="L389" s="8"/>
      <c r="M389" s="12">
        <f t="shared" si="10"/>
        <v>8737.92</v>
      </c>
      <c r="N389" s="12">
        <f t="shared" si="10"/>
        <v>0</v>
      </c>
      <c r="O389" s="12">
        <f t="shared" si="11"/>
        <v>8737.92</v>
      </c>
    </row>
    <row r="390" spans="1:15" x14ac:dyDescent="0.25">
      <c r="A390" s="8"/>
      <c r="B390" s="8"/>
      <c r="C390" s="9"/>
      <c r="D390" s="8"/>
      <c r="E390" s="8" t="s">
        <v>283</v>
      </c>
      <c r="F390" s="8">
        <v>0.65</v>
      </c>
      <c r="G390" s="10">
        <v>277</v>
      </c>
      <c r="H390" s="11">
        <v>180.05</v>
      </c>
      <c r="I390" s="11">
        <v>154.16909669211196</v>
      </c>
      <c r="J390" s="11">
        <v>25.880903307888062</v>
      </c>
      <c r="K390" s="8">
        <v>1.76</v>
      </c>
      <c r="L390" s="8"/>
      <c r="M390" s="12">
        <f t="shared" ref="M390:N446" si="12">$G390*K390</f>
        <v>487.52</v>
      </c>
      <c r="N390" s="12">
        <f t="shared" si="12"/>
        <v>0</v>
      </c>
      <c r="O390" s="12">
        <f t="shared" ref="O390:O446" si="13">M390+N390</f>
        <v>487.52</v>
      </c>
    </row>
    <row r="391" spans="1:15" x14ac:dyDescent="0.25">
      <c r="A391" s="8"/>
      <c r="B391" s="8"/>
      <c r="C391" s="9"/>
      <c r="D391" s="8"/>
      <c r="E391" s="8" t="s">
        <v>276</v>
      </c>
      <c r="F391" s="8">
        <v>0.65</v>
      </c>
      <c r="G391" s="10">
        <v>2417</v>
      </c>
      <c r="H391" s="11">
        <v>1571.05</v>
      </c>
      <c r="I391" s="11">
        <v>1394.5704218023557</v>
      </c>
      <c r="J391" s="11">
        <v>176.47957819764434</v>
      </c>
      <c r="K391" s="8">
        <v>1.61</v>
      </c>
      <c r="L391" s="8"/>
      <c r="M391" s="12">
        <f t="shared" si="12"/>
        <v>3891.3700000000003</v>
      </c>
      <c r="N391" s="12">
        <f t="shared" si="12"/>
        <v>0</v>
      </c>
      <c r="O391" s="12">
        <f t="shared" si="13"/>
        <v>3891.3700000000003</v>
      </c>
    </row>
    <row r="392" spans="1:15" x14ac:dyDescent="0.25">
      <c r="A392" s="8"/>
      <c r="B392" s="8"/>
      <c r="C392" s="9"/>
      <c r="D392" s="8"/>
      <c r="E392" s="8" t="s">
        <v>284</v>
      </c>
      <c r="F392" s="8">
        <v>0.77</v>
      </c>
      <c r="G392" s="10">
        <v>1337</v>
      </c>
      <c r="H392" s="11">
        <v>1029.49</v>
      </c>
      <c r="I392" s="11">
        <v>802.97254818418833</v>
      </c>
      <c r="J392" s="11">
        <v>226.51745181581177</v>
      </c>
      <c r="K392" s="8">
        <v>1.46</v>
      </c>
      <c r="L392" s="8"/>
      <c r="M392" s="12">
        <f t="shared" si="12"/>
        <v>1952.02</v>
      </c>
      <c r="N392" s="12">
        <f t="shared" si="12"/>
        <v>0</v>
      </c>
      <c r="O392" s="12">
        <f t="shared" si="13"/>
        <v>1952.02</v>
      </c>
    </row>
    <row r="393" spans="1:15" x14ac:dyDescent="0.25">
      <c r="A393" s="8"/>
      <c r="B393" s="8"/>
      <c r="C393" s="9"/>
      <c r="D393" s="8"/>
      <c r="E393" s="8" t="s">
        <v>285</v>
      </c>
      <c r="F393" s="8">
        <v>0.7400000000000001</v>
      </c>
      <c r="G393" s="10">
        <v>4186</v>
      </c>
      <c r="H393" s="11">
        <v>3097.64</v>
      </c>
      <c r="I393" s="11">
        <v>2310.6904972206803</v>
      </c>
      <c r="J393" s="11">
        <v>786.94950277931935</v>
      </c>
      <c r="K393" s="8">
        <v>1.38</v>
      </c>
      <c r="L393" s="8"/>
      <c r="M393" s="12">
        <f t="shared" si="12"/>
        <v>5776.6799999999994</v>
      </c>
      <c r="N393" s="12">
        <f t="shared" si="12"/>
        <v>0</v>
      </c>
      <c r="O393" s="12">
        <f t="shared" si="13"/>
        <v>5776.6799999999994</v>
      </c>
    </row>
    <row r="394" spans="1:15" x14ac:dyDescent="0.25">
      <c r="A394" s="8"/>
      <c r="B394" s="8"/>
      <c r="C394" s="9"/>
      <c r="D394" s="8"/>
      <c r="E394" s="8" t="s">
        <v>286</v>
      </c>
      <c r="F394" s="8">
        <v>0.8</v>
      </c>
      <c r="G394" s="10">
        <v>3882</v>
      </c>
      <c r="H394" s="11">
        <v>3105.6</v>
      </c>
      <c r="I394" s="11">
        <v>2102.8883141115489</v>
      </c>
      <c r="J394" s="11">
        <v>1002.711685888451</v>
      </c>
      <c r="K394" s="8">
        <v>1.88</v>
      </c>
      <c r="L394" s="8"/>
      <c r="M394" s="12">
        <f t="shared" si="12"/>
        <v>7298.16</v>
      </c>
      <c r="N394" s="12">
        <f t="shared" si="12"/>
        <v>0</v>
      </c>
      <c r="O394" s="12">
        <f t="shared" si="13"/>
        <v>7298.16</v>
      </c>
    </row>
    <row r="395" spans="1:15" x14ac:dyDescent="0.25">
      <c r="A395" s="8"/>
      <c r="B395" s="8"/>
      <c r="C395" s="9"/>
      <c r="D395" s="8"/>
      <c r="E395" s="8" t="s">
        <v>287</v>
      </c>
      <c r="F395" s="8">
        <v>0.77000000000000013</v>
      </c>
      <c r="G395" s="10">
        <v>4340</v>
      </c>
      <c r="H395" s="11">
        <v>3341.8</v>
      </c>
      <c r="I395" s="11">
        <v>2109.9521432755296</v>
      </c>
      <c r="J395" s="11">
        <v>1231.8478567244701</v>
      </c>
      <c r="K395" s="8">
        <v>1.46</v>
      </c>
      <c r="L395" s="8"/>
      <c r="M395" s="12">
        <f t="shared" si="12"/>
        <v>6336.4</v>
      </c>
      <c r="N395" s="12">
        <f t="shared" si="12"/>
        <v>0</v>
      </c>
      <c r="O395" s="12">
        <f t="shared" si="13"/>
        <v>6336.4</v>
      </c>
    </row>
    <row r="396" spans="1:15" x14ac:dyDescent="0.25">
      <c r="A396" s="8"/>
      <c r="B396" s="8"/>
      <c r="C396" s="9"/>
      <c r="D396" s="8"/>
      <c r="E396" s="8" t="s">
        <v>288</v>
      </c>
      <c r="F396" s="8">
        <v>0.74</v>
      </c>
      <c r="G396" s="10">
        <v>627</v>
      </c>
      <c r="H396" s="11">
        <v>463.98</v>
      </c>
      <c r="I396" s="11">
        <v>333.98327502901128</v>
      </c>
      <c r="J396" s="11">
        <v>129.99672497098871</v>
      </c>
      <c r="K396" s="8">
        <v>1.38</v>
      </c>
      <c r="L396" s="8"/>
      <c r="M396" s="12">
        <f t="shared" si="12"/>
        <v>865.25999999999988</v>
      </c>
      <c r="N396" s="12">
        <f t="shared" si="12"/>
        <v>0</v>
      </c>
      <c r="O396" s="12">
        <f t="shared" si="13"/>
        <v>865.25999999999988</v>
      </c>
    </row>
    <row r="397" spans="1:15" x14ac:dyDescent="0.25">
      <c r="A397" s="8"/>
      <c r="B397" s="8"/>
      <c r="C397" s="9"/>
      <c r="D397" s="8"/>
      <c r="E397" s="8" t="s">
        <v>245</v>
      </c>
      <c r="F397" s="8">
        <v>0.7400000000000001</v>
      </c>
      <c r="G397" s="10">
        <v>737</v>
      </c>
      <c r="H397" s="11">
        <v>545.38000000000011</v>
      </c>
      <c r="I397" s="11">
        <v>416.99773006268049</v>
      </c>
      <c r="J397" s="11">
        <v>128.38226993731953</v>
      </c>
      <c r="K397" s="8">
        <v>1.38</v>
      </c>
      <c r="L397" s="8"/>
      <c r="M397" s="12">
        <f t="shared" si="12"/>
        <v>1017.06</v>
      </c>
      <c r="N397" s="12">
        <f t="shared" si="12"/>
        <v>0</v>
      </c>
      <c r="O397" s="12">
        <f t="shared" si="13"/>
        <v>1017.06</v>
      </c>
    </row>
    <row r="398" spans="1:15" x14ac:dyDescent="0.25">
      <c r="A398" s="8"/>
      <c r="B398" s="8"/>
      <c r="C398" s="9"/>
      <c r="D398" s="8"/>
      <c r="E398" s="8" t="s">
        <v>289</v>
      </c>
      <c r="F398" s="8">
        <v>0.7</v>
      </c>
      <c r="G398" s="10">
        <v>1394</v>
      </c>
      <c r="H398" s="11">
        <v>975.80000000000007</v>
      </c>
      <c r="I398" s="11">
        <v>823.7739289910171</v>
      </c>
      <c r="J398" s="11">
        <v>152.02607100898297</v>
      </c>
      <c r="K398" s="8">
        <v>1.79</v>
      </c>
      <c r="L398" s="8"/>
      <c r="M398" s="12">
        <f t="shared" si="12"/>
        <v>2495.2600000000002</v>
      </c>
      <c r="N398" s="12">
        <f t="shared" si="12"/>
        <v>0</v>
      </c>
      <c r="O398" s="12">
        <f t="shared" si="13"/>
        <v>2495.2600000000002</v>
      </c>
    </row>
    <row r="399" spans="1:15" x14ac:dyDescent="0.25">
      <c r="A399" s="8"/>
      <c r="B399" s="8"/>
      <c r="C399" s="9"/>
      <c r="D399" s="8"/>
      <c r="E399" s="8" t="s">
        <v>290</v>
      </c>
      <c r="F399" s="8">
        <v>0.76000000000000012</v>
      </c>
      <c r="G399" s="10">
        <v>1502</v>
      </c>
      <c r="H399" s="11">
        <v>1141.52</v>
      </c>
      <c r="I399" s="11">
        <v>908.87053534533959</v>
      </c>
      <c r="J399" s="11">
        <v>232.64946465466028</v>
      </c>
      <c r="K399" s="8">
        <v>1.43</v>
      </c>
      <c r="L399" s="8"/>
      <c r="M399" s="12">
        <f t="shared" si="12"/>
        <v>2147.86</v>
      </c>
      <c r="N399" s="12">
        <f t="shared" si="12"/>
        <v>0</v>
      </c>
      <c r="O399" s="12">
        <f t="shared" si="13"/>
        <v>2147.86</v>
      </c>
    </row>
    <row r="400" spans="1:15" x14ac:dyDescent="0.25">
      <c r="A400" s="8"/>
      <c r="B400" s="8"/>
      <c r="C400" s="9"/>
      <c r="D400" s="8"/>
      <c r="E400" s="8" t="s">
        <v>293</v>
      </c>
      <c r="F400" s="8">
        <v>0.74</v>
      </c>
      <c r="G400" s="10">
        <v>1005</v>
      </c>
      <c r="H400" s="11">
        <v>743.7</v>
      </c>
      <c r="I400" s="11">
        <v>549.88114503816792</v>
      </c>
      <c r="J400" s="11">
        <v>193.8188549618321</v>
      </c>
      <c r="K400" s="8">
        <v>1.38</v>
      </c>
      <c r="L400" s="8"/>
      <c r="M400" s="12">
        <f t="shared" si="12"/>
        <v>1386.8999999999999</v>
      </c>
      <c r="N400" s="12">
        <f t="shared" si="12"/>
        <v>0</v>
      </c>
      <c r="O400" s="12">
        <f t="shared" si="13"/>
        <v>1386.8999999999999</v>
      </c>
    </row>
    <row r="401" spans="1:15" x14ac:dyDescent="0.25">
      <c r="A401" s="8"/>
      <c r="B401" s="8"/>
      <c r="C401" s="9"/>
      <c r="D401" s="8"/>
      <c r="E401" s="8" t="s">
        <v>291</v>
      </c>
      <c r="F401" s="8">
        <v>0.76</v>
      </c>
      <c r="G401" s="10">
        <v>3360</v>
      </c>
      <c r="H401" s="11">
        <v>2553.6000000000004</v>
      </c>
      <c r="I401" s="11">
        <v>2116.8119953160544</v>
      </c>
      <c r="J401" s="11">
        <v>436.78800468394553</v>
      </c>
      <c r="K401" s="8">
        <v>1.43</v>
      </c>
      <c r="L401" s="8"/>
      <c r="M401" s="12">
        <f t="shared" si="12"/>
        <v>4804.8</v>
      </c>
      <c r="N401" s="12">
        <f t="shared" si="12"/>
        <v>0</v>
      </c>
      <c r="O401" s="12">
        <f t="shared" si="13"/>
        <v>4804.8</v>
      </c>
    </row>
    <row r="402" spans="1:15" x14ac:dyDescent="0.25">
      <c r="A402" s="8"/>
      <c r="B402" s="8"/>
      <c r="C402" s="9"/>
      <c r="D402" s="8"/>
      <c r="E402" s="8" t="s">
        <v>278</v>
      </c>
      <c r="F402" s="8">
        <v>0.65</v>
      </c>
      <c r="G402" s="10">
        <v>1212</v>
      </c>
      <c r="H402" s="11">
        <v>787.8</v>
      </c>
      <c r="I402" s="11">
        <v>662.96399999999994</v>
      </c>
      <c r="J402" s="11">
        <v>124.83600000000001</v>
      </c>
      <c r="K402" s="8">
        <v>1.61</v>
      </c>
      <c r="L402" s="8"/>
      <c r="M402" s="12">
        <f t="shared" si="12"/>
        <v>1951.3200000000002</v>
      </c>
      <c r="N402" s="12">
        <f t="shared" si="12"/>
        <v>0</v>
      </c>
      <c r="O402" s="12">
        <f t="shared" si="13"/>
        <v>1951.3200000000002</v>
      </c>
    </row>
    <row r="403" spans="1:15" x14ac:dyDescent="0.25">
      <c r="A403" s="8"/>
      <c r="B403" s="8"/>
      <c r="C403" s="9"/>
      <c r="D403" s="8"/>
      <c r="E403" s="8" t="s">
        <v>279</v>
      </c>
      <c r="F403" s="8">
        <v>0.65</v>
      </c>
      <c r="G403" s="10">
        <v>153</v>
      </c>
      <c r="H403" s="11">
        <v>99.45</v>
      </c>
      <c r="I403" s="11">
        <v>83.111823529411765</v>
      </c>
      <c r="J403" s="11">
        <v>16.338176470588238</v>
      </c>
      <c r="K403" s="8">
        <v>1.73</v>
      </c>
      <c r="L403" s="8"/>
      <c r="M403" s="12">
        <f t="shared" si="12"/>
        <v>264.69</v>
      </c>
      <c r="N403" s="12">
        <f t="shared" si="12"/>
        <v>0</v>
      </c>
      <c r="O403" s="12">
        <f t="shared" si="13"/>
        <v>264.69</v>
      </c>
    </row>
    <row r="404" spans="1:15" x14ac:dyDescent="0.25">
      <c r="A404" s="8"/>
      <c r="B404" s="8"/>
      <c r="C404" s="9" t="s">
        <v>140</v>
      </c>
      <c r="D404" s="8" t="s">
        <v>174</v>
      </c>
      <c r="E404" s="8" t="s">
        <v>280</v>
      </c>
      <c r="F404" s="8">
        <v>0.79</v>
      </c>
      <c r="G404" s="10">
        <v>895</v>
      </c>
      <c r="H404" s="11">
        <v>707.05</v>
      </c>
      <c r="I404" s="11">
        <v>489.565</v>
      </c>
      <c r="J404" s="11">
        <v>217.48499999999996</v>
      </c>
      <c r="K404" s="8">
        <v>1.99</v>
      </c>
      <c r="L404" s="8"/>
      <c r="M404" s="12">
        <f t="shared" si="12"/>
        <v>1781.05</v>
      </c>
      <c r="N404" s="12">
        <f t="shared" si="12"/>
        <v>0</v>
      </c>
      <c r="O404" s="12">
        <f t="shared" si="13"/>
        <v>1781.05</v>
      </c>
    </row>
    <row r="405" spans="1:15" x14ac:dyDescent="0.25">
      <c r="A405" s="8"/>
      <c r="B405" s="8"/>
      <c r="C405" s="9"/>
      <c r="D405" s="8"/>
      <c r="E405" s="8" t="s">
        <v>292</v>
      </c>
      <c r="F405" s="8">
        <v>0.79</v>
      </c>
      <c r="G405" s="10">
        <v>77</v>
      </c>
      <c r="H405" s="11">
        <v>60.83</v>
      </c>
      <c r="I405" s="11">
        <v>36.995169082125599</v>
      </c>
      <c r="J405" s="11">
        <v>23.834830917874399</v>
      </c>
      <c r="K405" s="8">
        <v>1.99</v>
      </c>
      <c r="L405" s="8"/>
      <c r="M405" s="12">
        <f t="shared" si="12"/>
        <v>153.22999999999999</v>
      </c>
      <c r="N405" s="12">
        <f t="shared" si="12"/>
        <v>0</v>
      </c>
      <c r="O405" s="12">
        <f t="shared" si="13"/>
        <v>153.22999999999999</v>
      </c>
    </row>
    <row r="406" spans="1:15" x14ac:dyDescent="0.25">
      <c r="A406" s="8"/>
      <c r="B406" s="8"/>
      <c r="C406" s="9"/>
      <c r="D406" s="8"/>
      <c r="E406" s="8" t="s">
        <v>281</v>
      </c>
      <c r="F406" s="8">
        <v>0.65</v>
      </c>
      <c r="G406" s="10">
        <v>448</v>
      </c>
      <c r="H406" s="11">
        <v>291.2</v>
      </c>
      <c r="I406" s="11">
        <v>268.28137761973051</v>
      </c>
      <c r="J406" s="11">
        <v>22.91862238026949</v>
      </c>
      <c r="K406" s="8">
        <v>1.61</v>
      </c>
      <c r="L406" s="8"/>
      <c r="M406" s="12">
        <f t="shared" si="12"/>
        <v>721.28000000000009</v>
      </c>
      <c r="N406" s="12">
        <f t="shared" si="12"/>
        <v>0</v>
      </c>
      <c r="O406" s="12">
        <f t="shared" si="13"/>
        <v>721.28000000000009</v>
      </c>
    </row>
    <row r="407" spans="1:15" x14ac:dyDescent="0.25">
      <c r="A407" s="8"/>
      <c r="B407" s="8"/>
      <c r="C407" s="9"/>
      <c r="D407" s="8"/>
      <c r="E407" s="8" t="s">
        <v>282</v>
      </c>
      <c r="F407" s="8">
        <v>0.65</v>
      </c>
      <c r="G407" s="10">
        <v>249</v>
      </c>
      <c r="H407" s="11">
        <v>161.85000000000002</v>
      </c>
      <c r="I407" s="11">
        <v>149.32939741863964</v>
      </c>
      <c r="J407" s="11">
        <v>12.52060258136037</v>
      </c>
      <c r="K407" s="8">
        <v>1.73</v>
      </c>
      <c r="L407" s="8"/>
      <c r="M407" s="12">
        <f t="shared" si="12"/>
        <v>430.77</v>
      </c>
      <c r="N407" s="12">
        <f t="shared" si="12"/>
        <v>0</v>
      </c>
      <c r="O407" s="12">
        <f t="shared" si="13"/>
        <v>430.77</v>
      </c>
    </row>
    <row r="408" spans="1:15" x14ac:dyDescent="0.25">
      <c r="A408" s="8"/>
      <c r="B408" s="8"/>
      <c r="C408" s="9"/>
      <c r="D408" s="8"/>
      <c r="E408" s="8" t="s">
        <v>242</v>
      </c>
      <c r="F408" s="8">
        <v>0.65</v>
      </c>
      <c r="G408" s="10">
        <v>5327</v>
      </c>
      <c r="H408" s="11">
        <v>3462.55</v>
      </c>
      <c r="I408" s="11">
        <v>2882.2191994749751</v>
      </c>
      <c r="J408" s="11">
        <v>580.3308005250251</v>
      </c>
      <c r="K408" s="8">
        <v>1.64</v>
      </c>
      <c r="L408" s="8"/>
      <c r="M408" s="12">
        <f t="shared" si="12"/>
        <v>8736.2799999999988</v>
      </c>
      <c r="N408" s="12">
        <f t="shared" si="12"/>
        <v>0</v>
      </c>
      <c r="O408" s="12">
        <f t="shared" si="13"/>
        <v>8736.2799999999988</v>
      </c>
    </row>
    <row r="409" spans="1:15" x14ac:dyDescent="0.25">
      <c r="A409" s="8"/>
      <c r="B409" s="8"/>
      <c r="C409" s="9"/>
      <c r="D409" s="8"/>
      <c r="E409" s="8" t="s">
        <v>283</v>
      </c>
      <c r="F409" s="8">
        <v>0.65</v>
      </c>
      <c r="G409" s="10">
        <v>278</v>
      </c>
      <c r="H409" s="11">
        <v>180.7</v>
      </c>
      <c r="I409" s="11">
        <v>154.72583969465649</v>
      </c>
      <c r="J409" s="11">
        <v>25.974160305343517</v>
      </c>
      <c r="K409" s="8">
        <v>1.76</v>
      </c>
      <c r="L409" s="8"/>
      <c r="M409" s="12">
        <f t="shared" si="12"/>
        <v>489.28000000000003</v>
      </c>
      <c r="N409" s="12">
        <f t="shared" si="12"/>
        <v>0</v>
      </c>
      <c r="O409" s="12">
        <f t="shared" si="13"/>
        <v>489.28000000000003</v>
      </c>
    </row>
    <row r="410" spans="1:15" x14ac:dyDescent="0.25">
      <c r="A410" s="8"/>
      <c r="B410" s="8"/>
      <c r="C410" s="9"/>
      <c r="D410" s="8"/>
      <c r="E410" s="8" t="s">
        <v>276</v>
      </c>
      <c r="F410" s="8">
        <v>0.65</v>
      </c>
      <c r="G410" s="10">
        <v>2418</v>
      </c>
      <c r="H410" s="11">
        <v>1571.7</v>
      </c>
      <c r="I410" s="11">
        <v>1395.1076863574085</v>
      </c>
      <c r="J410" s="11">
        <v>176.59231364259165</v>
      </c>
      <c r="K410" s="8">
        <v>1.61</v>
      </c>
      <c r="L410" s="8"/>
      <c r="M410" s="12">
        <f t="shared" si="12"/>
        <v>3892.98</v>
      </c>
      <c r="N410" s="12">
        <f t="shared" si="12"/>
        <v>0</v>
      </c>
      <c r="O410" s="12">
        <f t="shared" si="13"/>
        <v>3892.98</v>
      </c>
    </row>
    <row r="411" spans="1:15" x14ac:dyDescent="0.25">
      <c r="A411" s="8"/>
      <c r="B411" s="8"/>
      <c r="C411" s="9"/>
      <c r="D411" s="8"/>
      <c r="E411" s="8" t="s">
        <v>284</v>
      </c>
      <c r="F411" s="8">
        <v>0.77</v>
      </c>
      <c r="G411" s="10">
        <v>1338</v>
      </c>
      <c r="H411" s="11">
        <v>1030.26</v>
      </c>
      <c r="I411" s="11">
        <v>803.52736346060385</v>
      </c>
      <c r="J411" s="11">
        <v>226.73263653939622</v>
      </c>
      <c r="K411" s="8">
        <v>1.46</v>
      </c>
      <c r="L411" s="8"/>
      <c r="M411" s="12">
        <f t="shared" si="12"/>
        <v>1953.48</v>
      </c>
      <c r="N411" s="12">
        <f t="shared" si="12"/>
        <v>0</v>
      </c>
      <c r="O411" s="12">
        <f t="shared" si="13"/>
        <v>1953.48</v>
      </c>
    </row>
    <row r="412" spans="1:15" x14ac:dyDescent="0.25">
      <c r="A412" s="8"/>
      <c r="B412" s="8"/>
      <c r="C412" s="9"/>
      <c r="D412" s="8"/>
      <c r="E412" s="8" t="s">
        <v>285</v>
      </c>
      <c r="F412" s="8">
        <v>0.7400000000000001</v>
      </c>
      <c r="G412" s="10">
        <v>4184</v>
      </c>
      <c r="H412" s="11">
        <v>3096.16</v>
      </c>
      <c r="I412" s="11">
        <v>2309.5055772438268</v>
      </c>
      <c r="J412" s="11">
        <v>786.65442275617295</v>
      </c>
      <c r="K412" s="8">
        <v>1.38</v>
      </c>
      <c r="L412" s="8"/>
      <c r="M412" s="12">
        <f t="shared" si="12"/>
        <v>5773.9199999999992</v>
      </c>
      <c r="N412" s="12">
        <f t="shared" si="12"/>
        <v>0</v>
      </c>
      <c r="O412" s="12">
        <f t="shared" si="13"/>
        <v>5773.9199999999992</v>
      </c>
    </row>
    <row r="413" spans="1:15" x14ac:dyDescent="0.25">
      <c r="A413" s="8"/>
      <c r="B413" s="8"/>
      <c r="C413" s="9"/>
      <c r="D413" s="8"/>
      <c r="E413" s="8" t="s">
        <v>286</v>
      </c>
      <c r="F413" s="8">
        <v>0.8</v>
      </c>
      <c r="G413" s="10">
        <v>3883</v>
      </c>
      <c r="H413" s="11">
        <v>3106.4</v>
      </c>
      <c r="I413" s="11">
        <v>2103.9529135885041</v>
      </c>
      <c r="J413" s="11">
        <v>1002.4470864114958</v>
      </c>
      <c r="K413" s="8">
        <v>1.88</v>
      </c>
      <c r="L413" s="8"/>
      <c r="M413" s="12">
        <f t="shared" si="12"/>
        <v>7300.04</v>
      </c>
      <c r="N413" s="12">
        <f t="shared" si="12"/>
        <v>0</v>
      </c>
      <c r="O413" s="12">
        <f t="shared" si="13"/>
        <v>7300.04</v>
      </c>
    </row>
    <row r="414" spans="1:15" x14ac:dyDescent="0.25">
      <c r="A414" s="8"/>
      <c r="B414" s="8"/>
      <c r="C414" s="9"/>
      <c r="D414" s="8"/>
      <c r="E414" s="8" t="s">
        <v>287</v>
      </c>
      <c r="F414" s="8">
        <v>0.77000000000000013</v>
      </c>
      <c r="G414" s="10">
        <v>4342</v>
      </c>
      <c r="H414" s="11">
        <v>3343.34</v>
      </c>
      <c r="I414" s="11">
        <v>2110.4863894732453</v>
      </c>
      <c r="J414" s="11">
        <v>1232.8536105267551</v>
      </c>
      <c r="K414" s="8">
        <v>1.46</v>
      </c>
      <c r="L414" s="8"/>
      <c r="M414" s="12">
        <f t="shared" si="12"/>
        <v>6339.32</v>
      </c>
      <c r="N414" s="12">
        <f t="shared" si="12"/>
        <v>0</v>
      </c>
      <c r="O414" s="12">
        <f t="shared" si="13"/>
        <v>6339.32</v>
      </c>
    </row>
    <row r="415" spans="1:15" x14ac:dyDescent="0.25">
      <c r="A415" s="8"/>
      <c r="B415" s="8"/>
      <c r="C415" s="9"/>
      <c r="D415" s="8"/>
      <c r="E415" s="8" t="s">
        <v>288</v>
      </c>
      <c r="F415" s="8">
        <v>0.74</v>
      </c>
      <c r="G415" s="10">
        <v>626</v>
      </c>
      <c r="H415" s="11">
        <v>463.24</v>
      </c>
      <c r="I415" s="11">
        <v>333.42290411410551</v>
      </c>
      <c r="J415" s="11">
        <v>129.8170958858945</v>
      </c>
      <c r="K415" s="8">
        <v>1.38</v>
      </c>
      <c r="L415" s="8"/>
      <c r="M415" s="12">
        <f t="shared" si="12"/>
        <v>863.87999999999988</v>
      </c>
      <c r="N415" s="12">
        <f t="shared" si="12"/>
        <v>0</v>
      </c>
      <c r="O415" s="12">
        <f t="shared" si="13"/>
        <v>863.87999999999988</v>
      </c>
    </row>
    <row r="416" spans="1:15" x14ac:dyDescent="0.25">
      <c r="A416" s="8"/>
      <c r="B416" s="8"/>
      <c r="C416" s="9"/>
      <c r="D416" s="8"/>
      <c r="E416" s="8" t="s">
        <v>245</v>
      </c>
      <c r="F416" s="8">
        <v>0.7400000000000001</v>
      </c>
      <c r="G416" s="10">
        <v>734</v>
      </c>
      <c r="H416" s="11">
        <v>543.16000000000008</v>
      </c>
      <c r="I416" s="11">
        <v>415.2364808892055</v>
      </c>
      <c r="J416" s="11">
        <v>127.9235191107945</v>
      </c>
      <c r="K416" s="8">
        <v>1.38</v>
      </c>
      <c r="L416" s="8"/>
      <c r="M416" s="12">
        <f t="shared" si="12"/>
        <v>1012.92</v>
      </c>
      <c r="N416" s="12">
        <f t="shared" si="12"/>
        <v>0</v>
      </c>
      <c r="O416" s="12">
        <f t="shared" si="13"/>
        <v>1012.92</v>
      </c>
    </row>
    <row r="417" spans="1:15" x14ac:dyDescent="0.25">
      <c r="A417" s="8"/>
      <c r="B417" s="8"/>
      <c r="C417" s="9"/>
      <c r="D417" s="8"/>
      <c r="E417" s="8" t="s">
        <v>289</v>
      </c>
      <c r="F417" s="8">
        <v>0.7</v>
      </c>
      <c r="G417" s="10">
        <v>1395</v>
      </c>
      <c r="H417" s="11">
        <v>976.49999999999989</v>
      </c>
      <c r="I417" s="11">
        <v>824.01819021779568</v>
      </c>
      <c r="J417" s="11">
        <v>152.48180978220435</v>
      </c>
      <c r="K417" s="8">
        <v>1.79</v>
      </c>
      <c r="L417" s="8"/>
      <c r="M417" s="12">
        <f t="shared" si="12"/>
        <v>2497.0500000000002</v>
      </c>
      <c r="N417" s="12">
        <f t="shared" si="12"/>
        <v>0</v>
      </c>
      <c r="O417" s="12">
        <f t="shared" si="13"/>
        <v>2497.0500000000002</v>
      </c>
    </row>
    <row r="418" spans="1:15" x14ac:dyDescent="0.25">
      <c r="A418" s="8"/>
      <c r="B418" s="8"/>
      <c r="C418" s="9"/>
      <c r="D418" s="8"/>
      <c r="E418" s="8" t="s">
        <v>290</v>
      </c>
      <c r="F418" s="8">
        <v>0.76000000000000012</v>
      </c>
      <c r="G418" s="10">
        <v>1503</v>
      </c>
      <c r="H418" s="11">
        <v>1142.28</v>
      </c>
      <c r="I418" s="11">
        <v>909.99949296353805</v>
      </c>
      <c r="J418" s="11">
        <v>232.28050703646178</v>
      </c>
      <c r="K418" s="8">
        <v>1.43</v>
      </c>
      <c r="L418" s="8"/>
      <c r="M418" s="12">
        <f t="shared" si="12"/>
        <v>2149.29</v>
      </c>
      <c r="N418" s="12">
        <f t="shared" si="12"/>
        <v>0</v>
      </c>
      <c r="O418" s="12">
        <f t="shared" si="13"/>
        <v>2149.29</v>
      </c>
    </row>
    <row r="419" spans="1:15" x14ac:dyDescent="0.25">
      <c r="A419" s="8"/>
      <c r="B419" s="8"/>
      <c r="C419" s="9"/>
      <c r="D419" s="8"/>
      <c r="E419" s="8" t="s">
        <v>293</v>
      </c>
      <c r="F419" s="8">
        <v>0.74</v>
      </c>
      <c r="G419" s="10">
        <v>1005</v>
      </c>
      <c r="H419" s="11">
        <v>743.7</v>
      </c>
      <c r="I419" s="11">
        <v>549.88114503816792</v>
      </c>
      <c r="J419" s="11">
        <v>193.8188549618321</v>
      </c>
      <c r="K419" s="8">
        <v>1.38</v>
      </c>
      <c r="L419" s="8"/>
      <c r="M419" s="12">
        <f t="shared" si="12"/>
        <v>1386.8999999999999</v>
      </c>
      <c r="N419" s="12">
        <f t="shared" si="12"/>
        <v>0</v>
      </c>
      <c r="O419" s="12">
        <f t="shared" si="13"/>
        <v>1386.8999999999999</v>
      </c>
    </row>
    <row r="420" spans="1:15" x14ac:dyDescent="0.25">
      <c r="A420" s="8"/>
      <c r="B420" s="8"/>
      <c r="C420" s="9"/>
      <c r="D420" s="8"/>
      <c r="E420" s="8" t="s">
        <v>291</v>
      </c>
      <c r="F420" s="8">
        <v>0.76</v>
      </c>
      <c r="G420" s="10">
        <v>3359</v>
      </c>
      <c r="H420" s="11">
        <v>2552.84</v>
      </c>
      <c r="I420" s="11">
        <v>2115.637873363471</v>
      </c>
      <c r="J420" s="11">
        <v>437.20212663652887</v>
      </c>
      <c r="K420" s="8">
        <v>1.43</v>
      </c>
      <c r="L420" s="8"/>
      <c r="M420" s="12">
        <f t="shared" si="12"/>
        <v>4803.37</v>
      </c>
      <c r="N420" s="12">
        <f t="shared" si="12"/>
        <v>0</v>
      </c>
      <c r="O420" s="12">
        <f t="shared" si="13"/>
        <v>4803.37</v>
      </c>
    </row>
    <row r="421" spans="1:15" x14ac:dyDescent="0.25">
      <c r="A421" s="8"/>
      <c r="B421" s="8"/>
      <c r="C421" s="9"/>
      <c r="D421" s="8"/>
      <c r="E421" s="8" t="s">
        <v>278</v>
      </c>
      <c r="F421" s="8">
        <v>0.65</v>
      </c>
      <c r="G421" s="10">
        <v>1213</v>
      </c>
      <c r="H421" s="11">
        <v>788.45</v>
      </c>
      <c r="I421" s="11">
        <v>663.51100000000008</v>
      </c>
      <c r="J421" s="11">
        <v>124.93899999999996</v>
      </c>
      <c r="K421" s="8">
        <v>1.61</v>
      </c>
      <c r="L421" s="8"/>
      <c r="M421" s="12">
        <f t="shared" si="12"/>
        <v>1952.93</v>
      </c>
      <c r="N421" s="12">
        <f t="shared" si="12"/>
        <v>0</v>
      </c>
      <c r="O421" s="12">
        <f t="shared" si="13"/>
        <v>1952.93</v>
      </c>
    </row>
    <row r="422" spans="1:15" x14ac:dyDescent="0.25">
      <c r="A422" s="8"/>
      <c r="B422" s="8"/>
      <c r="C422" s="9"/>
      <c r="D422" s="8"/>
      <c r="E422" s="8" t="s">
        <v>279</v>
      </c>
      <c r="F422" s="8">
        <v>0.65</v>
      </c>
      <c r="G422" s="10">
        <v>152</v>
      </c>
      <c r="H422" s="11">
        <v>98.8</v>
      </c>
      <c r="I422" s="11">
        <v>82.596999999999994</v>
      </c>
      <c r="J422" s="11">
        <v>16.203000000000003</v>
      </c>
      <c r="K422" s="8">
        <v>1.73</v>
      </c>
      <c r="L422" s="8"/>
      <c r="M422" s="12">
        <f t="shared" si="12"/>
        <v>262.95999999999998</v>
      </c>
      <c r="N422" s="12">
        <f t="shared" si="12"/>
        <v>0</v>
      </c>
      <c r="O422" s="12">
        <f t="shared" si="13"/>
        <v>262.95999999999998</v>
      </c>
    </row>
    <row r="423" spans="1:15" x14ac:dyDescent="0.25">
      <c r="A423" s="8"/>
      <c r="B423" s="8"/>
      <c r="C423" s="9" t="s">
        <v>153</v>
      </c>
      <c r="D423" s="8" t="s">
        <v>174</v>
      </c>
      <c r="E423" s="8" t="s">
        <v>248</v>
      </c>
      <c r="F423" s="8">
        <v>0.79</v>
      </c>
      <c r="G423" s="10">
        <v>3948</v>
      </c>
      <c r="H423" s="11">
        <v>3118.92</v>
      </c>
      <c r="I423" s="11">
        <v>2186.9195061728396</v>
      </c>
      <c r="J423" s="11">
        <v>932.00049382716065</v>
      </c>
      <c r="K423" s="8">
        <v>1.86</v>
      </c>
      <c r="L423" s="8"/>
      <c r="M423" s="12">
        <f t="shared" si="12"/>
        <v>7343.2800000000007</v>
      </c>
      <c r="N423" s="12">
        <f t="shared" si="12"/>
        <v>0</v>
      </c>
      <c r="O423" s="12">
        <f t="shared" si="13"/>
        <v>7343.2800000000007</v>
      </c>
    </row>
    <row r="424" spans="1:15" x14ac:dyDescent="0.25">
      <c r="A424" s="8"/>
      <c r="B424" s="8"/>
      <c r="C424" s="9"/>
      <c r="D424" s="8"/>
      <c r="E424" s="8" t="s">
        <v>280</v>
      </c>
      <c r="F424" s="8">
        <v>0.79</v>
      </c>
      <c r="G424" s="10">
        <v>1609</v>
      </c>
      <c r="H424" s="11">
        <v>1271.1099999999999</v>
      </c>
      <c r="I424" s="11">
        <v>902.69025641025644</v>
      </c>
      <c r="J424" s="11">
        <v>368.41974358974346</v>
      </c>
      <c r="K424" s="8">
        <v>1.99</v>
      </c>
      <c r="L424" s="8"/>
      <c r="M424" s="12">
        <f t="shared" si="12"/>
        <v>3201.91</v>
      </c>
      <c r="N424" s="12">
        <f t="shared" si="12"/>
        <v>0</v>
      </c>
      <c r="O424" s="12">
        <f t="shared" si="13"/>
        <v>3201.91</v>
      </c>
    </row>
    <row r="425" spans="1:15" x14ac:dyDescent="0.25">
      <c r="A425" s="8"/>
      <c r="B425" s="8"/>
      <c r="C425" s="9"/>
      <c r="D425" s="8"/>
      <c r="E425" s="8" t="s">
        <v>249</v>
      </c>
      <c r="F425" s="8">
        <v>0.79</v>
      </c>
      <c r="G425" s="10">
        <v>1949</v>
      </c>
      <c r="H425" s="11">
        <v>1539.7099999999998</v>
      </c>
      <c r="I425" s="11">
        <v>1216.1253748502652</v>
      </c>
      <c r="J425" s="11">
        <v>323.58462514973473</v>
      </c>
      <c r="K425" s="8">
        <v>2.0099999999999998</v>
      </c>
      <c r="L425" s="8"/>
      <c r="M425" s="12">
        <f t="shared" si="12"/>
        <v>3917.49</v>
      </c>
      <c r="N425" s="12">
        <f t="shared" si="12"/>
        <v>0</v>
      </c>
      <c r="O425" s="12">
        <f t="shared" si="13"/>
        <v>3917.49</v>
      </c>
    </row>
    <row r="426" spans="1:15" x14ac:dyDescent="0.25">
      <c r="A426" s="8"/>
      <c r="B426" s="8"/>
      <c r="C426" s="9"/>
      <c r="D426" s="8"/>
      <c r="E426" s="8" t="s">
        <v>250</v>
      </c>
      <c r="F426" s="8">
        <v>0.80000000000000016</v>
      </c>
      <c r="G426" s="10">
        <v>1260</v>
      </c>
      <c r="H426" s="11">
        <v>1008</v>
      </c>
      <c r="I426" s="11">
        <v>811.15394296263366</v>
      </c>
      <c r="J426" s="11">
        <v>196.84605703736636</v>
      </c>
      <c r="K426" s="8">
        <v>2.08</v>
      </c>
      <c r="L426" s="8"/>
      <c r="M426" s="12">
        <f t="shared" si="12"/>
        <v>2620.8000000000002</v>
      </c>
      <c r="N426" s="12">
        <f t="shared" si="12"/>
        <v>0</v>
      </c>
      <c r="O426" s="12">
        <f t="shared" si="13"/>
        <v>2620.8000000000002</v>
      </c>
    </row>
    <row r="427" spans="1:15" x14ac:dyDescent="0.25">
      <c r="A427" s="8"/>
      <c r="B427" s="8"/>
      <c r="C427" s="9"/>
      <c r="D427" s="8"/>
      <c r="E427" s="8" t="s">
        <v>251</v>
      </c>
      <c r="F427" s="8">
        <v>0.79</v>
      </c>
      <c r="G427" s="10">
        <v>978</v>
      </c>
      <c r="H427" s="11">
        <v>772.62</v>
      </c>
      <c r="I427" s="11">
        <v>645.76573948160637</v>
      </c>
      <c r="J427" s="11">
        <v>126.8542605183934</v>
      </c>
      <c r="K427" s="8">
        <v>2.0099999999999998</v>
      </c>
      <c r="L427" s="8"/>
      <c r="M427" s="12">
        <f t="shared" si="12"/>
        <v>1965.7799999999997</v>
      </c>
      <c r="N427" s="12">
        <f t="shared" si="12"/>
        <v>0</v>
      </c>
      <c r="O427" s="12">
        <f t="shared" si="13"/>
        <v>1965.7799999999997</v>
      </c>
    </row>
    <row r="428" spans="1:15" x14ac:dyDescent="0.25">
      <c r="A428" s="8"/>
      <c r="B428" s="8"/>
      <c r="C428" s="9"/>
      <c r="D428" s="8"/>
      <c r="E428" s="8" t="s">
        <v>252</v>
      </c>
      <c r="F428" s="8">
        <v>0.93</v>
      </c>
      <c r="G428" s="10">
        <v>2009</v>
      </c>
      <c r="H428" s="11">
        <v>1868.3700000000001</v>
      </c>
      <c r="I428" s="11">
        <v>1395.202391609012</v>
      </c>
      <c r="J428" s="11">
        <v>473.16760839098799</v>
      </c>
      <c r="K428" s="8">
        <v>2.2400000000000002</v>
      </c>
      <c r="L428" s="8"/>
      <c r="M428" s="12">
        <f t="shared" si="12"/>
        <v>4500.1600000000008</v>
      </c>
      <c r="N428" s="12">
        <f t="shared" si="12"/>
        <v>0</v>
      </c>
      <c r="O428" s="12">
        <f t="shared" si="13"/>
        <v>4500.1600000000008</v>
      </c>
    </row>
    <row r="429" spans="1:15" x14ac:dyDescent="0.25">
      <c r="A429" s="8"/>
      <c r="B429" s="8"/>
      <c r="C429" s="9"/>
      <c r="D429" s="8"/>
      <c r="E429" s="8" t="s">
        <v>253</v>
      </c>
      <c r="F429" s="8">
        <v>0.8</v>
      </c>
      <c r="G429" s="10">
        <v>1450</v>
      </c>
      <c r="H429" s="11">
        <v>1160</v>
      </c>
      <c r="I429" s="11">
        <v>974.98463429625087</v>
      </c>
      <c r="J429" s="11">
        <v>185.01536570374913</v>
      </c>
      <c r="K429" s="8">
        <v>2.08</v>
      </c>
      <c r="L429" s="8"/>
      <c r="M429" s="12">
        <f t="shared" si="12"/>
        <v>3016</v>
      </c>
      <c r="N429" s="12">
        <f t="shared" si="12"/>
        <v>0</v>
      </c>
      <c r="O429" s="12">
        <f t="shared" si="13"/>
        <v>3016</v>
      </c>
    </row>
    <row r="430" spans="1:15" x14ac:dyDescent="0.25">
      <c r="A430" s="8"/>
      <c r="B430" s="8"/>
      <c r="C430" s="9"/>
      <c r="D430" s="8"/>
      <c r="E430" s="8" t="s">
        <v>254</v>
      </c>
      <c r="F430" s="8">
        <v>0.79</v>
      </c>
      <c r="G430" s="10">
        <v>1400</v>
      </c>
      <c r="H430" s="11">
        <v>1106</v>
      </c>
      <c r="I430" s="11">
        <v>945.45664651359232</v>
      </c>
      <c r="J430" s="11">
        <v>160.5433534864078</v>
      </c>
      <c r="K430" s="8">
        <v>2.0099999999999998</v>
      </c>
      <c r="L430" s="8"/>
      <c r="M430" s="12">
        <f t="shared" si="12"/>
        <v>2813.9999999999995</v>
      </c>
      <c r="N430" s="12">
        <f t="shared" si="12"/>
        <v>0</v>
      </c>
      <c r="O430" s="12">
        <f t="shared" si="13"/>
        <v>2813.9999999999995</v>
      </c>
    </row>
    <row r="431" spans="1:15" x14ac:dyDescent="0.25">
      <c r="A431" s="8"/>
      <c r="B431" s="8"/>
      <c r="C431" s="9"/>
      <c r="D431" s="8"/>
      <c r="E431" s="8" t="s">
        <v>255</v>
      </c>
      <c r="F431" s="8">
        <v>0.93</v>
      </c>
      <c r="G431" s="10">
        <v>1825</v>
      </c>
      <c r="H431" s="11">
        <v>1697.25</v>
      </c>
      <c r="I431" s="11">
        <v>1344.3072502498871</v>
      </c>
      <c r="J431" s="11">
        <v>352.94274975011285</v>
      </c>
      <c r="K431" s="8">
        <v>2.2400000000000002</v>
      </c>
      <c r="L431" s="8"/>
      <c r="M431" s="12">
        <f t="shared" si="12"/>
        <v>4088.0000000000005</v>
      </c>
      <c r="N431" s="12">
        <f t="shared" si="12"/>
        <v>0</v>
      </c>
      <c r="O431" s="12">
        <f t="shared" si="13"/>
        <v>4088.0000000000005</v>
      </c>
    </row>
    <row r="432" spans="1:15" x14ac:dyDescent="0.25">
      <c r="A432" s="8"/>
      <c r="B432" s="8"/>
      <c r="C432" s="9"/>
      <c r="D432" s="8"/>
      <c r="E432" s="8" t="s">
        <v>256</v>
      </c>
      <c r="F432" s="8">
        <v>0.79</v>
      </c>
      <c r="G432" s="10">
        <v>1438</v>
      </c>
      <c r="H432" s="11">
        <v>1136.02</v>
      </c>
      <c r="I432" s="11">
        <v>780.23408881459955</v>
      </c>
      <c r="J432" s="11">
        <v>355.78591118540044</v>
      </c>
      <c r="K432" s="8">
        <v>2.0099999999999998</v>
      </c>
      <c r="L432" s="8"/>
      <c r="M432" s="12">
        <f t="shared" si="12"/>
        <v>2890.3799999999997</v>
      </c>
      <c r="N432" s="12">
        <f t="shared" si="12"/>
        <v>0</v>
      </c>
      <c r="O432" s="12">
        <f t="shared" si="13"/>
        <v>2890.3799999999997</v>
      </c>
    </row>
    <row r="433" spans="1:16" x14ac:dyDescent="0.25">
      <c r="A433" s="8"/>
      <c r="B433" s="8"/>
      <c r="C433" s="9"/>
      <c r="D433" s="8"/>
      <c r="E433" s="8" t="s">
        <v>257</v>
      </c>
      <c r="F433" s="8">
        <v>0.70000000000000007</v>
      </c>
      <c r="G433" s="10">
        <v>12649</v>
      </c>
      <c r="H433" s="11">
        <v>8854.2999999999993</v>
      </c>
      <c r="I433" s="11">
        <v>7172.5784402439949</v>
      </c>
      <c r="J433" s="11">
        <v>1681.721559756005</v>
      </c>
      <c r="K433" s="8">
        <v>1.71</v>
      </c>
      <c r="L433" s="8"/>
      <c r="M433" s="12">
        <f t="shared" si="12"/>
        <v>21629.79</v>
      </c>
      <c r="N433" s="12">
        <f t="shared" si="12"/>
        <v>0</v>
      </c>
      <c r="O433" s="12">
        <f t="shared" si="13"/>
        <v>21629.79</v>
      </c>
    </row>
    <row r="434" spans="1:16" x14ac:dyDescent="0.25">
      <c r="A434" s="8"/>
      <c r="B434" s="8"/>
      <c r="C434" s="9"/>
      <c r="D434" s="8"/>
      <c r="E434" s="8" t="s">
        <v>258</v>
      </c>
      <c r="F434" s="8">
        <v>0.67</v>
      </c>
      <c r="G434" s="10">
        <v>412</v>
      </c>
      <c r="H434" s="11">
        <v>276.04000000000002</v>
      </c>
      <c r="I434" s="11">
        <v>222.58172839506173</v>
      </c>
      <c r="J434" s="11">
        <v>53.45827160493829</v>
      </c>
      <c r="K434" s="8">
        <v>1.83</v>
      </c>
      <c r="L434" s="8"/>
      <c r="M434" s="12">
        <f t="shared" si="12"/>
        <v>753.96</v>
      </c>
      <c r="N434" s="12">
        <f t="shared" si="12"/>
        <v>0</v>
      </c>
      <c r="O434" s="12">
        <f t="shared" si="13"/>
        <v>753.96</v>
      </c>
    </row>
    <row r="435" spans="1:16" x14ac:dyDescent="0.25">
      <c r="A435" s="8"/>
      <c r="B435" s="8"/>
      <c r="C435" s="9" t="s">
        <v>165</v>
      </c>
      <c r="D435" s="8" t="s">
        <v>174</v>
      </c>
      <c r="E435" s="8" t="s">
        <v>248</v>
      </c>
      <c r="F435" s="8">
        <v>0.79</v>
      </c>
      <c r="G435" s="10">
        <v>3947</v>
      </c>
      <c r="H435" s="11">
        <v>3118.13</v>
      </c>
      <c r="I435" s="11">
        <v>2186.379259259259</v>
      </c>
      <c r="J435" s="11">
        <v>931.75074074074087</v>
      </c>
      <c r="K435" s="8">
        <v>1.86</v>
      </c>
      <c r="L435" s="8"/>
      <c r="M435" s="12">
        <f t="shared" si="12"/>
        <v>7341.42</v>
      </c>
      <c r="N435" s="12">
        <f t="shared" si="12"/>
        <v>0</v>
      </c>
      <c r="O435" s="12">
        <f t="shared" si="13"/>
        <v>7341.42</v>
      </c>
    </row>
    <row r="436" spans="1:16" x14ac:dyDescent="0.25">
      <c r="A436" s="8"/>
      <c r="B436" s="8"/>
      <c r="C436" s="9"/>
      <c r="D436" s="8"/>
      <c r="E436" s="8" t="s">
        <v>280</v>
      </c>
      <c r="F436" s="8">
        <v>0.79</v>
      </c>
      <c r="G436" s="10">
        <v>1608</v>
      </c>
      <c r="H436" s="11">
        <v>1270.32</v>
      </c>
      <c r="I436" s="11">
        <v>902.12923076923084</v>
      </c>
      <c r="J436" s="11">
        <v>368.19076923076909</v>
      </c>
      <c r="K436" s="8">
        <v>1.99</v>
      </c>
      <c r="L436" s="8"/>
      <c r="M436" s="12">
        <f t="shared" si="12"/>
        <v>3199.92</v>
      </c>
      <c r="N436" s="12">
        <f t="shared" si="12"/>
        <v>0</v>
      </c>
      <c r="O436" s="12">
        <f t="shared" si="13"/>
        <v>3199.92</v>
      </c>
    </row>
    <row r="437" spans="1:16" x14ac:dyDescent="0.25">
      <c r="A437" s="8"/>
      <c r="B437" s="8"/>
      <c r="C437" s="9"/>
      <c r="D437" s="8"/>
      <c r="E437" s="8" t="s">
        <v>249</v>
      </c>
      <c r="F437" s="8">
        <v>0.79</v>
      </c>
      <c r="G437" s="10">
        <v>1949</v>
      </c>
      <c r="H437" s="11">
        <v>1539.7099999999998</v>
      </c>
      <c r="I437" s="11">
        <v>1215.9502528496007</v>
      </c>
      <c r="J437" s="11">
        <v>323.75974715039916</v>
      </c>
      <c r="K437" s="8">
        <v>2.0099999999999998</v>
      </c>
      <c r="L437" s="8"/>
      <c r="M437" s="12">
        <f t="shared" si="12"/>
        <v>3917.49</v>
      </c>
      <c r="N437" s="12">
        <f t="shared" si="12"/>
        <v>0</v>
      </c>
      <c r="O437" s="12">
        <f t="shared" si="13"/>
        <v>3917.49</v>
      </c>
    </row>
    <row r="438" spans="1:16" x14ac:dyDescent="0.25">
      <c r="A438" s="8"/>
      <c r="B438" s="8"/>
      <c r="C438" s="9"/>
      <c r="D438" s="8"/>
      <c r="E438" s="8" t="s">
        <v>250</v>
      </c>
      <c r="F438" s="8">
        <v>0.80000000000000016</v>
      </c>
      <c r="G438" s="10">
        <v>1261</v>
      </c>
      <c r="H438" s="11">
        <v>1008.8000000000001</v>
      </c>
      <c r="I438" s="11">
        <v>811.88085326163696</v>
      </c>
      <c r="J438" s="11">
        <v>196.91914673836303</v>
      </c>
      <c r="K438" s="8">
        <v>2.08</v>
      </c>
      <c r="L438" s="8"/>
      <c r="M438" s="12">
        <f t="shared" si="12"/>
        <v>2622.88</v>
      </c>
      <c r="N438" s="12">
        <f t="shared" si="12"/>
        <v>0</v>
      </c>
      <c r="O438" s="12">
        <f t="shared" si="13"/>
        <v>2622.88</v>
      </c>
    </row>
    <row r="439" spans="1:16" x14ac:dyDescent="0.25">
      <c r="A439" s="8"/>
      <c r="B439" s="8"/>
      <c r="C439" s="9"/>
      <c r="D439" s="8"/>
      <c r="E439" s="8" t="s">
        <v>251</v>
      </c>
      <c r="F439" s="8">
        <v>0.79</v>
      </c>
      <c r="G439" s="10">
        <v>980</v>
      </c>
      <c r="H439" s="11">
        <v>774.19999999999993</v>
      </c>
      <c r="I439" s="11">
        <v>647.01439199665242</v>
      </c>
      <c r="J439" s="11">
        <v>127.18560800334751</v>
      </c>
      <c r="K439" s="8">
        <v>2.0099999999999998</v>
      </c>
      <c r="L439" s="8"/>
      <c r="M439" s="12">
        <f t="shared" si="12"/>
        <v>1969.7999999999997</v>
      </c>
      <c r="N439" s="12">
        <f t="shared" si="12"/>
        <v>0</v>
      </c>
      <c r="O439" s="12">
        <f t="shared" si="13"/>
        <v>1969.7999999999997</v>
      </c>
    </row>
    <row r="440" spans="1:16" x14ac:dyDescent="0.25">
      <c r="A440" s="8"/>
      <c r="B440" s="8"/>
      <c r="C440" s="9"/>
      <c r="D440" s="8"/>
      <c r="E440" s="8" t="s">
        <v>252</v>
      </c>
      <c r="F440" s="8">
        <v>0.93</v>
      </c>
      <c r="G440" s="10">
        <v>2008</v>
      </c>
      <c r="H440" s="11">
        <v>1867.4400000000003</v>
      </c>
      <c r="I440" s="11">
        <v>1394.4754813100087</v>
      </c>
      <c r="J440" s="11">
        <v>472.96451868999134</v>
      </c>
      <c r="K440" s="8">
        <v>2.2400000000000002</v>
      </c>
      <c r="L440" s="8"/>
      <c r="M440" s="12">
        <f t="shared" si="12"/>
        <v>4497.92</v>
      </c>
      <c r="N440" s="12">
        <f t="shared" si="12"/>
        <v>0</v>
      </c>
      <c r="O440" s="12">
        <f t="shared" si="13"/>
        <v>4497.92</v>
      </c>
    </row>
    <row r="441" spans="1:16" x14ac:dyDescent="0.25">
      <c r="A441" s="8"/>
      <c r="B441" s="8"/>
      <c r="C441" s="9"/>
      <c r="D441" s="8"/>
      <c r="E441" s="8" t="s">
        <v>253</v>
      </c>
      <c r="F441" s="8">
        <v>0.8</v>
      </c>
      <c r="G441" s="10">
        <v>1450</v>
      </c>
      <c r="H441" s="11">
        <v>1160</v>
      </c>
      <c r="I441" s="11">
        <v>974.38574938574936</v>
      </c>
      <c r="J441" s="11">
        <v>185.61425061425064</v>
      </c>
      <c r="K441" s="8">
        <v>2.08</v>
      </c>
      <c r="L441" s="8"/>
      <c r="M441" s="12">
        <f t="shared" si="12"/>
        <v>3016</v>
      </c>
      <c r="N441" s="12">
        <f t="shared" si="12"/>
        <v>0</v>
      </c>
      <c r="O441" s="12">
        <f t="shared" si="13"/>
        <v>3016</v>
      </c>
    </row>
    <row r="442" spans="1:16" x14ac:dyDescent="0.25">
      <c r="A442" s="8"/>
      <c r="B442" s="8"/>
      <c r="C442" s="9"/>
      <c r="D442" s="8"/>
      <c r="E442" s="8" t="s">
        <v>254</v>
      </c>
      <c r="F442" s="8">
        <v>0.79</v>
      </c>
      <c r="G442" s="10">
        <v>1400</v>
      </c>
      <c r="H442" s="11">
        <v>1105.9999999999998</v>
      </c>
      <c r="I442" s="11">
        <v>945.63513523807046</v>
      </c>
      <c r="J442" s="11">
        <v>160.36486476192945</v>
      </c>
      <c r="K442" s="8">
        <v>2.0099999999999998</v>
      </c>
      <c r="L442" s="8"/>
      <c r="M442" s="12">
        <f t="shared" si="12"/>
        <v>2813.9999999999995</v>
      </c>
      <c r="N442" s="12">
        <f t="shared" si="12"/>
        <v>0</v>
      </c>
      <c r="O442" s="12">
        <f t="shared" si="13"/>
        <v>2813.9999999999995</v>
      </c>
    </row>
    <row r="443" spans="1:16" x14ac:dyDescent="0.25">
      <c r="A443" s="8"/>
      <c r="B443" s="8"/>
      <c r="C443" s="9"/>
      <c r="D443" s="8"/>
      <c r="E443" s="8" t="s">
        <v>255</v>
      </c>
      <c r="F443" s="8">
        <v>0.93</v>
      </c>
      <c r="G443" s="10">
        <v>1825</v>
      </c>
      <c r="H443" s="11">
        <v>1697.25</v>
      </c>
      <c r="I443" s="11">
        <v>1344.3072502498871</v>
      </c>
      <c r="J443" s="11">
        <v>352.94274975011285</v>
      </c>
      <c r="K443" s="8">
        <v>2.2400000000000002</v>
      </c>
      <c r="L443" s="8"/>
      <c r="M443" s="12">
        <f t="shared" si="12"/>
        <v>4088.0000000000005</v>
      </c>
      <c r="N443" s="12">
        <f t="shared" si="12"/>
        <v>0</v>
      </c>
      <c r="O443" s="12">
        <f t="shared" si="13"/>
        <v>4088.0000000000005</v>
      </c>
    </row>
    <row r="444" spans="1:16" x14ac:dyDescent="0.25">
      <c r="A444" s="8"/>
      <c r="B444" s="8"/>
      <c r="C444" s="9"/>
      <c r="D444" s="8"/>
      <c r="E444" s="8" t="s">
        <v>256</v>
      </c>
      <c r="F444" s="8">
        <v>0.79</v>
      </c>
      <c r="G444" s="10">
        <v>1441</v>
      </c>
      <c r="H444" s="11">
        <v>1138.3900000000001</v>
      </c>
      <c r="I444" s="11">
        <v>781.8724834823347</v>
      </c>
      <c r="J444" s="11">
        <v>356.51751651766529</v>
      </c>
      <c r="K444" s="8">
        <v>2.0099999999999998</v>
      </c>
      <c r="L444" s="8"/>
      <c r="M444" s="12">
        <f t="shared" si="12"/>
        <v>2896.41</v>
      </c>
      <c r="N444" s="12">
        <f t="shared" si="12"/>
        <v>0</v>
      </c>
      <c r="O444" s="12">
        <f t="shared" si="13"/>
        <v>2896.41</v>
      </c>
    </row>
    <row r="445" spans="1:16" x14ac:dyDescent="0.25">
      <c r="A445" s="8"/>
      <c r="B445" s="8"/>
      <c r="C445" s="9"/>
      <c r="D445" s="8"/>
      <c r="E445" s="8" t="s">
        <v>257</v>
      </c>
      <c r="F445" s="8">
        <v>0.70000000000000007</v>
      </c>
      <c r="G445" s="10">
        <v>12646</v>
      </c>
      <c r="H445" s="11">
        <v>8852.2000000000007</v>
      </c>
      <c r="I445" s="11">
        <v>7170.8479368889275</v>
      </c>
      <c r="J445" s="11">
        <v>1681.3520631110728</v>
      </c>
      <c r="K445" s="8">
        <v>1.71</v>
      </c>
      <c r="L445" s="8"/>
      <c r="M445" s="12">
        <f t="shared" si="12"/>
        <v>21624.66</v>
      </c>
      <c r="N445" s="12">
        <f t="shared" si="12"/>
        <v>0</v>
      </c>
      <c r="O445" s="12">
        <f t="shared" si="13"/>
        <v>21624.66</v>
      </c>
    </row>
    <row r="446" spans="1:16" x14ac:dyDescent="0.25">
      <c r="A446" s="8"/>
      <c r="B446" s="8"/>
      <c r="C446" s="9"/>
      <c r="D446" s="8"/>
      <c r="E446" s="8" t="s">
        <v>258</v>
      </c>
      <c r="F446" s="8">
        <v>0.67</v>
      </c>
      <c r="G446" s="10">
        <v>413</v>
      </c>
      <c r="H446" s="11">
        <v>276.70999999999998</v>
      </c>
      <c r="I446" s="11">
        <v>223.12197530864196</v>
      </c>
      <c r="J446" s="11">
        <v>53.588024691358015</v>
      </c>
      <c r="K446" s="8">
        <v>1.83</v>
      </c>
      <c r="L446" s="8"/>
      <c r="M446" s="12">
        <f t="shared" si="12"/>
        <v>755.79000000000008</v>
      </c>
      <c r="N446" s="12">
        <f t="shared" si="12"/>
        <v>0</v>
      </c>
      <c r="O446" s="12">
        <f t="shared" si="13"/>
        <v>755.79000000000008</v>
      </c>
    </row>
    <row r="447" spans="1:16" s="7" customFormat="1" x14ac:dyDescent="0.25">
      <c r="A447" s="13"/>
      <c r="B447" s="13" t="s">
        <v>187</v>
      </c>
      <c r="C447" s="14"/>
      <c r="D447" s="13"/>
      <c r="E447" s="13"/>
      <c r="F447" s="13"/>
      <c r="G447" s="15">
        <v>421596</v>
      </c>
      <c r="H447" s="16">
        <v>310706.02000000008</v>
      </c>
      <c r="I447" s="16">
        <v>241773.99999999997</v>
      </c>
      <c r="J447" s="16">
        <v>68932.020000000019</v>
      </c>
      <c r="K447" s="13"/>
      <c r="L447" s="13"/>
      <c r="M447" s="17"/>
      <c r="N447" s="17"/>
      <c r="O447" s="17">
        <f>SUM(O273:O446)</f>
        <v>741871.99000000046</v>
      </c>
      <c r="P447"/>
    </row>
    <row r="448" spans="1:16" s="7" customFormat="1" x14ac:dyDescent="0.25">
      <c r="A448" s="2" t="s">
        <v>294</v>
      </c>
      <c r="B448" s="2"/>
      <c r="C448" s="3"/>
      <c r="D448" s="2"/>
      <c r="E448" s="2"/>
      <c r="F448" s="2"/>
      <c r="G448" s="4">
        <v>421596</v>
      </c>
      <c r="H448" s="5">
        <v>310706.02000000008</v>
      </c>
      <c r="I448" s="5">
        <v>241773.99999999997</v>
      </c>
      <c r="J448" s="5">
        <v>68932.020000000019</v>
      </c>
      <c r="K448" s="2"/>
      <c r="L448" s="2"/>
      <c r="M448" s="6"/>
      <c r="N448" s="6"/>
      <c r="O448" s="6"/>
      <c r="P448"/>
    </row>
    <row r="449" spans="1:15" x14ac:dyDescent="0.25">
      <c r="A449" s="2" t="s">
        <v>295</v>
      </c>
      <c r="B449" s="2"/>
      <c r="C449" s="3"/>
      <c r="D449" s="2"/>
      <c r="E449" s="2"/>
      <c r="F449" s="2"/>
      <c r="G449" s="4">
        <v>1044731</v>
      </c>
      <c r="H449" s="5">
        <v>862021.01000000071</v>
      </c>
      <c r="I449" s="5">
        <v>700724.02656024403</v>
      </c>
      <c r="J449" s="5">
        <v>161296.98343975563</v>
      </c>
      <c r="K449" s="2"/>
      <c r="L449" s="2"/>
      <c r="M449" s="6"/>
      <c r="N449" s="6"/>
      <c r="O449" s="6">
        <f ca="1">O6+O10+O15+O18+O22+O48+O51+O53+O69+O72+O76+O78+O89+O100+O103+O127+O150+O160+O196+O251+O254+O256+O263+O267+O271+O447</f>
        <v>0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F9C2-94C9-417D-99A4-8DEBD9AC6295}">
  <sheetPr codeName="Sheet5"/>
  <dimension ref="A1:P739"/>
  <sheetViews>
    <sheetView zoomScale="85" zoomScaleNormal="85" workbookViewId="0">
      <selection activeCell="I12" sqref="I12"/>
    </sheetView>
  </sheetViews>
  <sheetFormatPr defaultRowHeight="15" x14ac:dyDescent="0.25"/>
  <cols>
    <col min="1" max="1" width="11.7109375" bestFit="1" customWidth="1"/>
    <col min="2" max="2" width="43.5703125" bestFit="1" customWidth="1"/>
    <col min="3" max="3" width="5.140625" style="18" bestFit="1" customWidth="1"/>
    <col min="4" max="4" width="7.7109375" bestFit="1" customWidth="1"/>
    <col min="5" max="5" width="29.42578125" bestFit="1" customWidth="1"/>
    <col min="6" max="6" width="13.85546875" bestFit="1" customWidth="1"/>
    <col min="7" max="7" width="11.140625" style="19" bestFit="1" customWidth="1"/>
    <col min="8" max="8" width="23.85546875" style="20" bestFit="1" customWidth="1"/>
    <col min="9" max="9" width="27.7109375" style="20" bestFit="1" customWidth="1"/>
    <col min="10" max="10" width="22.28515625" style="20" bestFit="1" customWidth="1"/>
    <col min="11" max="12" width="7" bestFit="1" customWidth="1"/>
    <col min="13" max="13" width="11.140625" style="1" bestFit="1" customWidth="1"/>
    <col min="14" max="14" width="11.5703125" style="1" bestFit="1" customWidth="1"/>
    <col min="15" max="15" width="11" style="1" bestFit="1" customWidth="1"/>
  </cols>
  <sheetData>
    <row r="1" spans="1:16" ht="23.25" x14ac:dyDescent="0.35">
      <c r="A1" s="21" t="s">
        <v>296</v>
      </c>
      <c r="B1" s="21"/>
      <c r="C1" s="21"/>
      <c r="D1" s="21"/>
      <c r="E1" s="21"/>
      <c r="F1" s="21"/>
      <c r="G1" s="21"/>
      <c r="H1" s="21"/>
      <c r="I1" s="21"/>
      <c r="J1" s="21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17</v>
      </c>
      <c r="C5" s="9" t="s">
        <v>23</v>
      </c>
      <c r="D5" s="8" t="s">
        <v>24</v>
      </c>
      <c r="E5" s="8" t="s">
        <v>297</v>
      </c>
      <c r="F5" s="8">
        <v>3.96</v>
      </c>
      <c r="G5" s="10">
        <v>8</v>
      </c>
      <c r="H5" s="11">
        <v>31.68</v>
      </c>
      <c r="I5" s="11">
        <v>27.022222222222222</v>
      </c>
      <c r="J5" s="11">
        <v>4.6577777777777776</v>
      </c>
      <c r="K5" s="8"/>
      <c r="L5" s="8">
        <v>4.45</v>
      </c>
      <c r="M5" s="12">
        <f t="shared" ref="M5:N68" si="0">$G5*K5</f>
        <v>0</v>
      </c>
      <c r="N5" s="12">
        <f t="shared" si="0"/>
        <v>35.6</v>
      </c>
      <c r="O5" s="12">
        <f t="shared" ref="O5:O68" si="1">M5+N5</f>
        <v>35.6</v>
      </c>
      <c r="P5" s="7"/>
    </row>
    <row r="6" spans="1:16" x14ac:dyDescent="0.25">
      <c r="A6" s="8"/>
      <c r="B6" s="8"/>
      <c r="C6" s="9" t="s">
        <v>18</v>
      </c>
      <c r="D6" s="8" t="s">
        <v>44</v>
      </c>
      <c r="E6" s="8" t="s">
        <v>298</v>
      </c>
      <c r="F6" s="8">
        <v>2.95</v>
      </c>
      <c r="G6" s="10">
        <v>39</v>
      </c>
      <c r="H6" s="11">
        <v>115.05</v>
      </c>
      <c r="I6" s="11">
        <v>114.19182352941176</v>
      </c>
      <c r="J6" s="11">
        <v>0.85817647058823354</v>
      </c>
      <c r="K6" s="8"/>
      <c r="L6" s="8">
        <v>3.25</v>
      </c>
      <c r="M6" s="12">
        <f t="shared" si="0"/>
        <v>0</v>
      </c>
      <c r="N6" s="12">
        <f t="shared" si="0"/>
        <v>126.75</v>
      </c>
      <c r="O6" s="12">
        <f t="shared" si="1"/>
        <v>126.75</v>
      </c>
      <c r="P6" s="7"/>
    </row>
    <row r="7" spans="1:16" s="7" customFormat="1" x14ac:dyDescent="0.25">
      <c r="A7" s="13"/>
      <c r="B7" s="13" t="s">
        <v>21</v>
      </c>
      <c r="C7" s="14"/>
      <c r="D7" s="13"/>
      <c r="E7" s="13"/>
      <c r="F7" s="13"/>
      <c r="G7" s="15">
        <v>47</v>
      </c>
      <c r="H7" s="16">
        <v>146.73000000000002</v>
      </c>
      <c r="I7" s="16">
        <v>141.21404575163399</v>
      </c>
      <c r="J7" s="16">
        <v>5.5159542483660111</v>
      </c>
      <c r="K7" s="13"/>
      <c r="L7" s="13"/>
      <c r="M7" s="17"/>
      <c r="N7" s="17"/>
      <c r="O7" s="17">
        <f>SUM(O5:O6)</f>
        <v>162.35</v>
      </c>
    </row>
    <row r="8" spans="1:16" x14ac:dyDescent="0.25">
      <c r="A8" s="8"/>
      <c r="B8" s="8" t="s">
        <v>22</v>
      </c>
      <c r="C8" s="9" t="s">
        <v>23</v>
      </c>
      <c r="D8" s="8" t="s">
        <v>24</v>
      </c>
      <c r="E8" s="8" t="s">
        <v>299</v>
      </c>
      <c r="F8" s="8">
        <v>3.9599999999999982</v>
      </c>
      <c r="G8" s="10">
        <v>4517</v>
      </c>
      <c r="H8" s="11">
        <v>17887.320000000007</v>
      </c>
      <c r="I8" s="11">
        <v>14317.784547008549</v>
      </c>
      <c r="J8" s="11">
        <v>3569.5354529914521</v>
      </c>
      <c r="K8" s="8"/>
      <c r="L8" s="8">
        <v>4.2300000000000004</v>
      </c>
      <c r="M8" s="12">
        <f t="shared" si="0"/>
        <v>0</v>
      </c>
      <c r="N8" s="12">
        <f t="shared" si="0"/>
        <v>19106.910000000003</v>
      </c>
      <c r="O8" s="12">
        <f t="shared" si="1"/>
        <v>19106.910000000003</v>
      </c>
      <c r="P8" s="7"/>
    </row>
    <row r="9" spans="1:16" x14ac:dyDescent="0.25">
      <c r="A9" s="8"/>
      <c r="B9" s="8"/>
      <c r="C9" s="9" t="s">
        <v>26</v>
      </c>
      <c r="D9" s="8" t="s">
        <v>19</v>
      </c>
      <c r="E9" s="8" t="s">
        <v>300</v>
      </c>
      <c r="F9" s="8">
        <v>2.9900000000000007</v>
      </c>
      <c r="G9" s="10">
        <v>5285</v>
      </c>
      <c r="H9" s="11">
        <v>15802.150000000003</v>
      </c>
      <c r="I9" s="11">
        <v>14070.87</v>
      </c>
      <c r="J9" s="11">
        <v>1731.2799999999997</v>
      </c>
      <c r="K9" s="8"/>
      <c r="L9" s="8">
        <v>3.26</v>
      </c>
      <c r="M9" s="12">
        <f t="shared" si="0"/>
        <v>0</v>
      </c>
      <c r="N9" s="12">
        <f t="shared" si="0"/>
        <v>17229.099999999999</v>
      </c>
      <c r="O9" s="12">
        <f t="shared" si="1"/>
        <v>17229.099999999999</v>
      </c>
      <c r="P9" s="7"/>
    </row>
    <row r="10" spans="1:16" x14ac:dyDescent="0.25">
      <c r="A10" s="8"/>
      <c r="B10" s="8"/>
      <c r="C10" s="9" t="s">
        <v>18</v>
      </c>
      <c r="D10" s="8" t="s">
        <v>19</v>
      </c>
      <c r="E10" s="8" t="s">
        <v>20</v>
      </c>
      <c r="F10" s="8">
        <v>3.31</v>
      </c>
      <c r="G10" s="10">
        <v>2999</v>
      </c>
      <c r="H10" s="11">
        <v>9926.6899999999987</v>
      </c>
      <c r="I10" s="11">
        <v>8023.0281764705887</v>
      </c>
      <c r="J10" s="11">
        <v>1903.6618235294115</v>
      </c>
      <c r="K10" s="8"/>
      <c r="L10" s="8"/>
      <c r="M10" s="12">
        <f t="shared" si="0"/>
        <v>0</v>
      </c>
      <c r="N10" s="12">
        <f t="shared" si="0"/>
        <v>0</v>
      </c>
      <c r="O10" s="12">
        <f t="shared" si="1"/>
        <v>0</v>
      </c>
      <c r="P10" s="7"/>
    </row>
    <row r="11" spans="1:16" x14ac:dyDescent="0.25">
      <c r="A11" s="8"/>
      <c r="B11" s="8"/>
      <c r="C11" s="9"/>
      <c r="D11" s="8"/>
      <c r="E11" s="8" t="s">
        <v>300</v>
      </c>
      <c r="F11" s="8">
        <v>2.9900000000000007</v>
      </c>
      <c r="G11" s="10">
        <v>2703</v>
      </c>
      <c r="H11" s="11">
        <v>8081.9699999999984</v>
      </c>
      <c r="I11" s="11">
        <v>6908.67227027027</v>
      </c>
      <c r="J11" s="11">
        <v>1173.2977297297293</v>
      </c>
      <c r="K11" s="8"/>
      <c r="L11" s="8">
        <v>3.26</v>
      </c>
      <c r="M11" s="12">
        <f t="shared" si="0"/>
        <v>0</v>
      </c>
      <c r="N11" s="12">
        <f t="shared" si="0"/>
        <v>8811.7799999999988</v>
      </c>
      <c r="O11" s="12">
        <f t="shared" si="1"/>
        <v>8811.7799999999988</v>
      </c>
      <c r="P11" s="7"/>
    </row>
    <row r="12" spans="1:16" x14ac:dyDescent="0.25">
      <c r="A12" s="8"/>
      <c r="B12" s="8"/>
      <c r="C12" s="9"/>
      <c r="D12" s="8"/>
      <c r="E12" s="8" t="s">
        <v>27</v>
      </c>
      <c r="F12" s="8">
        <v>2.99</v>
      </c>
      <c r="G12" s="10">
        <v>26</v>
      </c>
      <c r="H12" s="11">
        <v>77.739999999999995</v>
      </c>
      <c r="I12" s="11">
        <v>67.267729729729723</v>
      </c>
      <c r="J12" s="11">
        <v>10.472270270270268</v>
      </c>
      <c r="K12" s="8"/>
      <c r="L12" s="8"/>
      <c r="M12" s="12">
        <f t="shared" si="0"/>
        <v>0</v>
      </c>
      <c r="N12" s="12">
        <f t="shared" si="0"/>
        <v>0</v>
      </c>
      <c r="O12" s="12">
        <f t="shared" si="1"/>
        <v>0</v>
      </c>
      <c r="P12" s="7"/>
    </row>
    <row r="13" spans="1:16" s="7" customFormat="1" x14ac:dyDescent="0.25">
      <c r="A13" s="13"/>
      <c r="B13" s="13" t="s">
        <v>28</v>
      </c>
      <c r="C13" s="14"/>
      <c r="D13" s="13"/>
      <c r="E13" s="13"/>
      <c r="F13" s="13"/>
      <c r="G13" s="15">
        <v>15530</v>
      </c>
      <c r="H13" s="16">
        <v>51775.870000000017</v>
      </c>
      <c r="I13" s="16">
        <v>43387.622723479137</v>
      </c>
      <c r="J13" s="16">
        <v>8388.247276520864</v>
      </c>
      <c r="K13" s="13"/>
      <c r="L13" s="13"/>
      <c r="M13" s="17"/>
      <c r="N13" s="17"/>
      <c r="O13" s="17">
        <f>SUM(O8:O12)</f>
        <v>45147.79</v>
      </c>
    </row>
    <row r="14" spans="1:16" x14ac:dyDescent="0.25">
      <c r="A14" s="8"/>
      <c r="B14" s="8" t="s">
        <v>29</v>
      </c>
      <c r="C14" s="9" t="s">
        <v>23</v>
      </c>
      <c r="D14" s="8" t="s">
        <v>30</v>
      </c>
      <c r="E14" s="8" t="s">
        <v>31</v>
      </c>
      <c r="F14" s="8">
        <v>5</v>
      </c>
      <c r="G14" s="10">
        <v>14</v>
      </c>
      <c r="H14" s="11">
        <v>70</v>
      </c>
      <c r="I14" s="11">
        <v>63.844008547008549</v>
      </c>
      <c r="J14" s="11">
        <v>6.1559914529914508</v>
      </c>
      <c r="K14" s="8"/>
      <c r="L14" s="8">
        <v>6.8</v>
      </c>
      <c r="M14" s="12">
        <f t="shared" si="0"/>
        <v>0</v>
      </c>
      <c r="N14" s="12">
        <f t="shared" si="0"/>
        <v>95.2</v>
      </c>
      <c r="O14" s="12">
        <f t="shared" si="1"/>
        <v>95.2</v>
      </c>
      <c r="P14" s="7"/>
    </row>
    <row r="15" spans="1:16" x14ac:dyDescent="0.25">
      <c r="A15" s="8"/>
      <c r="B15" s="8"/>
      <c r="C15" s="9"/>
      <c r="D15" s="8"/>
      <c r="E15" s="8" t="s">
        <v>32</v>
      </c>
      <c r="F15" s="8">
        <v>5</v>
      </c>
      <c r="G15" s="10">
        <v>124</v>
      </c>
      <c r="H15" s="11">
        <v>620</v>
      </c>
      <c r="I15" s="11">
        <v>704.50922222222221</v>
      </c>
      <c r="J15" s="11">
        <v>-84.509222222222178</v>
      </c>
      <c r="K15" s="8"/>
      <c r="L15" s="8">
        <v>6.8</v>
      </c>
      <c r="M15" s="12">
        <f t="shared" si="0"/>
        <v>0</v>
      </c>
      <c r="N15" s="12">
        <f t="shared" si="0"/>
        <v>843.19999999999993</v>
      </c>
      <c r="O15" s="12">
        <f t="shared" si="1"/>
        <v>843.19999999999993</v>
      </c>
      <c r="P15" s="7"/>
    </row>
    <row r="16" spans="1:16" x14ac:dyDescent="0.25">
      <c r="A16" s="8"/>
      <c r="B16" s="8"/>
      <c r="C16" s="9" t="s">
        <v>26</v>
      </c>
      <c r="D16" s="8" t="s">
        <v>33</v>
      </c>
      <c r="E16" s="8" t="s">
        <v>34</v>
      </c>
      <c r="F16" s="8">
        <v>4.8</v>
      </c>
      <c r="G16" s="10">
        <v>11</v>
      </c>
      <c r="H16" s="11">
        <v>52.8</v>
      </c>
      <c r="I16" s="11">
        <v>62.041428571428568</v>
      </c>
      <c r="J16" s="11">
        <v>-9.2414285714285711</v>
      </c>
      <c r="K16" s="8"/>
      <c r="L16" s="8">
        <v>6.75</v>
      </c>
      <c r="M16" s="12">
        <f t="shared" si="0"/>
        <v>0</v>
      </c>
      <c r="N16" s="12">
        <f t="shared" si="0"/>
        <v>74.25</v>
      </c>
      <c r="O16" s="12">
        <f t="shared" si="1"/>
        <v>74.25</v>
      </c>
      <c r="P16" s="7"/>
    </row>
    <row r="17" spans="1:16" x14ac:dyDescent="0.25">
      <c r="A17" s="8"/>
      <c r="B17" s="8"/>
      <c r="C17" s="9"/>
      <c r="D17" s="8"/>
      <c r="E17" s="8" t="s">
        <v>35</v>
      </c>
      <c r="F17" s="8">
        <v>5</v>
      </c>
      <c r="G17" s="10">
        <v>156</v>
      </c>
      <c r="H17" s="11">
        <v>780</v>
      </c>
      <c r="I17" s="11">
        <v>980.24857142857149</v>
      </c>
      <c r="J17" s="11">
        <v>-200.24857142857144</v>
      </c>
      <c r="K17" s="8"/>
      <c r="L17" s="8">
        <v>6.75</v>
      </c>
      <c r="M17" s="12">
        <f t="shared" si="0"/>
        <v>0</v>
      </c>
      <c r="N17" s="12">
        <f t="shared" si="0"/>
        <v>1053</v>
      </c>
      <c r="O17" s="12">
        <f t="shared" si="1"/>
        <v>1053</v>
      </c>
      <c r="P17" s="7"/>
    </row>
    <row r="18" spans="1:16" s="7" customFormat="1" x14ac:dyDescent="0.25">
      <c r="A18" s="13"/>
      <c r="B18" s="13" t="s">
        <v>36</v>
      </c>
      <c r="C18" s="14"/>
      <c r="D18" s="13"/>
      <c r="E18" s="13"/>
      <c r="F18" s="13"/>
      <c r="G18" s="15">
        <v>305</v>
      </c>
      <c r="H18" s="16">
        <v>1522.8</v>
      </c>
      <c r="I18" s="16">
        <v>1810.643230769231</v>
      </c>
      <c r="J18" s="16">
        <v>-287.84323076923073</v>
      </c>
      <c r="K18" s="13"/>
      <c r="L18" s="13"/>
      <c r="M18" s="17"/>
      <c r="N18" s="17"/>
      <c r="O18" s="17">
        <f>SUM(O14:O17)</f>
        <v>2065.65</v>
      </c>
    </row>
    <row r="19" spans="1:16" s="7" customFormat="1" x14ac:dyDescent="0.25">
      <c r="A19" s="2" t="s">
        <v>37</v>
      </c>
      <c r="B19" s="2"/>
      <c r="C19" s="3"/>
      <c r="D19" s="2"/>
      <c r="E19" s="2"/>
      <c r="F19" s="2"/>
      <c r="G19" s="4">
        <v>15882</v>
      </c>
      <c r="H19" s="5">
        <v>53445.400000000023</v>
      </c>
      <c r="I19" s="5">
        <v>45339.48</v>
      </c>
      <c r="J19" s="5">
        <v>8105.9199999999973</v>
      </c>
      <c r="K19" s="2"/>
      <c r="L19" s="2"/>
      <c r="M19" s="6"/>
      <c r="N19" s="6"/>
      <c r="O19" s="6"/>
    </row>
    <row r="20" spans="1:16" x14ac:dyDescent="0.25">
      <c r="A20" s="8" t="s">
        <v>38</v>
      </c>
      <c r="B20" s="8" t="s">
        <v>39</v>
      </c>
      <c r="C20" s="9" t="s">
        <v>18</v>
      </c>
      <c r="D20" s="8" t="s">
        <v>40</v>
      </c>
      <c r="E20" s="8" t="s">
        <v>301</v>
      </c>
      <c r="F20" s="8">
        <v>0.81000000000000028</v>
      </c>
      <c r="G20" s="10">
        <v>2496</v>
      </c>
      <c r="H20" s="11">
        <v>2021.7600000000002</v>
      </c>
      <c r="I20" s="11">
        <v>1914.3884283831487</v>
      </c>
      <c r="J20" s="11">
        <v>107.37157161685124</v>
      </c>
      <c r="K20" s="8">
        <v>1.92</v>
      </c>
      <c r="L20" s="8"/>
      <c r="M20" s="12">
        <f t="shared" si="0"/>
        <v>4792.32</v>
      </c>
      <c r="N20" s="12">
        <f t="shared" si="0"/>
        <v>0</v>
      </c>
      <c r="O20" s="12">
        <f t="shared" si="1"/>
        <v>4792.32</v>
      </c>
      <c r="P20" s="7"/>
    </row>
    <row r="21" spans="1:16" x14ac:dyDescent="0.25">
      <c r="A21" s="8"/>
      <c r="B21" s="8"/>
      <c r="C21" s="9"/>
      <c r="D21" s="8"/>
      <c r="E21" s="8" t="s">
        <v>41</v>
      </c>
      <c r="F21" s="8">
        <v>0.79</v>
      </c>
      <c r="G21" s="10">
        <v>1787</v>
      </c>
      <c r="H21" s="11">
        <v>1411.73</v>
      </c>
      <c r="I21" s="11">
        <v>1665.2913038794616</v>
      </c>
      <c r="J21" s="11">
        <v>-253.56130387946149</v>
      </c>
      <c r="K21" s="8">
        <v>1.92</v>
      </c>
      <c r="L21" s="8"/>
      <c r="M21" s="12">
        <f t="shared" si="0"/>
        <v>3431.04</v>
      </c>
      <c r="N21" s="12">
        <f t="shared" si="0"/>
        <v>0</v>
      </c>
      <c r="O21" s="12">
        <f t="shared" si="1"/>
        <v>3431.04</v>
      </c>
      <c r="P21" s="7"/>
    </row>
    <row r="22" spans="1:16" s="7" customFormat="1" x14ac:dyDescent="0.25">
      <c r="A22" s="13"/>
      <c r="B22" s="13" t="s">
        <v>42</v>
      </c>
      <c r="C22" s="14"/>
      <c r="D22" s="13"/>
      <c r="E22" s="13"/>
      <c r="F22" s="13"/>
      <c r="G22" s="15">
        <v>4283</v>
      </c>
      <c r="H22" s="16">
        <v>3433.4900000000002</v>
      </c>
      <c r="I22" s="16">
        <v>3579.6797322626103</v>
      </c>
      <c r="J22" s="16">
        <v>-146.18973226261025</v>
      </c>
      <c r="K22" s="13"/>
      <c r="L22" s="13"/>
      <c r="M22" s="17"/>
      <c r="N22" s="17"/>
      <c r="O22" s="17">
        <f>SUM(O20:O21)</f>
        <v>8223.36</v>
      </c>
    </row>
    <row r="23" spans="1:16" x14ac:dyDescent="0.25">
      <c r="A23" s="8"/>
      <c r="B23" s="8" t="s">
        <v>43</v>
      </c>
      <c r="C23" s="9" t="s">
        <v>26</v>
      </c>
      <c r="D23" s="8" t="s">
        <v>44</v>
      </c>
      <c r="E23" s="8" t="s">
        <v>46</v>
      </c>
      <c r="F23" s="8">
        <v>2.91</v>
      </c>
      <c r="G23" s="10">
        <v>1157</v>
      </c>
      <c r="H23" s="11">
        <v>3366.87</v>
      </c>
      <c r="I23" s="11">
        <v>2703.7109375</v>
      </c>
      <c r="J23" s="11">
        <v>663.15906249999989</v>
      </c>
      <c r="K23" s="8">
        <v>7.13</v>
      </c>
      <c r="L23" s="8"/>
      <c r="M23" s="12">
        <f t="shared" si="0"/>
        <v>8249.41</v>
      </c>
      <c r="N23" s="12">
        <f t="shared" si="0"/>
        <v>0</v>
      </c>
      <c r="O23" s="12">
        <f t="shared" si="1"/>
        <v>8249.41</v>
      </c>
      <c r="P23" s="7"/>
    </row>
    <row r="24" spans="1:16" x14ac:dyDescent="0.25">
      <c r="A24" s="8"/>
      <c r="B24" s="8"/>
      <c r="C24" s="9"/>
      <c r="D24" s="8" t="s">
        <v>47</v>
      </c>
      <c r="E24" s="8" t="s">
        <v>48</v>
      </c>
      <c r="F24" s="8">
        <v>3.7900000000000005</v>
      </c>
      <c r="G24" s="10">
        <v>300</v>
      </c>
      <c r="H24" s="11">
        <v>1137</v>
      </c>
      <c r="I24" s="11">
        <v>1111.2890625</v>
      </c>
      <c r="J24" s="11">
        <v>25.710937500000021</v>
      </c>
      <c r="K24" s="8">
        <v>9.7200000000000006</v>
      </c>
      <c r="L24" s="8"/>
      <c r="M24" s="12">
        <f t="shared" si="0"/>
        <v>2916</v>
      </c>
      <c r="N24" s="12">
        <f t="shared" si="0"/>
        <v>0</v>
      </c>
      <c r="O24" s="12">
        <f t="shared" si="1"/>
        <v>2916</v>
      </c>
      <c r="P24" s="7"/>
    </row>
    <row r="25" spans="1:16" s="7" customFormat="1" x14ac:dyDescent="0.25">
      <c r="A25" s="13"/>
      <c r="B25" s="13" t="s">
        <v>49</v>
      </c>
      <c r="C25" s="14"/>
      <c r="D25" s="13"/>
      <c r="E25" s="13"/>
      <c r="F25" s="13"/>
      <c r="G25" s="15">
        <v>1457</v>
      </c>
      <c r="H25" s="16">
        <v>4503.869999999999</v>
      </c>
      <c r="I25" s="16">
        <v>3815</v>
      </c>
      <c r="J25" s="16">
        <v>688.86999999999989</v>
      </c>
      <c r="K25" s="13"/>
      <c r="L25" s="13"/>
      <c r="M25" s="17"/>
      <c r="N25" s="17"/>
      <c r="O25" s="17">
        <f>SUM(O23:O24)</f>
        <v>11165.41</v>
      </c>
    </row>
    <row r="26" spans="1:16" x14ac:dyDescent="0.25">
      <c r="A26" s="8"/>
      <c r="B26" s="8" t="s">
        <v>302</v>
      </c>
      <c r="C26" s="9" t="s">
        <v>26</v>
      </c>
      <c r="D26" s="8" t="s">
        <v>303</v>
      </c>
      <c r="E26" s="8" t="s">
        <v>304</v>
      </c>
      <c r="F26" s="8">
        <v>4.5</v>
      </c>
      <c r="G26" s="10">
        <v>269</v>
      </c>
      <c r="H26" s="11">
        <v>1210.5</v>
      </c>
      <c r="I26" s="11">
        <v>953.06599190283407</v>
      </c>
      <c r="J26" s="11">
        <v>257.43400809716604</v>
      </c>
      <c r="K26" s="8">
        <v>12.93</v>
      </c>
      <c r="L26" s="8"/>
      <c r="M26" s="12">
        <f t="shared" si="0"/>
        <v>3478.17</v>
      </c>
      <c r="N26" s="12">
        <f t="shared" si="0"/>
        <v>0</v>
      </c>
      <c r="O26" s="12">
        <f t="shared" si="1"/>
        <v>3478.17</v>
      </c>
      <c r="P26" s="7"/>
    </row>
    <row r="27" spans="1:16" x14ac:dyDescent="0.25">
      <c r="A27" s="8"/>
      <c r="B27" s="8"/>
      <c r="C27" s="9"/>
      <c r="D27" s="8"/>
      <c r="E27" s="8" t="s">
        <v>305</v>
      </c>
      <c r="F27" s="8">
        <v>4.5</v>
      </c>
      <c r="G27" s="10">
        <v>149</v>
      </c>
      <c r="H27" s="11">
        <v>670.5</v>
      </c>
      <c r="I27" s="11">
        <v>613.87362637362639</v>
      </c>
      <c r="J27" s="11">
        <v>56.626373626373635</v>
      </c>
      <c r="K27" s="8">
        <v>14.1</v>
      </c>
      <c r="L27" s="8"/>
      <c r="M27" s="12">
        <f t="shared" si="0"/>
        <v>2100.9</v>
      </c>
      <c r="N27" s="12">
        <f t="shared" si="0"/>
        <v>0</v>
      </c>
      <c r="O27" s="12">
        <f t="shared" si="1"/>
        <v>2100.9</v>
      </c>
      <c r="P27" s="7"/>
    </row>
    <row r="28" spans="1:16" x14ac:dyDescent="0.25">
      <c r="A28" s="8"/>
      <c r="B28" s="8"/>
      <c r="C28" s="9"/>
      <c r="D28" s="8"/>
      <c r="E28" s="8" t="s">
        <v>306</v>
      </c>
      <c r="F28" s="8">
        <v>4.5</v>
      </c>
      <c r="G28" s="10">
        <v>107</v>
      </c>
      <c r="H28" s="11">
        <v>481.5</v>
      </c>
      <c r="I28" s="11">
        <v>599.87414187643026</v>
      </c>
      <c r="J28" s="11">
        <v>-118.37414187643029</v>
      </c>
      <c r="K28" s="8">
        <v>13.25</v>
      </c>
      <c r="L28" s="8"/>
      <c r="M28" s="12">
        <f t="shared" si="0"/>
        <v>1417.75</v>
      </c>
      <c r="N28" s="12">
        <f t="shared" si="0"/>
        <v>0</v>
      </c>
      <c r="O28" s="12">
        <f t="shared" si="1"/>
        <v>1417.75</v>
      </c>
      <c r="P28" s="7"/>
    </row>
    <row r="29" spans="1:16" x14ac:dyDescent="0.25">
      <c r="A29" s="8"/>
      <c r="B29" s="8"/>
      <c r="C29" s="9"/>
      <c r="D29" s="8"/>
      <c r="E29" s="8" t="s">
        <v>307</v>
      </c>
      <c r="F29" s="8">
        <v>4.5</v>
      </c>
      <c r="G29" s="10">
        <v>356</v>
      </c>
      <c r="H29" s="11">
        <v>1602</v>
      </c>
      <c r="I29" s="11">
        <v>1495.5862398471095</v>
      </c>
      <c r="J29" s="11">
        <v>106.41376015289052</v>
      </c>
      <c r="K29" s="8">
        <v>13.51</v>
      </c>
      <c r="L29" s="8"/>
      <c r="M29" s="12">
        <f t="shared" si="0"/>
        <v>4809.5599999999995</v>
      </c>
      <c r="N29" s="12">
        <f t="shared" si="0"/>
        <v>0</v>
      </c>
      <c r="O29" s="12">
        <f t="shared" si="1"/>
        <v>4809.5599999999995</v>
      </c>
      <c r="P29" s="7"/>
    </row>
    <row r="30" spans="1:16" x14ac:dyDescent="0.25">
      <c r="A30" s="8"/>
      <c r="B30" s="8"/>
      <c r="C30" s="9"/>
      <c r="D30" s="8" t="s">
        <v>44</v>
      </c>
      <c r="E30" s="8" t="s">
        <v>308</v>
      </c>
      <c r="F30" s="8">
        <v>3.7</v>
      </c>
      <c r="G30" s="10">
        <v>14</v>
      </c>
      <c r="H30" s="11">
        <v>51.8</v>
      </c>
      <c r="I30" s="11">
        <v>152.60000000000002</v>
      </c>
      <c r="J30" s="11">
        <v>-100.80000000000003</v>
      </c>
      <c r="K30" s="8">
        <v>9.15</v>
      </c>
      <c r="L30" s="8"/>
      <c r="M30" s="12">
        <f t="shared" si="0"/>
        <v>128.1</v>
      </c>
      <c r="N30" s="12">
        <f t="shared" si="0"/>
        <v>0</v>
      </c>
      <c r="O30" s="12">
        <f t="shared" si="1"/>
        <v>128.1</v>
      </c>
      <c r="P30" s="7"/>
    </row>
    <row r="31" spans="1:16" s="7" customFormat="1" x14ac:dyDescent="0.25">
      <c r="A31" s="13"/>
      <c r="B31" s="13" t="s">
        <v>309</v>
      </c>
      <c r="C31" s="14"/>
      <c r="D31" s="13"/>
      <c r="E31" s="13"/>
      <c r="F31" s="13"/>
      <c r="G31" s="15">
        <v>895</v>
      </c>
      <c r="H31" s="16">
        <v>4016.3</v>
      </c>
      <c r="I31" s="16">
        <v>3815</v>
      </c>
      <c r="J31" s="16">
        <v>201.2999999999999</v>
      </c>
      <c r="K31" s="13"/>
      <c r="L31" s="13"/>
      <c r="M31" s="17"/>
      <c r="N31" s="17"/>
      <c r="O31" s="17">
        <f>SUM(O26:O30)</f>
        <v>11934.48</v>
      </c>
    </row>
    <row r="32" spans="1:16" x14ac:dyDescent="0.25">
      <c r="A32" s="8"/>
      <c r="B32" s="8" t="s">
        <v>50</v>
      </c>
      <c r="C32" s="9" t="s">
        <v>23</v>
      </c>
      <c r="D32" s="8" t="s">
        <v>51</v>
      </c>
      <c r="E32" s="8" t="s">
        <v>52</v>
      </c>
      <c r="F32" s="8">
        <v>4.49</v>
      </c>
      <c r="G32" s="10">
        <v>29</v>
      </c>
      <c r="H32" s="11">
        <v>130.21</v>
      </c>
      <c r="I32" s="11">
        <v>52.683333333333337</v>
      </c>
      <c r="J32" s="11">
        <v>77.526666666666657</v>
      </c>
      <c r="K32" s="8">
        <v>5.63</v>
      </c>
      <c r="L32" s="8"/>
      <c r="M32" s="12">
        <f t="shared" si="0"/>
        <v>163.27000000000001</v>
      </c>
      <c r="N32" s="12">
        <f t="shared" si="0"/>
        <v>0</v>
      </c>
      <c r="O32" s="12">
        <f t="shared" si="1"/>
        <v>163.27000000000001</v>
      </c>
      <c r="P32" s="7"/>
    </row>
    <row r="33" spans="1:15" x14ac:dyDescent="0.25">
      <c r="A33" s="8"/>
      <c r="B33" s="8"/>
      <c r="C33" s="9"/>
      <c r="D33" s="8"/>
      <c r="E33" s="8" t="s">
        <v>310</v>
      </c>
      <c r="F33" s="8">
        <v>2.89</v>
      </c>
      <c r="G33" s="10">
        <v>2760</v>
      </c>
      <c r="H33" s="11">
        <v>7976.4000000000005</v>
      </c>
      <c r="I33" s="11">
        <v>4883.7677083333338</v>
      </c>
      <c r="J33" s="11">
        <v>3092.6322916666668</v>
      </c>
      <c r="K33" s="8">
        <v>5.73</v>
      </c>
      <c r="L33" s="8"/>
      <c r="M33" s="12">
        <f t="shared" si="0"/>
        <v>15814.800000000001</v>
      </c>
      <c r="N33" s="12">
        <f t="shared" si="0"/>
        <v>0</v>
      </c>
      <c r="O33" s="12">
        <f t="shared" si="1"/>
        <v>15814.800000000001</v>
      </c>
    </row>
    <row r="34" spans="1:15" x14ac:dyDescent="0.25">
      <c r="A34" s="8"/>
      <c r="B34" s="8"/>
      <c r="C34" s="9"/>
      <c r="D34" s="8"/>
      <c r="E34" s="8" t="s">
        <v>53</v>
      </c>
      <c r="F34" s="8">
        <v>2.89</v>
      </c>
      <c r="G34" s="10">
        <v>10</v>
      </c>
      <c r="H34" s="11">
        <v>28.9</v>
      </c>
      <c r="I34" s="11">
        <v>18.166666666666668</v>
      </c>
      <c r="J34" s="11">
        <v>10.733333333333331</v>
      </c>
      <c r="K34" s="8">
        <v>5.73</v>
      </c>
      <c r="L34" s="8"/>
      <c r="M34" s="12">
        <f t="shared" si="0"/>
        <v>57.300000000000004</v>
      </c>
      <c r="N34" s="12">
        <f t="shared" si="0"/>
        <v>0</v>
      </c>
      <c r="O34" s="12">
        <f t="shared" si="1"/>
        <v>57.300000000000004</v>
      </c>
    </row>
    <row r="35" spans="1:15" x14ac:dyDescent="0.25">
      <c r="A35" s="8"/>
      <c r="B35" s="8"/>
      <c r="C35" s="9"/>
      <c r="D35" s="8"/>
      <c r="E35" s="8" t="s">
        <v>311</v>
      </c>
      <c r="F35" s="8">
        <v>2.89</v>
      </c>
      <c r="G35" s="10">
        <v>668</v>
      </c>
      <c r="H35" s="11">
        <v>1930.52</v>
      </c>
      <c r="I35" s="11">
        <v>1115.9429505813953</v>
      </c>
      <c r="J35" s="11">
        <v>814.57704941860459</v>
      </c>
      <c r="K35" s="8">
        <v>5.67</v>
      </c>
      <c r="L35" s="8"/>
      <c r="M35" s="12">
        <f t="shared" si="0"/>
        <v>3787.56</v>
      </c>
      <c r="N35" s="12">
        <f t="shared" si="0"/>
        <v>0</v>
      </c>
      <c r="O35" s="12">
        <f t="shared" si="1"/>
        <v>3787.56</v>
      </c>
    </row>
    <row r="36" spans="1:15" x14ac:dyDescent="0.25">
      <c r="A36" s="8"/>
      <c r="B36" s="8"/>
      <c r="C36" s="9"/>
      <c r="D36" s="8"/>
      <c r="E36" s="8" t="s">
        <v>312</v>
      </c>
      <c r="F36" s="8">
        <v>2.89</v>
      </c>
      <c r="G36" s="10">
        <v>671</v>
      </c>
      <c r="H36" s="11">
        <v>1939.19</v>
      </c>
      <c r="I36" s="11">
        <v>1218.9833333333333</v>
      </c>
      <c r="J36" s="11">
        <v>720.20666666666671</v>
      </c>
      <c r="K36" s="8">
        <v>5.63</v>
      </c>
      <c r="L36" s="8"/>
      <c r="M36" s="12">
        <f t="shared" si="0"/>
        <v>3777.73</v>
      </c>
      <c r="N36" s="12">
        <f t="shared" si="0"/>
        <v>0</v>
      </c>
      <c r="O36" s="12">
        <f t="shared" si="1"/>
        <v>3777.73</v>
      </c>
    </row>
    <row r="37" spans="1:15" x14ac:dyDescent="0.25">
      <c r="A37" s="8"/>
      <c r="B37" s="8"/>
      <c r="C37" s="9"/>
      <c r="D37" s="8"/>
      <c r="E37" s="8" t="s">
        <v>313</v>
      </c>
      <c r="F37" s="8">
        <v>3.38</v>
      </c>
      <c r="G37" s="10">
        <v>135</v>
      </c>
      <c r="H37" s="11">
        <v>456.30000000000007</v>
      </c>
      <c r="I37" s="11">
        <v>286.16628787878784</v>
      </c>
      <c r="J37" s="11">
        <v>170.13371212121217</v>
      </c>
      <c r="K37" s="8">
        <v>6.96</v>
      </c>
      <c r="L37" s="8"/>
      <c r="M37" s="12">
        <f t="shared" si="0"/>
        <v>939.6</v>
      </c>
      <c r="N37" s="12">
        <f t="shared" si="0"/>
        <v>0</v>
      </c>
      <c r="O37" s="12">
        <f t="shared" si="1"/>
        <v>939.6</v>
      </c>
    </row>
    <row r="38" spans="1:15" x14ac:dyDescent="0.25">
      <c r="A38" s="8"/>
      <c r="B38" s="8"/>
      <c r="C38" s="9"/>
      <c r="D38" s="8"/>
      <c r="E38" s="8" t="s">
        <v>314</v>
      </c>
      <c r="F38" s="8">
        <v>3.38</v>
      </c>
      <c r="G38" s="10">
        <v>273</v>
      </c>
      <c r="H38" s="11">
        <v>922.74</v>
      </c>
      <c r="I38" s="11">
        <v>533.60454545454547</v>
      </c>
      <c r="J38" s="11">
        <v>389.13545454545454</v>
      </c>
      <c r="K38" s="8">
        <v>6.96</v>
      </c>
      <c r="L38" s="8"/>
      <c r="M38" s="12">
        <f t="shared" si="0"/>
        <v>1900.08</v>
      </c>
      <c r="N38" s="12">
        <f t="shared" si="0"/>
        <v>0</v>
      </c>
      <c r="O38" s="12">
        <f t="shared" si="1"/>
        <v>1900.08</v>
      </c>
    </row>
    <row r="39" spans="1:15" x14ac:dyDescent="0.25">
      <c r="A39" s="8"/>
      <c r="B39" s="8"/>
      <c r="C39" s="9"/>
      <c r="D39" s="8"/>
      <c r="E39" s="8" t="s">
        <v>315</v>
      </c>
      <c r="F39" s="8">
        <v>4.49</v>
      </c>
      <c r="G39" s="10">
        <v>71</v>
      </c>
      <c r="H39" s="11">
        <v>318.79000000000002</v>
      </c>
      <c r="I39" s="11">
        <v>161.22916666666666</v>
      </c>
      <c r="J39" s="11">
        <v>157.56083333333336</v>
      </c>
      <c r="K39" s="8">
        <v>7.45</v>
      </c>
      <c r="L39" s="8"/>
      <c r="M39" s="12">
        <f t="shared" si="0"/>
        <v>528.95000000000005</v>
      </c>
      <c r="N39" s="12">
        <f t="shared" si="0"/>
        <v>0</v>
      </c>
      <c r="O39" s="12">
        <f t="shared" si="1"/>
        <v>528.95000000000005</v>
      </c>
    </row>
    <row r="40" spans="1:15" x14ac:dyDescent="0.25">
      <c r="A40" s="8"/>
      <c r="B40" s="8"/>
      <c r="C40" s="9"/>
      <c r="D40" s="8"/>
      <c r="E40" s="8" t="s">
        <v>316</v>
      </c>
      <c r="F40" s="8">
        <v>4.49</v>
      </c>
      <c r="G40" s="10">
        <v>114</v>
      </c>
      <c r="H40" s="11">
        <v>511.86</v>
      </c>
      <c r="I40" s="11">
        <v>207.1</v>
      </c>
      <c r="J40" s="11">
        <v>304.76</v>
      </c>
      <c r="K40" s="8">
        <v>7.45</v>
      </c>
      <c r="L40" s="8"/>
      <c r="M40" s="12">
        <f t="shared" si="0"/>
        <v>849.30000000000007</v>
      </c>
      <c r="N40" s="12">
        <f t="shared" si="0"/>
        <v>0</v>
      </c>
      <c r="O40" s="12">
        <f t="shared" si="1"/>
        <v>849.30000000000007</v>
      </c>
    </row>
    <row r="41" spans="1:15" x14ac:dyDescent="0.25">
      <c r="A41" s="8"/>
      <c r="B41" s="8"/>
      <c r="C41" s="9"/>
      <c r="D41" s="8"/>
      <c r="E41" s="8" t="s">
        <v>317</v>
      </c>
      <c r="F41" s="8">
        <v>4.49</v>
      </c>
      <c r="G41" s="10">
        <v>133</v>
      </c>
      <c r="H41" s="11">
        <v>597.16999999999996</v>
      </c>
      <c r="I41" s="11">
        <v>302.02083333333337</v>
      </c>
      <c r="J41" s="11">
        <v>295.14916666666659</v>
      </c>
      <c r="K41" s="8">
        <v>7.45</v>
      </c>
      <c r="L41" s="8"/>
      <c r="M41" s="12">
        <f t="shared" si="0"/>
        <v>990.85</v>
      </c>
      <c r="N41" s="12">
        <f t="shared" si="0"/>
        <v>0</v>
      </c>
      <c r="O41" s="12">
        <f t="shared" si="1"/>
        <v>990.85</v>
      </c>
    </row>
    <row r="42" spans="1:15" x14ac:dyDescent="0.25">
      <c r="A42" s="8"/>
      <c r="B42" s="8"/>
      <c r="C42" s="9"/>
      <c r="D42" s="8"/>
      <c r="E42" s="8" t="s">
        <v>318</v>
      </c>
      <c r="F42" s="8">
        <v>4.49</v>
      </c>
      <c r="G42" s="10">
        <v>47</v>
      </c>
      <c r="H42" s="11">
        <v>211.03</v>
      </c>
      <c r="I42" s="11">
        <v>96.737500000000011</v>
      </c>
      <c r="J42" s="11">
        <v>114.29249999999999</v>
      </c>
      <c r="K42" s="8">
        <v>7.45</v>
      </c>
      <c r="L42" s="8"/>
      <c r="M42" s="12">
        <f t="shared" si="0"/>
        <v>350.15000000000003</v>
      </c>
      <c r="N42" s="12">
        <f t="shared" si="0"/>
        <v>0</v>
      </c>
      <c r="O42" s="12">
        <f t="shared" si="1"/>
        <v>350.15000000000003</v>
      </c>
    </row>
    <row r="43" spans="1:15" x14ac:dyDescent="0.25">
      <c r="A43" s="8"/>
      <c r="B43" s="8"/>
      <c r="C43" s="9"/>
      <c r="D43" s="8"/>
      <c r="E43" s="8" t="s">
        <v>319</v>
      </c>
      <c r="F43" s="8">
        <v>4.49</v>
      </c>
      <c r="G43" s="10">
        <v>85</v>
      </c>
      <c r="H43" s="11">
        <v>381.65</v>
      </c>
      <c r="I43" s="11">
        <v>154.41666666666666</v>
      </c>
      <c r="J43" s="11">
        <v>227.23333333333332</v>
      </c>
      <c r="K43" s="8">
        <v>7.45</v>
      </c>
      <c r="L43" s="8"/>
      <c r="M43" s="12">
        <f t="shared" si="0"/>
        <v>633.25</v>
      </c>
      <c r="N43" s="12">
        <f t="shared" si="0"/>
        <v>0</v>
      </c>
      <c r="O43" s="12">
        <f t="shared" si="1"/>
        <v>633.25</v>
      </c>
    </row>
    <row r="44" spans="1:15" x14ac:dyDescent="0.25">
      <c r="A44" s="8"/>
      <c r="B44" s="8"/>
      <c r="C44" s="9"/>
      <c r="D44" s="8"/>
      <c r="E44" s="8" t="s">
        <v>320</v>
      </c>
      <c r="F44" s="8">
        <v>4.49</v>
      </c>
      <c r="G44" s="10">
        <v>101</v>
      </c>
      <c r="H44" s="11">
        <v>453.49</v>
      </c>
      <c r="I44" s="11">
        <v>229.35416666666666</v>
      </c>
      <c r="J44" s="11">
        <v>224.13583333333335</v>
      </c>
      <c r="K44" s="8">
        <v>7.45</v>
      </c>
      <c r="L44" s="8"/>
      <c r="M44" s="12">
        <f t="shared" si="0"/>
        <v>752.45</v>
      </c>
      <c r="N44" s="12">
        <f t="shared" si="0"/>
        <v>0</v>
      </c>
      <c r="O44" s="12">
        <f t="shared" si="1"/>
        <v>752.45</v>
      </c>
    </row>
    <row r="45" spans="1:15" x14ac:dyDescent="0.25">
      <c r="A45" s="8"/>
      <c r="B45" s="8"/>
      <c r="C45" s="9"/>
      <c r="D45" s="8"/>
      <c r="E45" s="8" t="s">
        <v>321</v>
      </c>
      <c r="F45" s="8">
        <v>4.2699999999999996</v>
      </c>
      <c r="G45" s="10">
        <v>26</v>
      </c>
      <c r="H45" s="11">
        <v>111.02</v>
      </c>
      <c r="I45" s="11">
        <v>59.041666666666671</v>
      </c>
      <c r="J45" s="11">
        <v>51.978333333333325</v>
      </c>
      <c r="K45" s="8">
        <v>9.0500000000000007</v>
      </c>
      <c r="L45" s="8"/>
      <c r="M45" s="12">
        <f t="shared" si="0"/>
        <v>235.3</v>
      </c>
      <c r="N45" s="12">
        <f t="shared" si="0"/>
        <v>0</v>
      </c>
      <c r="O45" s="12">
        <f t="shared" si="1"/>
        <v>235.3</v>
      </c>
    </row>
    <row r="46" spans="1:15" x14ac:dyDescent="0.25">
      <c r="A46" s="8"/>
      <c r="B46" s="8"/>
      <c r="C46" s="9"/>
      <c r="D46" s="8"/>
      <c r="E46" s="8" t="s">
        <v>322</v>
      </c>
      <c r="F46" s="8">
        <v>4.2699999999999996</v>
      </c>
      <c r="G46" s="10">
        <v>37</v>
      </c>
      <c r="H46" s="11">
        <v>157.99</v>
      </c>
      <c r="I46" s="11">
        <v>67.216666666666669</v>
      </c>
      <c r="J46" s="11">
        <v>90.773333333333341</v>
      </c>
      <c r="K46" s="8">
        <v>7.11</v>
      </c>
      <c r="L46" s="8"/>
      <c r="M46" s="12">
        <f t="shared" si="0"/>
        <v>263.07</v>
      </c>
      <c r="N46" s="12">
        <f t="shared" si="0"/>
        <v>0</v>
      </c>
      <c r="O46" s="12">
        <f t="shared" si="1"/>
        <v>263.07</v>
      </c>
    </row>
    <row r="47" spans="1:15" x14ac:dyDescent="0.25">
      <c r="A47" s="8"/>
      <c r="B47" s="8"/>
      <c r="C47" s="9"/>
      <c r="D47" s="8"/>
      <c r="E47" s="8" t="s">
        <v>323</v>
      </c>
      <c r="F47" s="8">
        <v>4.2699999999999996</v>
      </c>
      <c r="G47" s="10">
        <v>51</v>
      </c>
      <c r="H47" s="11">
        <v>217.77</v>
      </c>
      <c r="I47" s="11">
        <v>115.8125</v>
      </c>
      <c r="J47" s="11">
        <v>101.95750000000001</v>
      </c>
      <c r="K47" s="8">
        <v>9.0500000000000007</v>
      </c>
      <c r="L47" s="8"/>
      <c r="M47" s="12">
        <f t="shared" si="0"/>
        <v>461.55</v>
      </c>
      <c r="N47" s="12">
        <f t="shared" si="0"/>
        <v>0</v>
      </c>
      <c r="O47" s="12">
        <f t="shared" si="1"/>
        <v>461.55</v>
      </c>
    </row>
    <row r="48" spans="1:15" x14ac:dyDescent="0.25">
      <c r="A48" s="8"/>
      <c r="B48" s="8"/>
      <c r="C48" s="9"/>
      <c r="D48" s="8"/>
      <c r="E48" s="8" t="s">
        <v>324</v>
      </c>
      <c r="F48" s="8">
        <v>2.89</v>
      </c>
      <c r="G48" s="10">
        <v>513</v>
      </c>
      <c r="H48" s="11">
        <v>1482.57</v>
      </c>
      <c r="I48" s="11">
        <v>814.60600775193802</v>
      </c>
      <c r="J48" s="11">
        <v>667.96399224806203</v>
      </c>
      <c r="K48" s="8">
        <v>5.6</v>
      </c>
      <c r="L48" s="8"/>
      <c r="M48" s="12">
        <f t="shared" si="0"/>
        <v>2872.7999999999997</v>
      </c>
      <c r="N48" s="12">
        <f t="shared" si="0"/>
        <v>0</v>
      </c>
      <c r="O48" s="12">
        <f t="shared" si="1"/>
        <v>2872.7999999999997</v>
      </c>
    </row>
    <row r="49" spans="1:15" x14ac:dyDescent="0.25">
      <c r="A49" s="8"/>
      <c r="B49" s="8"/>
      <c r="C49" s="9"/>
      <c r="D49" s="8"/>
      <c r="E49" s="8" t="s">
        <v>325</v>
      </c>
      <c r="F49" s="8">
        <v>4.49</v>
      </c>
      <c r="G49" s="10">
        <v>21</v>
      </c>
      <c r="H49" s="11">
        <v>94.29</v>
      </c>
      <c r="I49" s="11">
        <v>38.150000000000006</v>
      </c>
      <c r="J49" s="11">
        <v>56.14</v>
      </c>
      <c r="K49" s="8">
        <v>7.45</v>
      </c>
      <c r="L49" s="8"/>
      <c r="M49" s="12">
        <f t="shared" si="0"/>
        <v>156.45000000000002</v>
      </c>
      <c r="N49" s="12">
        <f t="shared" si="0"/>
        <v>0</v>
      </c>
      <c r="O49" s="12">
        <f t="shared" si="1"/>
        <v>156.45000000000002</v>
      </c>
    </row>
    <row r="50" spans="1:15" x14ac:dyDescent="0.25">
      <c r="A50" s="8"/>
      <c r="B50" s="8"/>
      <c r="C50" s="9" t="s">
        <v>26</v>
      </c>
      <c r="D50" s="8" t="s">
        <v>56</v>
      </c>
      <c r="E50" s="8" t="s">
        <v>326</v>
      </c>
      <c r="F50" s="8">
        <v>1.29</v>
      </c>
      <c r="G50" s="10">
        <v>100</v>
      </c>
      <c r="H50" s="11">
        <v>129</v>
      </c>
      <c r="I50" s="11">
        <v>545</v>
      </c>
      <c r="J50" s="11">
        <v>-416</v>
      </c>
      <c r="K50" s="8">
        <v>1.94</v>
      </c>
      <c r="L50" s="8"/>
      <c r="M50" s="12">
        <f t="shared" si="0"/>
        <v>194</v>
      </c>
      <c r="N50" s="12">
        <f t="shared" si="0"/>
        <v>0</v>
      </c>
      <c r="O50" s="12">
        <f t="shared" si="1"/>
        <v>194</v>
      </c>
    </row>
    <row r="51" spans="1:15" x14ac:dyDescent="0.25">
      <c r="A51" s="8"/>
      <c r="B51" s="8"/>
      <c r="C51" s="9" t="s">
        <v>18</v>
      </c>
      <c r="D51" s="8" t="s">
        <v>56</v>
      </c>
      <c r="E51" s="8" t="s">
        <v>57</v>
      </c>
      <c r="F51" s="8">
        <v>1.29</v>
      </c>
      <c r="G51" s="10">
        <v>1556</v>
      </c>
      <c r="H51" s="11">
        <v>2007.24</v>
      </c>
      <c r="I51" s="11">
        <v>592.80104015320148</v>
      </c>
      <c r="J51" s="11">
        <v>1414.4389598467983</v>
      </c>
      <c r="K51" s="8">
        <v>1.93</v>
      </c>
      <c r="L51" s="8"/>
      <c r="M51" s="12">
        <f t="shared" si="0"/>
        <v>3003.08</v>
      </c>
      <c r="N51" s="12">
        <f t="shared" si="0"/>
        <v>0</v>
      </c>
      <c r="O51" s="12">
        <f t="shared" si="1"/>
        <v>3003.08</v>
      </c>
    </row>
    <row r="52" spans="1:15" x14ac:dyDescent="0.25">
      <c r="A52" s="8"/>
      <c r="B52" s="8"/>
      <c r="C52" s="9"/>
      <c r="D52" s="8"/>
      <c r="E52" s="8" t="s">
        <v>327</v>
      </c>
      <c r="F52" s="8">
        <v>1.29</v>
      </c>
      <c r="G52" s="10">
        <v>2610</v>
      </c>
      <c r="H52" s="11">
        <v>3366.8999999999996</v>
      </c>
      <c r="I52" s="11">
        <v>2171.8674953417012</v>
      </c>
      <c r="J52" s="11">
        <v>1195.0325046582989</v>
      </c>
      <c r="K52" s="8">
        <v>1.93</v>
      </c>
      <c r="L52" s="8"/>
      <c r="M52" s="12">
        <f t="shared" si="0"/>
        <v>5037.3</v>
      </c>
      <c r="N52" s="12">
        <f t="shared" si="0"/>
        <v>0</v>
      </c>
      <c r="O52" s="12">
        <f t="shared" si="1"/>
        <v>5037.3</v>
      </c>
    </row>
    <row r="53" spans="1:15" x14ac:dyDescent="0.25">
      <c r="A53" s="8"/>
      <c r="B53" s="8"/>
      <c r="C53" s="9"/>
      <c r="D53" s="8"/>
      <c r="E53" s="8" t="s">
        <v>58</v>
      </c>
      <c r="F53" s="8">
        <v>1.29</v>
      </c>
      <c r="G53" s="10">
        <v>97</v>
      </c>
      <c r="H53" s="11">
        <v>125.13</v>
      </c>
      <c r="I53" s="11">
        <v>51.828431372549019</v>
      </c>
      <c r="J53" s="11">
        <v>73.301568627450976</v>
      </c>
      <c r="K53" s="8">
        <v>1.94</v>
      </c>
      <c r="L53" s="8"/>
      <c r="M53" s="12">
        <f t="shared" si="0"/>
        <v>188.18</v>
      </c>
      <c r="N53" s="12">
        <f t="shared" si="0"/>
        <v>0</v>
      </c>
      <c r="O53" s="12">
        <f t="shared" si="1"/>
        <v>188.18</v>
      </c>
    </row>
    <row r="54" spans="1:15" x14ac:dyDescent="0.25">
      <c r="A54" s="8"/>
      <c r="B54" s="8"/>
      <c r="C54" s="9"/>
      <c r="D54" s="8"/>
      <c r="E54" s="8" t="s">
        <v>59</v>
      </c>
      <c r="F54" s="8">
        <v>1.29</v>
      </c>
      <c r="G54" s="10">
        <v>588</v>
      </c>
      <c r="H54" s="11">
        <v>758.52</v>
      </c>
      <c r="I54" s="11">
        <v>210.70728793309439</v>
      </c>
      <c r="J54" s="11">
        <v>547.81271206690565</v>
      </c>
      <c r="K54" s="8">
        <v>1.93</v>
      </c>
      <c r="L54" s="8"/>
      <c r="M54" s="12">
        <f t="shared" si="0"/>
        <v>1134.8399999999999</v>
      </c>
      <c r="N54" s="12">
        <f t="shared" si="0"/>
        <v>0</v>
      </c>
      <c r="O54" s="12">
        <f t="shared" si="1"/>
        <v>1134.8399999999999</v>
      </c>
    </row>
    <row r="55" spans="1:15" x14ac:dyDescent="0.25">
      <c r="A55" s="8"/>
      <c r="B55" s="8"/>
      <c r="C55" s="9"/>
      <c r="D55" s="8"/>
      <c r="E55" s="8" t="s">
        <v>328</v>
      </c>
      <c r="F55" s="8">
        <v>1.29</v>
      </c>
      <c r="G55" s="10">
        <v>180</v>
      </c>
      <c r="H55" s="11">
        <v>232.2</v>
      </c>
      <c r="I55" s="11">
        <v>283.52601156069363</v>
      </c>
      <c r="J55" s="11">
        <v>-51.326011560693644</v>
      </c>
      <c r="K55" s="8">
        <v>1.94</v>
      </c>
      <c r="L55" s="8"/>
      <c r="M55" s="12">
        <f t="shared" si="0"/>
        <v>349.2</v>
      </c>
      <c r="N55" s="12">
        <f t="shared" si="0"/>
        <v>0</v>
      </c>
      <c r="O55" s="12">
        <f t="shared" si="1"/>
        <v>349.2</v>
      </c>
    </row>
    <row r="56" spans="1:15" x14ac:dyDescent="0.25">
      <c r="A56" s="8"/>
      <c r="B56" s="8"/>
      <c r="C56" s="9"/>
      <c r="D56" s="8"/>
      <c r="E56" s="8" t="s">
        <v>62</v>
      </c>
      <c r="F56" s="8">
        <v>1.29</v>
      </c>
      <c r="G56" s="10">
        <v>22</v>
      </c>
      <c r="H56" s="11">
        <v>28.38</v>
      </c>
      <c r="I56" s="11">
        <v>15.043914680050188</v>
      </c>
      <c r="J56" s="11">
        <v>13.336085319949811</v>
      </c>
      <c r="K56" s="8">
        <v>1.94</v>
      </c>
      <c r="L56" s="8"/>
      <c r="M56" s="12">
        <f t="shared" si="0"/>
        <v>42.68</v>
      </c>
      <c r="N56" s="12">
        <f t="shared" si="0"/>
        <v>0</v>
      </c>
      <c r="O56" s="12">
        <f t="shared" si="1"/>
        <v>42.68</v>
      </c>
    </row>
    <row r="57" spans="1:15" x14ac:dyDescent="0.25">
      <c r="A57" s="8"/>
      <c r="B57" s="8"/>
      <c r="C57" s="9"/>
      <c r="D57" s="8"/>
      <c r="E57" s="8" t="s">
        <v>329</v>
      </c>
      <c r="F57" s="8">
        <v>1.29</v>
      </c>
      <c r="G57" s="10">
        <v>29</v>
      </c>
      <c r="H57" s="11">
        <v>37.409999999999997</v>
      </c>
      <c r="I57" s="11">
        <v>10.196774193548388</v>
      </c>
      <c r="J57" s="11">
        <v>27.213225806451611</v>
      </c>
      <c r="K57" s="8">
        <v>1.94</v>
      </c>
      <c r="L57" s="8"/>
      <c r="M57" s="12">
        <f t="shared" si="0"/>
        <v>56.26</v>
      </c>
      <c r="N57" s="12">
        <f t="shared" si="0"/>
        <v>0</v>
      </c>
      <c r="O57" s="12">
        <f t="shared" si="1"/>
        <v>56.26</v>
      </c>
    </row>
    <row r="58" spans="1:15" x14ac:dyDescent="0.25">
      <c r="A58" s="8"/>
      <c r="B58" s="8"/>
      <c r="C58" s="9"/>
      <c r="D58" s="8"/>
      <c r="E58" s="8" t="s">
        <v>330</v>
      </c>
      <c r="F58" s="8">
        <v>1.29</v>
      </c>
      <c r="G58" s="10">
        <v>445</v>
      </c>
      <c r="H58" s="11">
        <v>574.04999999999995</v>
      </c>
      <c r="I58" s="11">
        <v>384.15689206985638</v>
      </c>
      <c r="J58" s="11">
        <v>189.89310793014357</v>
      </c>
      <c r="K58" s="8">
        <v>1.94</v>
      </c>
      <c r="L58" s="8"/>
      <c r="M58" s="12">
        <f t="shared" si="0"/>
        <v>863.3</v>
      </c>
      <c r="N58" s="12">
        <f t="shared" si="0"/>
        <v>0</v>
      </c>
      <c r="O58" s="12">
        <f t="shared" si="1"/>
        <v>863.3</v>
      </c>
    </row>
    <row r="59" spans="1:15" x14ac:dyDescent="0.25">
      <c r="A59" s="8"/>
      <c r="B59" s="8"/>
      <c r="C59" s="9"/>
      <c r="D59" s="8"/>
      <c r="E59" s="8" t="s">
        <v>331</v>
      </c>
      <c r="F59" s="8">
        <v>1.29</v>
      </c>
      <c r="G59" s="10">
        <v>15</v>
      </c>
      <c r="H59" s="11">
        <v>19.350000000000001</v>
      </c>
      <c r="I59" s="11">
        <v>10.257214554579674</v>
      </c>
      <c r="J59" s="11">
        <v>9.0927854454203274</v>
      </c>
      <c r="K59" s="8">
        <v>1.94</v>
      </c>
      <c r="L59" s="8"/>
      <c r="M59" s="12">
        <f t="shared" si="0"/>
        <v>29.099999999999998</v>
      </c>
      <c r="N59" s="12">
        <f t="shared" si="0"/>
        <v>0</v>
      </c>
      <c r="O59" s="12">
        <f t="shared" si="1"/>
        <v>29.099999999999998</v>
      </c>
    </row>
    <row r="60" spans="1:15" x14ac:dyDescent="0.25">
      <c r="A60" s="8"/>
      <c r="B60" s="8"/>
      <c r="C60" s="9"/>
      <c r="D60" s="8" t="s">
        <v>65</v>
      </c>
      <c r="E60" s="8" t="s">
        <v>66</v>
      </c>
      <c r="F60" s="8">
        <v>1.23</v>
      </c>
      <c r="G60" s="10">
        <v>1508</v>
      </c>
      <c r="H60" s="11">
        <v>1854.8400000000001</v>
      </c>
      <c r="I60" s="11">
        <v>1088.8793611912226</v>
      </c>
      <c r="J60" s="11">
        <v>765.9606388087775</v>
      </c>
      <c r="K60" s="8">
        <v>1.43</v>
      </c>
      <c r="L60" s="8"/>
      <c r="M60" s="12">
        <f t="shared" si="0"/>
        <v>2156.44</v>
      </c>
      <c r="N60" s="12">
        <f t="shared" si="0"/>
        <v>0</v>
      </c>
      <c r="O60" s="12">
        <f t="shared" si="1"/>
        <v>2156.44</v>
      </c>
    </row>
    <row r="61" spans="1:15" x14ac:dyDescent="0.25">
      <c r="A61" s="8"/>
      <c r="B61" s="8"/>
      <c r="C61" s="9"/>
      <c r="D61" s="8"/>
      <c r="E61" s="8" t="s">
        <v>332</v>
      </c>
      <c r="F61" s="8">
        <v>1.23</v>
      </c>
      <c r="G61" s="10">
        <v>2633</v>
      </c>
      <c r="H61" s="11">
        <v>3238.5899999999997</v>
      </c>
      <c r="I61" s="11">
        <v>1038.2036691900698</v>
      </c>
      <c r="J61" s="11">
        <v>2200.3863308099299</v>
      </c>
      <c r="K61" s="8">
        <v>1.46</v>
      </c>
      <c r="L61" s="8"/>
      <c r="M61" s="12">
        <f t="shared" si="0"/>
        <v>3844.18</v>
      </c>
      <c r="N61" s="12">
        <f t="shared" si="0"/>
        <v>0</v>
      </c>
      <c r="O61" s="12">
        <f t="shared" si="1"/>
        <v>3844.18</v>
      </c>
    </row>
    <row r="62" spans="1:15" x14ac:dyDescent="0.25">
      <c r="A62" s="8"/>
      <c r="B62" s="8"/>
      <c r="C62" s="9"/>
      <c r="D62" s="8"/>
      <c r="E62" s="8" t="s">
        <v>67</v>
      </c>
      <c r="F62" s="8">
        <v>1.23</v>
      </c>
      <c r="G62" s="10">
        <v>58</v>
      </c>
      <c r="H62" s="11">
        <v>71.34</v>
      </c>
      <c r="I62" s="11">
        <v>20.393548387096775</v>
      </c>
      <c r="J62" s="11">
        <v>50.946451612903232</v>
      </c>
      <c r="K62" s="8">
        <v>1.46</v>
      </c>
      <c r="L62" s="8"/>
      <c r="M62" s="12">
        <f t="shared" si="0"/>
        <v>84.679999999999993</v>
      </c>
      <c r="N62" s="12">
        <f t="shared" si="0"/>
        <v>0</v>
      </c>
      <c r="O62" s="12">
        <f t="shared" si="1"/>
        <v>84.679999999999993</v>
      </c>
    </row>
    <row r="63" spans="1:15" x14ac:dyDescent="0.25">
      <c r="A63" s="8"/>
      <c r="B63" s="8"/>
      <c r="C63" s="9"/>
      <c r="D63" s="8"/>
      <c r="E63" s="8" t="s">
        <v>68</v>
      </c>
      <c r="F63" s="8">
        <v>1.23</v>
      </c>
      <c r="G63" s="10">
        <v>29</v>
      </c>
      <c r="H63" s="11">
        <v>35.67</v>
      </c>
      <c r="I63" s="11">
        <v>10.196774193548388</v>
      </c>
      <c r="J63" s="11">
        <v>25.473225806451616</v>
      </c>
      <c r="K63" s="8">
        <v>1.43</v>
      </c>
      <c r="L63" s="8"/>
      <c r="M63" s="12">
        <f t="shared" si="0"/>
        <v>41.47</v>
      </c>
      <c r="N63" s="12">
        <f t="shared" si="0"/>
        <v>0</v>
      </c>
      <c r="O63" s="12">
        <f t="shared" si="1"/>
        <v>41.47</v>
      </c>
    </row>
    <row r="64" spans="1:15" x14ac:dyDescent="0.25">
      <c r="A64" s="8"/>
      <c r="B64" s="8"/>
      <c r="C64" s="9"/>
      <c r="D64" s="8"/>
      <c r="E64" s="8" t="s">
        <v>333</v>
      </c>
      <c r="F64" s="8">
        <v>1.23</v>
      </c>
      <c r="G64" s="10">
        <v>726</v>
      </c>
      <c r="H64" s="11">
        <v>892.98</v>
      </c>
      <c r="I64" s="11">
        <v>495.35662515964242</v>
      </c>
      <c r="J64" s="11">
        <v>397.62337484035754</v>
      </c>
      <c r="K64" s="8">
        <v>1.46</v>
      </c>
      <c r="L64" s="8"/>
      <c r="M64" s="12">
        <f t="shared" si="0"/>
        <v>1059.96</v>
      </c>
      <c r="N64" s="12">
        <f t="shared" si="0"/>
        <v>0</v>
      </c>
      <c r="O64" s="12">
        <f t="shared" si="1"/>
        <v>1059.96</v>
      </c>
    </row>
    <row r="65" spans="1:15" x14ac:dyDescent="0.25">
      <c r="A65" s="8"/>
      <c r="B65" s="8"/>
      <c r="C65" s="9"/>
      <c r="D65" s="8"/>
      <c r="E65" s="8" t="s">
        <v>334</v>
      </c>
      <c r="F65" s="8">
        <v>1.23</v>
      </c>
      <c r="G65" s="10">
        <v>20</v>
      </c>
      <c r="H65" s="11">
        <v>24.6</v>
      </c>
      <c r="I65" s="11">
        <v>13.835231415381116</v>
      </c>
      <c r="J65" s="11">
        <v>10.764768584618885</v>
      </c>
      <c r="K65" s="8">
        <v>1.42</v>
      </c>
      <c r="L65" s="8"/>
      <c r="M65" s="12">
        <f t="shared" si="0"/>
        <v>28.4</v>
      </c>
      <c r="N65" s="12">
        <f t="shared" si="0"/>
        <v>0</v>
      </c>
      <c r="O65" s="12">
        <f t="shared" si="1"/>
        <v>28.4</v>
      </c>
    </row>
    <row r="66" spans="1:15" x14ac:dyDescent="0.25">
      <c r="A66" s="8"/>
      <c r="B66" s="8"/>
      <c r="C66" s="9"/>
      <c r="D66" s="8"/>
      <c r="E66" s="8" t="s">
        <v>335</v>
      </c>
      <c r="F66" s="8">
        <v>1.23</v>
      </c>
      <c r="G66" s="10">
        <v>107</v>
      </c>
      <c r="H66" s="11">
        <v>131.61000000000001</v>
      </c>
      <c r="I66" s="11">
        <v>37.622580645161293</v>
      </c>
      <c r="J66" s="11">
        <v>93.987419354838721</v>
      </c>
      <c r="K66" s="8">
        <v>1.46</v>
      </c>
      <c r="L66" s="8"/>
      <c r="M66" s="12">
        <f t="shared" si="0"/>
        <v>156.22</v>
      </c>
      <c r="N66" s="12">
        <f t="shared" si="0"/>
        <v>0</v>
      </c>
      <c r="O66" s="12">
        <f t="shared" si="1"/>
        <v>156.22</v>
      </c>
    </row>
    <row r="67" spans="1:15" x14ac:dyDescent="0.25">
      <c r="A67" s="8"/>
      <c r="B67" s="8"/>
      <c r="C67" s="9"/>
      <c r="D67" s="8"/>
      <c r="E67" s="8" t="s">
        <v>336</v>
      </c>
      <c r="F67" s="8">
        <v>1.23</v>
      </c>
      <c r="G67" s="10">
        <v>100</v>
      </c>
      <c r="H67" s="11">
        <v>123</v>
      </c>
      <c r="I67" s="11">
        <v>35.161290322580648</v>
      </c>
      <c r="J67" s="11">
        <v>87.838709677419359</v>
      </c>
      <c r="K67" s="8">
        <v>1.46</v>
      </c>
      <c r="L67" s="8"/>
      <c r="M67" s="12">
        <f t="shared" si="0"/>
        <v>146</v>
      </c>
      <c r="N67" s="12">
        <f t="shared" si="0"/>
        <v>0</v>
      </c>
      <c r="O67" s="12">
        <f t="shared" si="1"/>
        <v>146</v>
      </c>
    </row>
    <row r="68" spans="1:15" x14ac:dyDescent="0.25">
      <c r="A68" s="8"/>
      <c r="B68" s="8"/>
      <c r="C68" s="9"/>
      <c r="D68" s="8"/>
      <c r="E68" s="8" t="s">
        <v>337</v>
      </c>
      <c r="F68" s="8">
        <v>1.23</v>
      </c>
      <c r="G68" s="10">
        <v>29</v>
      </c>
      <c r="H68" s="11">
        <v>35.67</v>
      </c>
      <c r="I68" s="11">
        <v>10.196774193548388</v>
      </c>
      <c r="J68" s="11">
        <v>25.473225806451616</v>
      </c>
      <c r="K68" s="8">
        <v>1.46</v>
      </c>
      <c r="L68" s="8"/>
      <c r="M68" s="12">
        <f t="shared" si="0"/>
        <v>42.339999999999996</v>
      </c>
      <c r="N68" s="12">
        <f t="shared" si="0"/>
        <v>0</v>
      </c>
      <c r="O68" s="12">
        <f t="shared" si="1"/>
        <v>42.339999999999996</v>
      </c>
    </row>
    <row r="69" spans="1:15" x14ac:dyDescent="0.25">
      <c r="A69" s="8"/>
      <c r="B69" s="8"/>
      <c r="C69" s="9"/>
      <c r="D69" s="8"/>
      <c r="E69" s="8" t="s">
        <v>338</v>
      </c>
      <c r="F69" s="8">
        <v>1.23</v>
      </c>
      <c r="G69" s="10">
        <v>82</v>
      </c>
      <c r="H69" s="11">
        <v>100.86</v>
      </c>
      <c r="I69" s="11">
        <v>57.075351213282254</v>
      </c>
      <c r="J69" s="11">
        <v>43.784648786717746</v>
      </c>
      <c r="K69" s="8">
        <v>1.46</v>
      </c>
      <c r="L69" s="8"/>
      <c r="M69" s="12">
        <f t="shared" ref="M69:N132" si="2">$G69*K69</f>
        <v>119.72</v>
      </c>
      <c r="N69" s="12">
        <f t="shared" si="2"/>
        <v>0</v>
      </c>
      <c r="O69" s="12">
        <f t="shared" ref="O69:O132" si="3">M69+N69</f>
        <v>119.72</v>
      </c>
    </row>
    <row r="70" spans="1:15" x14ac:dyDescent="0.25">
      <c r="A70" s="8"/>
      <c r="B70" s="8"/>
      <c r="C70" s="9"/>
      <c r="D70" s="8"/>
      <c r="E70" s="8" t="s">
        <v>339</v>
      </c>
      <c r="F70" s="8">
        <v>1.23</v>
      </c>
      <c r="G70" s="10">
        <v>20</v>
      </c>
      <c r="H70" s="11">
        <v>24.6</v>
      </c>
      <c r="I70" s="11">
        <v>13.676286072772898</v>
      </c>
      <c r="J70" s="11">
        <v>10.923713927227103</v>
      </c>
      <c r="K70" s="8">
        <v>1.46</v>
      </c>
      <c r="L70" s="8"/>
      <c r="M70" s="12">
        <f t="shared" si="2"/>
        <v>29.2</v>
      </c>
      <c r="N70" s="12">
        <f t="shared" si="2"/>
        <v>0</v>
      </c>
      <c r="O70" s="12">
        <f t="shared" si="3"/>
        <v>29.2</v>
      </c>
    </row>
    <row r="71" spans="1:15" x14ac:dyDescent="0.25">
      <c r="A71" s="8"/>
      <c r="B71" s="8"/>
      <c r="C71" s="9"/>
      <c r="D71" s="8"/>
      <c r="E71" s="8" t="s">
        <v>340</v>
      </c>
      <c r="F71" s="8">
        <v>1.23</v>
      </c>
      <c r="G71" s="10">
        <v>20</v>
      </c>
      <c r="H71" s="11">
        <v>24.6</v>
      </c>
      <c r="I71" s="11">
        <v>13.676286072772898</v>
      </c>
      <c r="J71" s="11">
        <v>10.923713927227103</v>
      </c>
      <c r="K71" s="8">
        <v>1.46</v>
      </c>
      <c r="L71" s="8"/>
      <c r="M71" s="12">
        <f t="shared" si="2"/>
        <v>29.2</v>
      </c>
      <c r="N71" s="12">
        <f t="shared" si="2"/>
        <v>0</v>
      </c>
      <c r="O71" s="12">
        <f t="shared" si="3"/>
        <v>29.2</v>
      </c>
    </row>
    <row r="72" spans="1:15" x14ac:dyDescent="0.25">
      <c r="A72" s="8"/>
      <c r="B72" s="8"/>
      <c r="C72" s="9"/>
      <c r="D72" s="8"/>
      <c r="E72" s="8" t="s">
        <v>341</v>
      </c>
      <c r="F72" s="8">
        <v>1.23</v>
      </c>
      <c r="G72" s="10">
        <v>462</v>
      </c>
      <c r="H72" s="11">
        <v>568.26</v>
      </c>
      <c r="I72" s="11">
        <v>203.97943548387099</v>
      </c>
      <c r="J72" s="11">
        <v>364.280564516129</v>
      </c>
      <c r="K72" s="8">
        <v>1.46</v>
      </c>
      <c r="L72" s="8"/>
      <c r="M72" s="12">
        <f t="shared" si="2"/>
        <v>674.52</v>
      </c>
      <c r="N72" s="12">
        <f t="shared" si="2"/>
        <v>0</v>
      </c>
      <c r="O72" s="12">
        <f t="shared" si="3"/>
        <v>674.52</v>
      </c>
    </row>
    <row r="73" spans="1:15" x14ac:dyDescent="0.25">
      <c r="A73" s="8"/>
      <c r="B73" s="8"/>
      <c r="C73" s="9"/>
      <c r="D73" s="8"/>
      <c r="E73" s="8" t="s">
        <v>342</v>
      </c>
      <c r="F73" s="8">
        <v>1.23</v>
      </c>
      <c r="G73" s="10">
        <v>636</v>
      </c>
      <c r="H73" s="11">
        <v>782.28</v>
      </c>
      <c r="I73" s="11">
        <v>442.68199233716473</v>
      </c>
      <c r="J73" s="11">
        <v>339.59800766283524</v>
      </c>
      <c r="K73" s="8">
        <v>1.46</v>
      </c>
      <c r="L73" s="8"/>
      <c r="M73" s="12">
        <f t="shared" si="2"/>
        <v>928.56</v>
      </c>
      <c r="N73" s="12">
        <f t="shared" si="2"/>
        <v>0</v>
      </c>
      <c r="O73" s="12">
        <f t="shared" si="3"/>
        <v>928.56</v>
      </c>
    </row>
    <row r="74" spans="1:15" x14ac:dyDescent="0.25">
      <c r="A74" s="8"/>
      <c r="B74" s="8"/>
      <c r="C74" s="9" t="s">
        <v>73</v>
      </c>
      <c r="D74" s="8" t="s">
        <v>74</v>
      </c>
      <c r="E74" s="8" t="s">
        <v>343</v>
      </c>
      <c r="F74" s="8">
        <v>2.41</v>
      </c>
      <c r="G74" s="10">
        <v>2688</v>
      </c>
      <c r="H74" s="11">
        <v>6478.08</v>
      </c>
      <c r="I74" s="11">
        <v>4454.4666666666662</v>
      </c>
      <c r="J74" s="11">
        <v>2023.6133333333335</v>
      </c>
      <c r="K74" s="8">
        <v>5.22</v>
      </c>
      <c r="L74" s="8"/>
      <c r="M74" s="12">
        <f t="shared" si="2"/>
        <v>14031.359999999999</v>
      </c>
      <c r="N74" s="12">
        <f t="shared" si="2"/>
        <v>0</v>
      </c>
      <c r="O74" s="12">
        <f t="shared" si="3"/>
        <v>14031.359999999999</v>
      </c>
    </row>
    <row r="75" spans="1:15" x14ac:dyDescent="0.25">
      <c r="A75" s="8"/>
      <c r="B75" s="8"/>
      <c r="C75" s="9"/>
      <c r="D75" s="8"/>
      <c r="E75" s="8" t="s">
        <v>77</v>
      </c>
      <c r="F75" s="8">
        <v>2.41</v>
      </c>
      <c r="G75" s="10">
        <v>3</v>
      </c>
      <c r="H75" s="11">
        <v>7.23</v>
      </c>
      <c r="I75" s="11">
        <v>5.109375</v>
      </c>
      <c r="J75" s="11">
        <v>2.1206250000000004</v>
      </c>
      <c r="K75" s="8">
        <v>5.22</v>
      </c>
      <c r="L75" s="8"/>
      <c r="M75" s="12">
        <f t="shared" si="2"/>
        <v>15.66</v>
      </c>
      <c r="N75" s="12">
        <f t="shared" si="2"/>
        <v>0</v>
      </c>
      <c r="O75" s="12">
        <f t="shared" si="3"/>
        <v>15.66</v>
      </c>
    </row>
    <row r="76" spans="1:15" x14ac:dyDescent="0.25">
      <c r="A76" s="8"/>
      <c r="B76" s="8"/>
      <c r="C76" s="9"/>
      <c r="D76" s="8"/>
      <c r="E76" s="8" t="s">
        <v>344</v>
      </c>
      <c r="F76" s="8">
        <v>2.41</v>
      </c>
      <c r="G76" s="10">
        <v>783</v>
      </c>
      <c r="H76" s="11">
        <v>1887.0300000000002</v>
      </c>
      <c r="I76" s="11">
        <v>1442.4185235507248</v>
      </c>
      <c r="J76" s="11">
        <v>444.61147644927541</v>
      </c>
      <c r="K76" s="8">
        <v>5.18</v>
      </c>
      <c r="L76" s="8"/>
      <c r="M76" s="12">
        <f t="shared" si="2"/>
        <v>4055.9399999999996</v>
      </c>
      <c r="N76" s="12">
        <f t="shared" si="2"/>
        <v>0</v>
      </c>
      <c r="O76" s="12">
        <f t="shared" si="3"/>
        <v>4055.9399999999996</v>
      </c>
    </row>
    <row r="77" spans="1:15" x14ac:dyDescent="0.25">
      <c r="A77" s="8"/>
      <c r="B77" s="8"/>
      <c r="C77" s="9"/>
      <c r="D77" s="8"/>
      <c r="E77" s="8" t="s">
        <v>78</v>
      </c>
      <c r="F77" s="8">
        <v>2.41</v>
      </c>
      <c r="G77" s="10">
        <v>6</v>
      </c>
      <c r="H77" s="11">
        <v>14.46</v>
      </c>
      <c r="I77" s="11">
        <v>10.21875</v>
      </c>
      <c r="J77" s="11">
        <v>4.2412500000000009</v>
      </c>
      <c r="K77" s="8">
        <v>5.25</v>
      </c>
      <c r="L77" s="8"/>
      <c r="M77" s="12">
        <f t="shared" si="2"/>
        <v>31.5</v>
      </c>
      <c r="N77" s="12">
        <f t="shared" si="2"/>
        <v>0</v>
      </c>
      <c r="O77" s="12">
        <f t="shared" si="3"/>
        <v>31.5</v>
      </c>
    </row>
    <row r="78" spans="1:15" x14ac:dyDescent="0.25">
      <c r="A78" s="8"/>
      <c r="B78" s="8"/>
      <c r="C78" s="9"/>
      <c r="D78" s="8"/>
      <c r="E78" s="8" t="s">
        <v>345</v>
      </c>
      <c r="F78" s="8">
        <v>2.82</v>
      </c>
      <c r="G78" s="10">
        <v>135</v>
      </c>
      <c r="H78" s="11">
        <v>380.7</v>
      </c>
      <c r="I78" s="11">
        <v>245.25</v>
      </c>
      <c r="J78" s="11">
        <v>135.44999999999999</v>
      </c>
      <c r="K78" s="8">
        <v>6.32</v>
      </c>
      <c r="L78" s="8"/>
      <c r="M78" s="12">
        <f t="shared" si="2"/>
        <v>853.2</v>
      </c>
      <c r="N78" s="12">
        <f t="shared" si="2"/>
        <v>0</v>
      </c>
      <c r="O78" s="12">
        <f t="shared" si="3"/>
        <v>853.2</v>
      </c>
    </row>
    <row r="79" spans="1:15" x14ac:dyDescent="0.25">
      <c r="A79" s="8"/>
      <c r="B79" s="8"/>
      <c r="C79" s="9"/>
      <c r="D79" s="8"/>
      <c r="E79" s="8" t="s">
        <v>346</v>
      </c>
      <c r="F79" s="8">
        <v>2.82</v>
      </c>
      <c r="G79" s="10">
        <v>273</v>
      </c>
      <c r="H79" s="11">
        <v>769.86</v>
      </c>
      <c r="I79" s="11">
        <v>495.95</v>
      </c>
      <c r="J79" s="11">
        <v>273.91000000000003</v>
      </c>
      <c r="K79" s="8">
        <v>6.32</v>
      </c>
      <c r="L79" s="8"/>
      <c r="M79" s="12">
        <f t="shared" si="2"/>
        <v>1725.3600000000001</v>
      </c>
      <c r="N79" s="12">
        <f t="shared" si="2"/>
        <v>0</v>
      </c>
      <c r="O79" s="12">
        <f t="shared" si="3"/>
        <v>1725.3600000000001</v>
      </c>
    </row>
    <row r="80" spans="1:15" x14ac:dyDescent="0.25">
      <c r="A80" s="8"/>
      <c r="B80" s="8"/>
      <c r="C80" s="9"/>
      <c r="D80" s="8"/>
      <c r="E80" s="8" t="s">
        <v>347</v>
      </c>
      <c r="F80" s="8">
        <v>3.75</v>
      </c>
      <c r="G80" s="10">
        <v>71</v>
      </c>
      <c r="H80" s="11">
        <v>266.25</v>
      </c>
      <c r="I80" s="11">
        <v>128.98333333333332</v>
      </c>
      <c r="J80" s="11">
        <v>137.26666666666668</v>
      </c>
      <c r="K80" s="8">
        <v>8.0500000000000007</v>
      </c>
      <c r="L80" s="8"/>
      <c r="M80" s="12">
        <f t="shared" si="2"/>
        <v>571.55000000000007</v>
      </c>
      <c r="N80" s="12">
        <f t="shared" si="2"/>
        <v>0</v>
      </c>
      <c r="O80" s="12">
        <f t="shared" si="3"/>
        <v>571.55000000000007</v>
      </c>
    </row>
    <row r="81" spans="1:16" x14ac:dyDescent="0.25">
      <c r="A81" s="8"/>
      <c r="B81" s="8"/>
      <c r="C81" s="9"/>
      <c r="D81" s="8"/>
      <c r="E81" s="8" t="s">
        <v>348</v>
      </c>
      <c r="F81" s="8">
        <v>3.75</v>
      </c>
      <c r="G81" s="10">
        <v>112</v>
      </c>
      <c r="H81" s="11">
        <v>420</v>
      </c>
      <c r="I81" s="11">
        <v>202.21770833333335</v>
      </c>
      <c r="J81" s="11">
        <v>217.78229166666665</v>
      </c>
      <c r="K81" s="8">
        <v>8.0500000000000007</v>
      </c>
      <c r="L81" s="8"/>
      <c r="M81" s="12">
        <f t="shared" si="2"/>
        <v>901.60000000000014</v>
      </c>
      <c r="N81" s="12">
        <f t="shared" si="2"/>
        <v>0</v>
      </c>
      <c r="O81" s="12">
        <f t="shared" si="3"/>
        <v>901.60000000000014</v>
      </c>
    </row>
    <row r="82" spans="1:16" x14ac:dyDescent="0.25">
      <c r="A82" s="8"/>
      <c r="B82" s="8"/>
      <c r="C82" s="9"/>
      <c r="D82" s="8"/>
      <c r="E82" s="8" t="s">
        <v>349</v>
      </c>
      <c r="F82" s="8">
        <v>3.75</v>
      </c>
      <c r="G82" s="10">
        <v>133</v>
      </c>
      <c r="H82" s="11">
        <v>498.75</v>
      </c>
      <c r="I82" s="11">
        <v>241.61666666666667</v>
      </c>
      <c r="J82" s="11">
        <v>257.13333333333333</v>
      </c>
      <c r="K82" s="8">
        <v>8.0500000000000007</v>
      </c>
      <c r="L82" s="8"/>
      <c r="M82" s="12">
        <f t="shared" si="2"/>
        <v>1070.6500000000001</v>
      </c>
      <c r="N82" s="12">
        <f t="shared" si="2"/>
        <v>0</v>
      </c>
      <c r="O82" s="12">
        <f t="shared" si="3"/>
        <v>1070.6500000000001</v>
      </c>
    </row>
    <row r="83" spans="1:16" x14ac:dyDescent="0.25">
      <c r="A83" s="8"/>
      <c r="B83" s="8"/>
      <c r="C83" s="9"/>
      <c r="D83" s="8"/>
      <c r="E83" s="8" t="s">
        <v>350</v>
      </c>
      <c r="F83" s="8">
        <v>3.75</v>
      </c>
      <c r="G83" s="10">
        <v>47</v>
      </c>
      <c r="H83" s="11">
        <v>176.25</v>
      </c>
      <c r="I83" s="11">
        <v>85.38333333333334</v>
      </c>
      <c r="J83" s="11">
        <v>90.86666666666666</v>
      </c>
      <c r="K83" s="8">
        <v>8.0500000000000007</v>
      </c>
      <c r="L83" s="8"/>
      <c r="M83" s="12">
        <f t="shared" si="2"/>
        <v>378.35</v>
      </c>
      <c r="N83" s="12">
        <f t="shared" si="2"/>
        <v>0</v>
      </c>
      <c r="O83" s="12">
        <f t="shared" si="3"/>
        <v>378.35</v>
      </c>
    </row>
    <row r="84" spans="1:16" x14ac:dyDescent="0.25">
      <c r="A84" s="8"/>
      <c r="B84" s="8"/>
      <c r="C84" s="9"/>
      <c r="D84" s="8"/>
      <c r="E84" s="8" t="s">
        <v>351</v>
      </c>
      <c r="F84" s="8">
        <v>3.75</v>
      </c>
      <c r="G84" s="10">
        <v>87</v>
      </c>
      <c r="H84" s="11">
        <v>326.25</v>
      </c>
      <c r="I84" s="11">
        <v>157.48229166666667</v>
      </c>
      <c r="J84" s="11">
        <v>168.76770833333333</v>
      </c>
      <c r="K84" s="8">
        <v>8.0500000000000007</v>
      </c>
      <c r="L84" s="8"/>
      <c r="M84" s="12">
        <f t="shared" si="2"/>
        <v>700.35</v>
      </c>
      <c r="N84" s="12">
        <f t="shared" si="2"/>
        <v>0</v>
      </c>
      <c r="O84" s="12">
        <f t="shared" si="3"/>
        <v>700.35</v>
      </c>
    </row>
    <row r="85" spans="1:16" x14ac:dyDescent="0.25">
      <c r="A85" s="8"/>
      <c r="B85" s="8"/>
      <c r="C85" s="9"/>
      <c r="D85" s="8"/>
      <c r="E85" s="8" t="s">
        <v>352</v>
      </c>
      <c r="F85" s="8">
        <v>3.75</v>
      </c>
      <c r="G85" s="10">
        <v>101</v>
      </c>
      <c r="H85" s="11">
        <v>378.75</v>
      </c>
      <c r="I85" s="11">
        <v>183.48333333333335</v>
      </c>
      <c r="J85" s="11">
        <v>195.26666666666665</v>
      </c>
      <c r="K85" s="8">
        <v>8.0500000000000007</v>
      </c>
      <c r="L85" s="8"/>
      <c r="M85" s="12">
        <f t="shared" si="2"/>
        <v>813.05000000000007</v>
      </c>
      <c r="N85" s="12">
        <f t="shared" si="2"/>
        <v>0</v>
      </c>
      <c r="O85" s="12">
        <f t="shared" si="3"/>
        <v>813.05000000000007</v>
      </c>
    </row>
    <row r="86" spans="1:16" x14ac:dyDescent="0.25">
      <c r="A86" s="8"/>
      <c r="B86" s="8"/>
      <c r="C86" s="9"/>
      <c r="D86" s="8"/>
      <c r="E86" s="8" t="s">
        <v>353</v>
      </c>
      <c r="F86" s="8">
        <v>3.56</v>
      </c>
      <c r="G86" s="10">
        <v>26</v>
      </c>
      <c r="H86" s="11">
        <v>92.56</v>
      </c>
      <c r="I86" s="11">
        <v>46.552083333333336</v>
      </c>
      <c r="J86" s="11">
        <v>46.007916666666667</v>
      </c>
      <c r="K86" s="8">
        <v>7.73</v>
      </c>
      <c r="L86" s="8"/>
      <c r="M86" s="12">
        <f t="shared" si="2"/>
        <v>200.98000000000002</v>
      </c>
      <c r="N86" s="12">
        <f t="shared" si="2"/>
        <v>0</v>
      </c>
      <c r="O86" s="12">
        <f t="shared" si="3"/>
        <v>200.98000000000002</v>
      </c>
    </row>
    <row r="87" spans="1:16" x14ac:dyDescent="0.25">
      <c r="A87" s="8"/>
      <c r="B87" s="8"/>
      <c r="C87" s="9"/>
      <c r="D87" s="8"/>
      <c r="E87" s="8" t="s">
        <v>354</v>
      </c>
      <c r="F87" s="8">
        <v>3.56</v>
      </c>
      <c r="G87" s="10">
        <v>38</v>
      </c>
      <c r="H87" s="11">
        <v>135.28</v>
      </c>
      <c r="I87" s="11">
        <v>68.35208333333334</v>
      </c>
      <c r="J87" s="11">
        <v>66.927916666666661</v>
      </c>
      <c r="K87" s="8">
        <v>6.44</v>
      </c>
      <c r="L87" s="8"/>
      <c r="M87" s="12">
        <f t="shared" si="2"/>
        <v>244.72000000000003</v>
      </c>
      <c r="N87" s="12">
        <f t="shared" si="2"/>
        <v>0</v>
      </c>
      <c r="O87" s="12">
        <f t="shared" si="3"/>
        <v>244.72000000000003</v>
      </c>
    </row>
    <row r="88" spans="1:16" x14ac:dyDescent="0.25">
      <c r="A88" s="8"/>
      <c r="B88" s="8"/>
      <c r="C88" s="9"/>
      <c r="D88" s="8"/>
      <c r="E88" s="8" t="s">
        <v>355</v>
      </c>
      <c r="F88" s="8">
        <v>3.56</v>
      </c>
      <c r="G88" s="10">
        <v>51</v>
      </c>
      <c r="H88" s="11">
        <v>181.56</v>
      </c>
      <c r="I88" s="11">
        <v>92.65</v>
      </c>
      <c r="J88" s="11">
        <v>88.91</v>
      </c>
      <c r="K88" s="8">
        <v>7.73</v>
      </c>
      <c r="L88" s="8"/>
      <c r="M88" s="12">
        <f t="shared" si="2"/>
        <v>394.23</v>
      </c>
      <c r="N88" s="12">
        <f t="shared" si="2"/>
        <v>0</v>
      </c>
      <c r="O88" s="12">
        <f t="shared" si="3"/>
        <v>394.23</v>
      </c>
    </row>
    <row r="89" spans="1:16" x14ac:dyDescent="0.25">
      <c r="A89" s="8"/>
      <c r="B89" s="8"/>
      <c r="C89" s="9"/>
      <c r="D89" s="8"/>
      <c r="E89" s="8" t="s">
        <v>356</v>
      </c>
      <c r="F89" s="8">
        <v>2.41</v>
      </c>
      <c r="G89" s="10">
        <v>723</v>
      </c>
      <c r="H89" s="11">
        <v>1742.4300000000003</v>
      </c>
      <c r="I89" s="11">
        <v>1950.5471014492755</v>
      </c>
      <c r="J89" s="11">
        <v>-208.11710144927534</v>
      </c>
      <c r="K89" s="8">
        <v>5.15</v>
      </c>
      <c r="L89" s="8"/>
      <c r="M89" s="12">
        <f t="shared" si="2"/>
        <v>3723.4500000000003</v>
      </c>
      <c r="N89" s="12">
        <f t="shared" si="2"/>
        <v>0</v>
      </c>
      <c r="O89" s="12">
        <f t="shared" si="3"/>
        <v>3723.4500000000003</v>
      </c>
    </row>
    <row r="90" spans="1:16" x14ac:dyDescent="0.25">
      <c r="A90" s="8"/>
      <c r="B90" s="8"/>
      <c r="C90" s="9"/>
      <c r="D90" s="8"/>
      <c r="E90" s="8" t="s">
        <v>80</v>
      </c>
      <c r="F90" s="8">
        <v>2.41</v>
      </c>
      <c r="G90" s="10">
        <v>6</v>
      </c>
      <c r="H90" s="11">
        <v>14.46</v>
      </c>
      <c r="I90" s="11">
        <v>10.21875</v>
      </c>
      <c r="J90" s="11">
        <v>4.2412500000000009</v>
      </c>
      <c r="K90" s="8">
        <v>5.15</v>
      </c>
      <c r="L90" s="8"/>
      <c r="M90" s="12">
        <f t="shared" si="2"/>
        <v>30.900000000000002</v>
      </c>
      <c r="N90" s="12">
        <f t="shared" si="2"/>
        <v>0</v>
      </c>
      <c r="O90" s="12">
        <f t="shared" si="3"/>
        <v>30.900000000000002</v>
      </c>
    </row>
    <row r="91" spans="1:16" x14ac:dyDescent="0.25">
      <c r="A91" s="8"/>
      <c r="B91" s="8"/>
      <c r="C91" s="9"/>
      <c r="D91" s="8"/>
      <c r="E91" s="8" t="s">
        <v>357</v>
      </c>
      <c r="F91" s="8">
        <v>3.75</v>
      </c>
      <c r="G91" s="10">
        <v>21</v>
      </c>
      <c r="H91" s="11">
        <v>78.75</v>
      </c>
      <c r="I91" s="11">
        <v>38.150000000000006</v>
      </c>
      <c r="J91" s="11">
        <v>40.599999999999994</v>
      </c>
      <c r="K91" s="8">
        <v>8.0500000000000007</v>
      </c>
      <c r="L91" s="8"/>
      <c r="M91" s="12">
        <f t="shared" si="2"/>
        <v>169.05</v>
      </c>
      <c r="N91" s="12">
        <f t="shared" si="2"/>
        <v>0</v>
      </c>
      <c r="O91" s="12">
        <f t="shared" si="3"/>
        <v>169.05</v>
      </c>
    </row>
    <row r="92" spans="1:16" s="7" customFormat="1" x14ac:dyDescent="0.25">
      <c r="A92" s="13"/>
      <c r="B92" s="13" t="s">
        <v>81</v>
      </c>
      <c r="C92" s="14"/>
      <c r="D92" s="13"/>
      <c r="E92" s="13"/>
      <c r="F92" s="13"/>
      <c r="G92" s="15">
        <v>23121</v>
      </c>
      <c r="H92" s="16">
        <v>46957.619999999995</v>
      </c>
      <c r="I92" s="16">
        <v>27970.370267737395</v>
      </c>
      <c r="J92" s="16">
        <v>18987.249732262611</v>
      </c>
      <c r="K92" s="13"/>
      <c r="L92" s="13"/>
      <c r="M92" s="17"/>
      <c r="N92" s="17"/>
      <c r="O92" s="17">
        <f>SUM(O32:O91)</f>
        <v>84685.189999999988</v>
      </c>
      <c r="P92"/>
    </row>
    <row r="93" spans="1:16" s="7" customFormat="1" x14ac:dyDescent="0.25">
      <c r="A93" s="2" t="s">
        <v>82</v>
      </c>
      <c r="B93" s="2"/>
      <c r="C93" s="3"/>
      <c r="D93" s="2"/>
      <c r="E93" s="2"/>
      <c r="F93" s="2"/>
      <c r="G93" s="4">
        <v>29756</v>
      </c>
      <c r="H93" s="5">
        <v>58911.27999999997</v>
      </c>
      <c r="I93" s="5">
        <v>39180.050000000003</v>
      </c>
      <c r="J93" s="5">
        <v>19731.23</v>
      </c>
      <c r="K93" s="2"/>
      <c r="L93" s="2"/>
      <c r="M93" s="6"/>
      <c r="N93" s="6"/>
      <c r="O93" s="6"/>
      <c r="P93"/>
    </row>
    <row r="94" spans="1:16" x14ac:dyDescent="0.25">
      <c r="A94" s="8" t="s">
        <v>83</v>
      </c>
      <c r="B94" s="8" t="s">
        <v>358</v>
      </c>
      <c r="C94" s="9" t="s">
        <v>18</v>
      </c>
      <c r="D94" s="8" t="s">
        <v>359</v>
      </c>
      <c r="E94" s="8" t="s">
        <v>360</v>
      </c>
      <c r="F94" s="8">
        <v>4.92</v>
      </c>
      <c r="G94" s="10">
        <v>40</v>
      </c>
      <c r="H94" s="11">
        <v>196.8</v>
      </c>
      <c r="I94" s="11">
        <v>388.21621621621625</v>
      </c>
      <c r="J94" s="11">
        <v>-191.41621621621621</v>
      </c>
      <c r="K94" s="8"/>
      <c r="L94" s="8">
        <v>5.83</v>
      </c>
      <c r="M94" s="12">
        <f t="shared" si="2"/>
        <v>0</v>
      </c>
      <c r="N94" s="12">
        <f t="shared" si="2"/>
        <v>233.2</v>
      </c>
      <c r="O94" s="12">
        <f t="shared" si="3"/>
        <v>233.2</v>
      </c>
    </row>
    <row r="95" spans="1:16" x14ac:dyDescent="0.25">
      <c r="A95" s="8"/>
      <c r="B95" s="8"/>
      <c r="C95" s="9"/>
      <c r="D95" s="8"/>
      <c r="E95" s="8" t="s">
        <v>361</v>
      </c>
      <c r="F95" s="8">
        <v>4.8499999999999996</v>
      </c>
      <c r="G95" s="10">
        <v>40</v>
      </c>
      <c r="H95" s="11">
        <v>194</v>
      </c>
      <c r="I95" s="11">
        <v>290.73015873015873</v>
      </c>
      <c r="J95" s="11">
        <v>-96.730158730158735</v>
      </c>
      <c r="K95" s="8"/>
      <c r="L95" s="8">
        <v>5.83</v>
      </c>
      <c r="M95" s="12">
        <f t="shared" si="2"/>
        <v>0</v>
      </c>
      <c r="N95" s="12">
        <f t="shared" si="2"/>
        <v>233.2</v>
      </c>
      <c r="O95" s="12">
        <f t="shared" si="3"/>
        <v>233.2</v>
      </c>
    </row>
    <row r="96" spans="1:16" x14ac:dyDescent="0.25">
      <c r="A96" s="8"/>
      <c r="B96" s="8"/>
      <c r="C96" s="9"/>
      <c r="D96" s="8" t="s">
        <v>362</v>
      </c>
      <c r="E96" s="8" t="s">
        <v>363</v>
      </c>
      <c r="F96" s="8">
        <v>3.33</v>
      </c>
      <c r="G96" s="10">
        <v>257</v>
      </c>
      <c r="H96" s="11">
        <v>855.81</v>
      </c>
      <c r="I96" s="11">
        <v>2280.0475000000001</v>
      </c>
      <c r="J96" s="11">
        <v>-1424.2375000000002</v>
      </c>
      <c r="K96" s="8"/>
      <c r="L96" s="8">
        <v>4.13</v>
      </c>
      <c r="M96" s="12">
        <f t="shared" si="2"/>
        <v>0</v>
      </c>
      <c r="N96" s="12">
        <f t="shared" si="2"/>
        <v>1061.4100000000001</v>
      </c>
      <c r="O96" s="12">
        <f t="shared" si="3"/>
        <v>1061.4100000000001</v>
      </c>
    </row>
    <row r="97" spans="1:16" x14ac:dyDescent="0.25">
      <c r="A97" s="8"/>
      <c r="B97" s="8"/>
      <c r="C97" s="9"/>
      <c r="D97" s="8" t="s">
        <v>112</v>
      </c>
      <c r="E97" s="8" t="s">
        <v>364</v>
      </c>
      <c r="F97" s="8">
        <v>2.68</v>
      </c>
      <c r="G97" s="10">
        <v>194</v>
      </c>
      <c r="H97" s="11">
        <v>519.92000000000007</v>
      </c>
      <c r="I97" s="11">
        <v>940.64250000000004</v>
      </c>
      <c r="J97" s="11">
        <v>-420.72250000000003</v>
      </c>
      <c r="K97" s="8"/>
      <c r="L97" s="8">
        <v>3.49</v>
      </c>
      <c r="M97" s="12">
        <f t="shared" si="2"/>
        <v>0</v>
      </c>
      <c r="N97" s="12">
        <f t="shared" si="2"/>
        <v>677.06000000000006</v>
      </c>
      <c r="O97" s="12">
        <f t="shared" si="3"/>
        <v>677.06000000000006</v>
      </c>
    </row>
    <row r="98" spans="1:16" x14ac:dyDescent="0.25">
      <c r="A98" s="8"/>
      <c r="B98" s="8"/>
      <c r="C98" s="9"/>
      <c r="D98" s="8" t="s">
        <v>365</v>
      </c>
      <c r="E98" s="8" t="s">
        <v>366</v>
      </c>
      <c r="F98" s="8">
        <v>2.68</v>
      </c>
      <c r="G98" s="10">
        <v>195</v>
      </c>
      <c r="H98" s="11">
        <v>522.6</v>
      </c>
      <c r="I98" s="11">
        <v>1149.31</v>
      </c>
      <c r="J98" s="11">
        <v>-626.71</v>
      </c>
      <c r="K98" s="8"/>
      <c r="L98" s="8">
        <v>3.49</v>
      </c>
      <c r="M98" s="12">
        <f t="shared" si="2"/>
        <v>0</v>
      </c>
      <c r="N98" s="12">
        <f t="shared" si="2"/>
        <v>680.55000000000007</v>
      </c>
      <c r="O98" s="12">
        <f t="shared" si="3"/>
        <v>680.55000000000007</v>
      </c>
    </row>
    <row r="99" spans="1:16" s="7" customFormat="1" x14ac:dyDescent="0.25">
      <c r="A99" s="13"/>
      <c r="B99" s="13" t="s">
        <v>367</v>
      </c>
      <c r="C99" s="14"/>
      <c r="D99" s="13"/>
      <c r="E99" s="13"/>
      <c r="F99" s="13"/>
      <c r="G99" s="15">
        <v>726</v>
      </c>
      <c r="H99" s="16">
        <v>2289.13</v>
      </c>
      <c r="I99" s="16">
        <v>5048.9463749463748</v>
      </c>
      <c r="J99" s="16">
        <v>-2759.8163749463747</v>
      </c>
      <c r="K99" s="13"/>
      <c r="L99" s="13"/>
      <c r="M99" s="17"/>
      <c r="N99" s="17"/>
      <c r="O99" s="17">
        <f>SUM(O94:O98)</f>
        <v>2885.42</v>
      </c>
      <c r="P99"/>
    </row>
    <row r="100" spans="1:16" x14ac:dyDescent="0.25">
      <c r="A100" s="8"/>
      <c r="B100" s="8" t="s">
        <v>43</v>
      </c>
      <c r="C100" s="9" t="s">
        <v>18</v>
      </c>
      <c r="D100" s="8" t="s">
        <v>44</v>
      </c>
      <c r="E100" s="8" t="s">
        <v>368</v>
      </c>
      <c r="F100" s="8">
        <v>3.2000000000000006</v>
      </c>
      <c r="G100" s="10">
        <v>48</v>
      </c>
      <c r="H100" s="11">
        <v>153.6</v>
      </c>
      <c r="I100" s="11">
        <v>2542.5454545454545</v>
      </c>
      <c r="J100" s="11">
        <v>-2388.9454545454546</v>
      </c>
      <c r="K100" s="8">
        <v>9.23</v>
      </c>
      <c r="L100" s="8"/>
      <c r="M100" s="12">
        <f t="shared" si="2"/>
        <v>443.04</v>
      </c>
      <c r="N100" s="12">
        <f t="shared" si="2"/>
        <v>0</v>
      </c>
      <c r="O100" s="12">
        <f t="shared" si="3"/>
        <v>443.04</v>
      </c>
    </row>
    <row r="101" spans="1:16" s="7" customFormat="1" x14ac:dyDescent="0.25">
      <c r="A101" s="13"/>
      <c r="B101" s="13" t="s">
        <v>49</v>
      </c>
      <c r="C101" s="14"/>
      <c r="D101" s="13"/>
      <c r="E101" s="13"/>
      <c r="F101" s="13"/>
      <c r="G101" s="15">
        <v>48</v>
      </c>
      <c r="H101" s="16">
        <v>153.6</v>
      </c>
      <c r="I101" s="16">
        <v>2542.5454545454545</v>
      </c>
      <c r="J101" s="16">
        <v>-2388.9454545454546</v>
      </c>
      <c r="K101" s="13"/>
      <c r="L101" s="13"/>
      <c r="M101" s="17"/>
      <c r="N101" s="17"/>
      <c r="O101" s="17">
        <f>SUM(O100:O100)</f>
        <v>443.04</v>
      </c>
      <c r="P101"/>
    </row>
    <row r="102" spans="1:16" x14ac:dyDescent="0.25">
      <c r="A102" s="8"/>
      <c r="B102" s="8" t="s">
        <v>84</v>
      </c>
      <c r="C102" s="9" t="s">
        <v>18</v>
      </c>
      <c r="D102" s="8" t="s">
        <v>24</v>
      </c>
      <c r="E102" s="8" t="s">
        <v>85</v>
      </c>
      <c r="F102" s="8">
        <v>7.25</v>
      </c>
      <c r="G102" s="10">
        <v>246</v>
      </c>
      <c r="H102" s="11">
        <v>1783.5</v>
      </c>
      <c r="I102" s="11">
        <v>2526.1264332497776</v>
      </c>
      <c r="J102" s="11">
        <v>-742.62643324977762</v>
      </c>
      <c r="K102" s="8"/>
      <c r="L102" s="8">
        <v>7.25</v>
      </c>
      <c r="M102" s="12">
        <f t="shared" si="2"/>
        <v>0</v>
      </c>
      <c r="N102" s="12">
        <f t="shared" si="2"/>
        <v>1783.5</v>
      </c>
      <c r="O102" s="12">
        <f t="shared" si="3"/>
        <v>1783.5</v>
      </c>
    </row>
    <row r="103" spans="1:16" s="7" customFormat="1" x14ac:dyDescent="0.25">
      <c r="A103" s="13"/>
      <c r="B103" s="13" t="s">
        <v>86</v>
      </c>
      <c r="C103" s="14"/>
      <c r="D103" s="13"/>
      <c r="E103" s="13"/>
      <c r="F103" s="13"/>
      <c r="G103" s="15">
        <v>246</v>
      </c>
      <c r="H103" s="16">
        <v>1783.5</v>
      </c>
      <c r="I103" s="16">
        <v>2526.1264332497776</v>
      </c>
      <c r="J103" s="16">
        <v>-742.62643324977762</v>
      </c>
      <c r="K103" s="13"/>
      <c r="L103" s="13"/>
      <c r="M103" s="17"/>
      <c r="N103" s="17"/>
      <c r="O103" s="17">
        <f>SUM(O102:O102)</f>
        <v>1783.5</v>
      </c>
      <c r="P103"/>
    </row>
    <row r="104" spans="1:16" x14ac:dyDescent="0.25">
      <c r="A104" s="8"/>
      <c r="B104" s="8" t="s">
        <v>302</v>
      </c>
      <c r="C104" s="9" t="s">
        <v>18</v>
      </c>
      <c r="D104" s="8" t="s">
        <v>24</v>
      </c>
      <c r="E104" s="8" t="s">
        <v>369</v>
      </c>
      <c r="F104" s="8">
        <v>5</v>
      </c>
      <c r="G104" s="10">
        <v>161</v>
      </c>
      <c r="H104" s="11">
        <v>805</v>
      </c>
      <c r="I104" s="11">
        <v>1166.5396825396824</v>
      </c>
      <c r="J104" s="11">
        <v>-361.53968253968253</v>
      </c>
      <c r="K104" s="8">
        <v>14.09</v>
      </c>
      <c r="L104" s="8"/>
      <c r="M104" s="12">
        <f t="shared" si="2"/>
        <v>2268.4899999999998</v>
      </c>
      <c r="N104" s="12">
        <f t="shared" si="2"/>
        <v>0</v>
      </c>
      <c r="O104" s="12">
        <f t="shared" si="3"/>
        <v>2268.4899999999998</v>
      </c>
    </row>
    <row r="105" spans="1:16" x14ac:dyDescent="0.25">
      <c r="A105" s="8"/>
      <c r="B105" s="8"/>
      <c r="C105" s="9"/>
      <c r="D105" s="8"/>
      <c r="E105" s="8" t="s">
        <v>370</v>
      </c>
      <c r="F105" s="8">
        <v>5</v>
      </c>
      <c r="G105" s="10">
        <v>116</v>
      </c>
      <c r="H105" s="11">
        <v>580</v>
      </c>
      <c r="I105" s="11">
        <v>830.30000000000007</v>
      </c>
      <c r="J105" s="11">
        <v>-250.30000000000007</v>
      </c>
      <c r="K105" s="8">
        <v>15.37</v>
      </c>
      <c r="L105" s="8"/>
      <c r="M105" s="12">
        <f t="shared" si="2"/>
        <v>1782.9199999999998</v>
      </c>
      <c r="N105" s="12">
        <f t="shared" si="2"/>
        <v>0</v>
      </c>
      <c r="O105" s="12">
        <f t="shared" si="3"/>
        <v>1782.9199999999998</v>
      </c>
    </row>
    <row r="106" spans="1:16" x14ac:dyDescent="0.25">
      <c r="A106" s="8"/>
      <c r="B106" s="8"/>
      <c r="C106" s="9"/>
      <c r="D106" s="8"/>
      <c r="E106" s="8" t="s">
        <v>371</v>
      </c>
      <c r="F106" s="8">
        <v>5</v>
      </c>
      <c r="G106" s="10">
        <v>91</v>
      </c>
      <c r="H106" s="11">
        <v>455</v>
      </c>
      <c r="I106" s="11">
        <v>789.51333333333332</v>
      </c>
      <c r="J106" s="11">
        <v>-334.51333333333332</v>
      </c>
      <c r="K106" s="8">
        <v>15.14</v>
      </c>
      <c r="L106" s="8"/>
      <c r="M106" s="12">
        <f t="shared" si="2"/>
        <v>1377.74</v>
      </c>
      <c r="N106" s="12">
        <f t="shared" si="2"/>
        <v>0</v>
      </c>
      <c r="O106" s="12">
        <f t="shared" si="3"/>
        <v>1377.74</v>
      </c>
    </row>
    <row r="107" spans="1:16" x14ac:dyDescent="0.25">
      <c r="A107" s="8"/>
      <c r="B107" s="8"/>
      <c r="C107" s="9"/>
      <c r="D107" s="8"/>
      <c r="E107" s="8" t="s">
        <v>372</v>
      </c>
      <c r="F107" s="8">
        <v>4.8</v>
      </c>
      <c r="G107" s="10">
        <v>50</v>
      </c>
      <c r="H107" s="11">
        <v>240</v>
      </c>
      <c r="I107" s="11">
        <v>349.6</v>
      </c>
      <c r="J107" s="11">
        <v>-109.60000000000002</v>
      </c>
      <c r="K107" s="8">
        <v>14.52</v>
      </c>
      <c r="L107" s="8"/>
      <c r="M107" s="12">
        <f t="shared" si="2"/>
        <v>726</v>
      </c>
      <c r="N107" s="12">
        <f t="shared" si="2"/>
        <v>0</v>
      </c>
      <c r="O107" s="12">
        <f t="shared" si="3"/>
        <v>726</v>
      </c>
    </row>
    <row r="108" spans="1:16" x14ac:dyDescent="0.25">
      <c r="A108" s="8"/>
      <c r="B108" s="8"/>
      <c r="C108" s="9"/>
      <c r="D108" s="8"/>
      <c r="E108" s="8" t="s">
        <v>373</v>
      </c>
      <c r="F108" s="8">
        <v>4.8</v>
      </c>
      <c r="G108" s="10">
        <v>50</v>
      </c>
      <c r="H108" s="11">
        <v>240</v>
      </c>
      <c r="I108" s="11">
        <v>364.16666666666669</v>
      </c>
      <c r="J108" s="11">
        <v>-124.16666666666669</v>
      </c>
      <c r="K108" s="8">
        <v>15.47</v>
      </c>
      <c r="L108" s="8"/>
      <c r="M108" s="12">
        <f t="shared" si="2"/>
        <v>773.5</v>
      </c>
      <c r="N108" s="12">
        <f t="shared" si="2"/>
        <v>0</v>
      </c>
      <c r="O108" s="12">
        <f t="shared" si="3"/>
        <v>773.5</v>
      </c>
    </row>
    <row r="109" spans="1:16" x14ac:dyDescent="0.25">
      <c r="A109" s="8"/>
      <c r="B109" s="8"/>
      <c r="C109" s="9"/>
      <c r="D109" s="8"/>
      <c r="E109" s="8" t="s">
        <v>374</v>
      </c>
      <c r="F109" s="8">
        <v>5</v>
      </c>
      <c r="G109" s="10">
        <v>67</v>
      </c>
      <c r="H109" s="11">
        <v>335</v>
      </c>
      <c r="I109" s="11">
        <v>751.40378378378375</v>
      </c>
      <c r="J109" s="11">
        <v>-416.40378378378375</v>
      </c>
      <c r="K109" s="8">
        <v>14.21</v>
      </c>
      <c r="L109" s="8"/>
      <c r="M109" s="12">
        <f t="shared" si="2"/>
        <v>952.07</v>
      </c>
      <c r="N109" s="12">
        <f t="shared" si="2"/>
        <v>0</v>
      </c>
      <c r="O109" s="12">
        <f t="shared" si="3"/>
        <v>952.07</v>
      </c>
    </row>
    <row r="110" spans="1:16" x14ac:dyDescent="0.25">
      <c r="A110" s="8"/>
      <c r="B110" s="8"/>
      <c r="C110" s="9"/>
      <c r="D110" s="8"/>
      <c r="E110" s="8" t="s">
        <v>375</v>
      </c>
      <c r="F110" s="8">
        <v>5</v>
      </c>
      <c r="G110" s="10">
        <v>378</v>
      </c>
      <c r="H110" s="11">
        <v>1890</v>
      </c>
      <c r="I110" s="11">
        <v>3110.8582709349266</v>
      </c>
      <c r="J110" s="11">
        <v>-1220.8582709349266</v>
      </c>
      <c r="K110" s="8">
        <v>15.02</v>
      </c>
      <c r="L110" s="8"/>
      <c r="M110" s="12">
        <f t="shared" si="2"/>
        <v>5677.5599999999995</v>
      </c>
      <c r="N110" s="12">
        <f t="shared" si="2"/>
        <v>0</v>
      </c>
      <c r="O110" s="12">
        <f t="shared" si="3"/>
        <v>5677.5599999999995</v>
      </c>
    </row>
    <row r="111" spans="1:16" s="7" customFormat="1" x14ac:dyDescent="0.25">
      <c r="A111" s="13"/>
      <c r="B111" s="13" t="s">
        <v>309</v>
      </c>
      <c r="C111" s="14"/>
      <c r="D111" s="13"/>
      <c r="E111" s="13"/>
      <c r="F111" s="13"/>
      <c r="G111" s="15">
        <v>913</v>
      </c>
      <c r="H111" s="16">
        <v>4545</v>
      </c>
      <c r="I111" s="16">
        <v>7362.3817372583926</v>
      </c>
      <c r="J111" s="16">
        <v>-2817.3817372583931</v>
      </c>
      <c r="K111" s="13"/>
      <c r="L111" s="13"/>
      <c r="M111" s="17"/>
      <c r="N111" s="17"/>
      <c r="O111" s="17">
        <f>SUM(O104:O110)</f>
        <v>13558.279999999999</v>
      </c>
      <c r="P111"/>
    </row>
    <row r="112" spans="1:16" s="7" customFormat="1" x14ac:dyDescent="0.25">
      <c r="A112" s="2" t="s">
        <v>89</v>
      </c>
      <c r="B112" s="2"/>
      <c r="C112" s="3"/>
      <c r="D112" s="2"/>
      <c r="E112" s="2"/>
      <c r="F112" s="2"/>
      <c r="G112" s="4">
        <v>1933</v>
      </c>
      <c r="H112" s="5">
        <v>8771.23</v>
      </c>
      <c r="I112" s="5">
        <v>17480</v>
      </c>
      <c r="J112" s="5">
        <v>-8708.77</v>
      </c>
      <c r="K112" s="2"/>
      <c r="L112" s="2"/>
      <c r="M112" s="6"/>
      <c r="N112" s="6"/>
      <c r="O112" s="6"/>
      <c r="P112"/>
    </row>
    <row r="113" spans="1:15" x14ac:dyDescent="0.25">
      <c r="A113" s="8" t="s">
        <v>90</v>
      </c>
      <c r="B113" s="8" t="s">
        <v>376</v>
      </c>
      <c r="C113" s="9" t="s">
        <v>23</v>
      </c>
      <c r="D113" s="8" t="s">
        <v>116</v>
      </c>
      <c r="E113" s="8" t="s">
        <v>377</v>
      </c>
      <c r="F113" s="8">
        <v>0.53000000000000014</v>
      </c>
      <c r="G113" s="10">
        <v>4524</v>
      </c>
      <c r="H113" s="11">
        <v>2397.7200000000003</v>
      </c>
      <c r="I113" s="11">
        <v>2010.3163129973475</v>
      </c>
      <c r="J113" s="11">
        <v>387.40368700265248</v>
      </c>
      <c r="K113" s="8">
        <v>1.43</v>
      </c>
      <c r="L113" s="8"/>
      <c r="M113" s="12">
        <f t="shared" si="2"/>
        <v>6469.32</v>
      </c>
      <c r="N113" s="12">
        <f t="shared" si="2"/>
        <v>0</v>
      </c>
      <c r="O113" s="12">
        <f t="shared" si="3"/>
        <v>6469.32</v>
      </c>
    </row>
    <row r="114" spans="1:15" x14ac:dyDescent="0.25">
      <c r="A114" s="8"/>
      <c r="B114" s="8"/>
      <c r="C114" s="9"/>
      <c r="D114" s="8"/>
      <c r="E114" s="8" t="s">
        <v>378</v>
      </c>
      <c r="F114" s="8">
        <v>0.53000000000000014</v>
      </c>
      <c r="G114" s="10">
        <v>14996</v>
      </c>
      <c r="H114" s="11">
        <v>7947.88</v>
      </c>
      <c r="I114" s="11">
        <v>6317.9372413793108</v>
      </c>
      <c r="J114" s="11">
        <v>1629.9427586206898</v>
      </c>
      <c r="K114" s="8">
        <v>1.43</v>
      </c>
      <c r="L114" s="8"/>
      <c r="M114" s="12">
        <f t="shared" si="2"/>
        <v>21444.28</v>
      </c>
      <c r="N114" s="12">
        <f t="shared" si="2"/>
        <v>0</v>
      </c>
      <c r="O114" s="12">
        <f t="shared" si="3"/>
        <v>21444.28</v>
      </c>
    </row>
    <row r="115" spans="1:15" x14ac:dyDescent="0.25">
      <c r="A115" s="8"/>
      <c r="B115" s="8"/>
      <c r="C115" s="9"/>
      <c r="D115" s="8"/>
      <c r="E115" s="8" t="s">
        <v>379</v>
      </c>
      <c r="F115" s="8">
        <v>0.53</v>
      </c>
      <c r="G115" s="10">
        <v>20</v>
      </c>
      <c r="H115" s="11">
        <v>10.6</v>
      </c>
      <c r="I115" s="11">
        <v>8.3862068965517231</v>
      </c>
      <c r="J115" s="11">
        <v>2.2137931034482765</v>
      </c>
      <c r="K115" s="8">
        <v>1.43</v>
      </c>
      <c r="L115" s="8"/>
      <c r="M115" s="12">
        <f t="shared" si="2"/>
        <v>28.599999999999998</v>
      </c>
      <c r="N115" s="12">
        <f t="shared" si="2"/>
        <v>0</v>
      </c>
      <c r="O115" s="12">
        <f t="shared" si="3"/>
        <v>28.599999999999998</v>
      </c>
    </row>
    <row r="116" spans="1:15" x14ac:dyDescent="0.25">
      <c r="A116" s="8"/>
      <c r="B116" s="8"/>
      <c r="C116" s="9"/>
      <c r="D116" s="8"/>
      <c r="E116" s="8" t="s">
        <v>380</v>
      </c>
      <c r="F116" s="8">
        <v>0.53</v>
      </c>
      <c r="G116" s="10">
        <v>1063</v>
      </c>
      <c r="H116" s="11">
        <v>563.39</v>
      </c>
      <c r="I116" s="11">
        <v>465.07968169761273</v>
      </c>
      <c r="J116" s="11">
        <v>98.31031830238723</v>
      </c>
      <c r="K116" s="8">
        <v>1.43</v>
      </c>
      <c r="L116" s="8"/>
      <c r="M116" s="12">
        <f t="shared" si="2"/>
        <v>1520.09</v>
      </c>
      <c r="N116" s="12">
        <f t="shared" si="2"/>
        <v>0</v>
      </c>
      <c r="O116" s="12">
        <f t="shared" si="3"/>
        <v>1520.09</v>
      </c>
    </row>
    <row r="117" spans="1:15" x14ac:dyDescent="0.25">
      <c r="A117" s="8"/>
      <c r="B117" s="8"/>
      <c r="C117" s="9"/>
      <c r="D117" s="8"/>
      <c r="E117" s="8" t="s">
        <v>381</v>
      </c>
      <c r="F117" s="8">
        <v>0.53</v>
      </c>
      <c r="G117" s="10">
        <v>163</v>
      </c>
      <c r="H117" s="11">
        <v>86.39</v>
      </c>
      <c r="I117" s="11">
        <v>68.347586206896551</v>
      </c>
      <c r="J117" s="11">
        <v>18.042413793103449</v>
      </c>
      <c r="K117" s="8">
        <v>1.43</v>
      </c>
      <c r="L117" s="8"/>
      <c r="M117" s="12">
        <f t="shared" si="2"/>
        <v>233.09</v>
      </c>
      <c r="N117" s="12">
        <f t="shared" si="2"/>
        <v>0</v>
      </c>
      <c r="O117" s="12">
        <f t="shared" si="3"/>
        <v>233.09</v>
      </c>
    </row>
    <row r="118" spans="1:15" x14ac:dyDescent="0.25">
      <c r="A118" s="8"/>
      <c r="B118" s="8"/>
      <c r="C118" s="9"/>
      <c r="D118" s="8"/>
      <c r="E118" s="8" t="s">
        <v>382</v>
      </c>
      <c r="F118" s="8">
        <v>0.53</v>
      </c>
      <c r="G118" s="10">
        <v>4350</v>
      </c>
      <c r="H118" s="11">
        <v>2305.5</v>
      </c>
      <c r="I118" s="11">
        <v>1824</v>
      </c>
      <c r="J118" s="11">
        <v>481.5</v>
      </c>
      <c r="K118" s="8">
        <v>1.43</v>
      </c>
      <c r="L118" s="8"/>
      <c r="M118" s="12">
        <f t="shared" si="2"/>
        <v>6220.5</v>
      </c>
      <c r="N118" s="12">
        <f t="shared" si="2"/>
        <v>0</v>
      </c>
      <c r="O118" s="12">
        <f t="shared" si="3"/>
        <v>6220.5</v>
      </c>
    </row>
    <row r="119" spans="1:15" x14ac:dyDescent="0.25">
      <c r="A119" s="8"/>
      <c r="B119" s="8"/>
      <c r="C119" s="9"/>
      <c r="D119" s="8"/>
      <c r="E119" s="8" t="s">
        <v>383</v>
      </c>
      <c r="F119" s="8">
        <v>0.53</v>
      </c>
      <c r="G119" s="10">
        <v>1669</v>
      </c>
      <c r="H119" s="11">
        <v>884.57</v>
      </c>
      <c r="I119" s="11">
        <v>728.85814323607428</v>
      </c>
      <c r="J119" s="11">
        <v>155.71185676392577</v>
      </c>
      <c r="K119" s="8">
        <v>1.43</v>
      </c>
      <c r="L119" s="8"/>
      <c r="M119" s="12">
        <f t="shared" si="2"/>
        <v>2386.67</v>
      </c>
      <c r="N119" s="12">
        <f t="shared" si="2"/>
        <v>0</v>
      </c>
      <c r="O119" s="12">
        <f t="shared" si="3"/>
        <v>2386.67</v>
      </c>
    </row>
    <row r="120" spans="1:15" x14ac:dyDescent="0.25">
      <c r="A120" s="8"/>
      <c r="B120" s="8"/>
      <c r="C120" s="9"/>
      <c r="D120" s="8"/>
      <c r="E120" s="8" t="s">
        <v>384</v>
      </c>
      <c r="F120" s="8">
        <v>0.53</v>
      </c>
      <c r="G120" s="10">
        <v>461</v>
      </c>
      <c r="H120" s="11">
        <v>244.33</v>
      </c>
      <c r="I120" s="11">
        <v>193.30206896551724</v>
      </c>
      <c r="J120" s="11">
        <v>51.027931034482776</v>
      </c>
      <c r="K120" s="8">
        <v>1.43</v>
      </c>
      <c r="L120" s="8"/>
      <c r="M120" s="12">
        <f t="shared" si="2"/>
        <v>659.23</v>
      </c>
      <c r="N120" s="12">
        <f t="shared" si="2"/>
        <v>0</v>
      </c>
      <c r="O120" s="12">
        <f t="shared" si="3"/>
        <v>659.23</v>
      </c>
    </row>
    <row r="121" spans="1:15" x14ac:dyDescent="0.25">
      <c r="A121" s="8"/>
      <c r="B121" s="8"/>
      <c r="C121" s="9"/>
      <c r="D121" s="8"/>
      <c r="E121" s="8" t="s">
        <v>385</v>
      </c>
      <c r="F121" s="8">
        <v>0.56000000000000005</v>
      </c>
      <c r="G121" s="10">
        <v>21</v>
      </c>
      <c r="H121" s="11">
        <v>11.76</v>
      </c>
      <c r="I121" s="11">
        <v>8.8055172413793112</v>
      </c>
      <c r="J121" s="11">
        <v>2.9544827586206885</v>
      </c>
      <c r="K121" s="8">
        <v>1.39</v>
      </c>
      <c r="L121" s="8"/>
      <c r="M121" s="12">
        <f t="shared" si="2"/>
        <v>29.189999999999998</v>
      </c>
      <c r="N121" s="12">
        <f t="shared" si="2"/>
        <v>0</v>
      </c>
      <c r="O121" s="12">
        <f t="shared" si="3"/>
        <v>29.189999999999998</v>
      </c>
    </row>
    <row r="122" spans="1:15" x14ac:dyDescent="0.25">
      <c r="A122" s="8"/>
      <c r="B122" s="8"/>
      <c r="C122" s="9"/>
      <c r="D122" s="8"/>
      <c r="E122" s="8" t="s">
        <v>386</v>
      </c>
      <c r="F122" s="8">
        <v>0.56000000000000005</v>
      </c>
      <c r="G122" s="10">
        <v>482</v>
      </c>
      <c r="H122" s="11">
        <v>269.91999999999996</v>
      </c>
      <c r="I122" s="11">
        <v>202.10758620689657</v>
      </c>
      <c r="J122" s="11">
        <v>67.812413793103417</v>
      </c>
      <c r="K122" s="8">
        <v>1.39</v>
      </c>
      <c r="L122" s="8"/>
      <c r="M122" s="12">
        <f t="shared" si="2"/>
        <v>669.9799999999999</v>
      </c>
      <c r="N122" s="12">
        <f t="shared" si="2"/>
        <v>0</v>
      </c>
      <c r="O122" s="12">
        <f t="shared" si="3"/>
        <v>669.9799999999999</v>
      </c>
    </row>
    <row r="123" spans="1:15" x14ac:dyDescent="0.25">
      <c r="A123" s="8"/>
      <c r="B123" s="8"/>
      <c r="C123" s="9"/>
      <c r="D123" s="8"/>
      <c r="E123" s="8" t="s">
        <v>387</v>
      </c>
      <c r="F123" s="8">
        <v>0.56000000000000005</v>
      </c>
      <c r="G123" s="10">
        <v>3892</v>
      </c>
      <c r="H123" s="11">
        <v>2179.5200000000004</v>
      </c>
      <c r="I123" s="11">
        <v>1631.9558620689654</v>
      </c>
      <c r="J123" s="11">
        <v>547.56413793103457</v>
      </c>
      <c r="K123" s="8">
        <v>1.39</v>
      </c>
      <c r="L123" s="8"/>
      <c r="M123" s="12">
        <f t="shared" si="2"/>
        <v>5409.8799999999992</v>
      </c>
      <c r="N123" s="12">
        <f t="shared" si="2"/>
        <v>0</v>
      </c>
      <c r="O123" s="12">
        <f t="shared" si="3"/>
        <v>5409.8799999999992</v>
      </c>
    </row>
    <row r="124" spans="1:15" x14ac:dyDescent="0.25">
      <c r="A124" s="8"/>
      <c r="B124" s="8"/>
      <c r="C124" s="9"/>
      <c r="D124" s="8"/>
      <c r="E124" s="8" t="s">
        <v>388</v>
      </c>
      <c r="F124" s="8">
        <v>0.56000000000000005</v>
      </c>
      <c r="G124" s="10">
        <v>9</v>
      </c>
      <c r="H124" s="11">
        <v>5.04</v>
      </c>
      <c r="I124" s="11">
        <v>3.7737931034482757</v>
      </c>
      <c r="J124" s="11">
        <v>1.2662068965517244</v>
      </c>
      <c r="K124" s="8">
        <v>1.39</v>
      </c>
      <c r="L124" s="8"/>
      <c r="M124" s="12">
        <f t="shared" si="2"/>
        <v>12.51</v>
      </c>
      <c r="N124" s="12">
        <f t="shared" si="2"/>
        <v>0</v>
      </c>
      <c r="O124" s="12">
        <f t="shared" si="3"/>
        <v>12.51</v>
      </c>
    </row>
    <row r="125" spans="1:15" x14ac:dyDescent="0.25">
      <c r="A125" s="8"/>
      <c r="B125" s="8"/>
      <c r="C125" s="9" t="s">
        <v>26</v>
      </c>
      <c r="D125" s="8" t="s">
        <v>116</v>
      </c>
      <c r="E125" s="8" t="s">
        <v>378</v>
      </c>
      <c r="F125" s="8">
        <v>0.53000000000000014</v>
      </c>
      <c r="G125" s="10">
        <v>10139</v>
      </c>
      <c r="H125" s="11">
        <v>5373.67</v>
      </c>
      <c r="I125" s="11">
        <v>3160.8559999999998</v>
      </c>
      <c r="J125" s="11">
        <v>2212.8140000000003</v>
      </c>
      <c r="K125" s="8">
        <v>1.43</v>
      </c>
      <c r="L125" s="8"/>
      <c r="M125" s="12">
        <f t="shared" si="2"/>
        <v>14498.769999999999</v>
      </c>
      <c r="N125" s="12">
        <f t="shared" si="2"/>
        <v>0</v>
      </c>
      <c r="O125" s="12">
        <f t="shared" si="3"/>
        <v>14498.769999999999</v>
      </c>
    </row>
    <row r="126" spans="1:15" x14ac:dyDescent="0.25">
      <c r="A126" s="8"/>
      <c r="B126" s="8"/>
      <c r="C126" s="9"/>
      <c r="D126" s="8"/>
      <c r="E126" s="8" t="s">
        <v>382</v>
      </c>
      <c r="F126" s="8">
        <v>0.53</v>
      </c>
      <c r="G126" s="10">
        <v>2950</v>
      </c>
      <c r="H126" s="11">
        <v>1563.5</v>
      </c>
      <c r="I126" s="11">
        <v>912</v>
      </c>
      <c r="J126" s="11">
        <v>651.5</v>
      </c>
      <c r="K126" s="8">
        <v>1.43</v>
      </c>
      <c r="L126" s="8"/>
      <c r="M126" s="12">
        <f t="shared" si="2"/>
        <v>4218.5</v>
      </c>
      <c r="N126" s="12">
        <f t="shared" si="2"/>
        <v>0</v>
      </c>
      <c r="O126" s="12">
        <f t="shared" si="3"/>
        <v>4218.5</v>
      </c>
    </row>
    <row r="127" spans="1:15" x14ac:dyDescent="0.25">
      <c r="A127" s="8"/>
      <c r="B127" s="8"/>
      <c r="C127" s="9"/>
      <c r="D127" s="8"/>
      <c r="E127" s="8" t="s">
        <v>387</v>
      </c>
      <c r="F127" s="8">
        <v>0.56000000000000005</v>
      </c>
      <c r="G127" s="10">
        <v>981</v>
      </c>
      <c r="H127" s="11">
        <v>549.36</v>
      </c>
      <c r="I127" s="11">
        <v>313.42399999999998</v>
      </c>
      <c r="J127" s="11">
        <v>235.93600000000001</v>
      </c>
      <c r="K127" s="8">
        <v>1.39</v>
      </c>
      <c r="L127" s="8"/>
      <c r="M127" s="12">
        <f t="shared" si="2"/>
        <v>1363.59</v>
      </c>
      <c r="N127" s="12">
        <f t="shared" si="2"/>
        <v>0</v>
      </c>
      <c r="O127" s="12">
        <f t="shared" si="3"/>
        <v>1363.59</v>
      </c>
    </row>
    <row r="128" spans="1:15" x14ac:dyDescent="0.25">
      <c r="A128" s="8"/>
      <c r="B128" s="8"/>
      <c r="C128" s="9" t="s">
        <v>18</v>
      </c>
      <c r="D128" s="8" t="s">
        <v>116</v>
      </c>
      <c r="E128" s="8" t="s">
        <v>378</v>
      </c>
      <c r="F128" s="8">
        <v>0.53000000000000014</v>
      </c>
      <c r="G128" s="10">
        <v>14252</v>
      </c>
      <c r="H128" s="11">
        <v>7553.5599999999995</v>
      </c>
      <c r="I128" s="11">
        <v>6108.7013793103442</v>
      </c>
      <c r="J128" s="11">
        <v>1444.858620689655</v>
      </c>
      <c r="K128" s="8">
        <v>1.43</v>
      </c>
      <c r="L128" s="8"/>
      <c r="M128" s="12">
        <f t="shared" si="2"/>
        <v>20380.36</v>
      </c>
      <c r="N128" s="12">
        <f t="shared" si="2"/>
        <v>0</v>
      </c>
      <c r="O128" s="12">
        <f t="shared" si="3"/>
        <v>20380.36</v>
      </c>
    </row>
    <row r="129" spans="1:15" x14ac:dyDescent="0.25">
      <c r="A129" s="8"/>
      <c r="B129" s="8"/>
      <c r="C129" s="9"/>
      <c r="D129" s="8"/>
      <c r="E129" s="8" t="s">
        <v>382</v>
      </c>
      <c r="F129" s="8">
        <v>0.53</v>
      </c>
      <c r="G129" s="10">
        <v>4350</v>
      </c>
      <c r="H129" s="11">
        <v>2305.5</v>
      </c>
      <c r="I129" s="11">
        <v>1824</v>
      </c>
      <c r="J129" s="11">
        <v>481.5</v>
      </c>
      <c r="K129" s="8">
        <v>1.43</v>
      </c>
      <c r="L129" s="8"/>
      <c r="M129" s="12">
        <f t="shared" si="2"/>
        <v>6220.5</v>
      </c>
      <c r="N129" s="12">
        <f t="shared" si="2"/>
        <v>0</v>
      </c>
      <c r="O129" s="12">
        <f t="shared" si="3"/>
        <v>6220.5</v>
      </c>
    </row>
    <row r="130" spans="1:15" x14ac:dyDescent="0.25">
      <c r="A130" s="8"/>
      <c r="B130" s="8"/>
      <c r="C130" s="9"/>
      <c r="D130" s="8"/>
      <c r="E130" s="8" t="s">
        <v>385</v>
      </c>
      <c r="F130" s="8">
        <v>0.56000000000000005</v>
      </c>
      <c r="G130" s="10">
        <v>208</v>
      </c>
      <c r="H130" s="11">
        <v>116.48</v>
      </c>
      <c r="I130" s="11">
        <v>90.893580901856765</v>
      </c>
      <c r="J130" s="11">
        <v>25.586419098143239</v>
      </c>
      <c r="K130" s="8">
        <v>1.39</v>
      </c>
      <c r="L130" s="8"/>
      <c r="M130" s="12">
        <f t="shared" si="2"/>
        <v>289.12</v>
      </c>
      <c r="N130" s="12">
        <f t="shared" si="2"/>
        <v>0</v>
      </c>
      <c r="O130" s="12">
        <f t="shared" si="3"/>
        <v>289.12</v>
      </c>
    </row>
    <row r="131" spans="1:15" x14ac:dyDescent="0.25">
      <c r="A131" s="8"/>
      <c r="B131" s="8"/>
      <c r="C131" s="9"/>
      <c r="D131" s="8"/>
      <c r="E131" s="8" t="s">
        <v>386</v>
      </c>
      <c r="F131" s="8">
        <v>0.56000000000000005</v>
      </c>
      <c r="G131" s="10">
        <v>354</v>
      </c>
      <c r="H131" s="11">
        <v>198.24</v>
      </c>
      <c r="I131" s="11">
        <v>159.17665782493367</v>
      </c>
      <c r="J131" s="11">
        <v>39.06334217506631</v>
      </c>
      <c r="K131" s="8">
        <v>1.39</v>
      </c>
      <c r="L131" s="8"/>
      <c r="M131" s="12">
        <f t="shared" si="2"/>
        <v>492.05999999999995</v>
      </c>
      <c r="N131" s="12">
        <f t="shared" si="2"/>
        <v>0</v>
      </c>
      <c r="O131" s="12">
        <f t="shared" si="3"/>
        <v>492.05999999999995</v>
      </c>
    </row>
    <row r="132" spans="1:15" x14ac:dyDescent="0.25">
      <c r="A132" s="8"/>
      <c r="B132" s="8"/>
      <c r="C132" s="9"/>
      <c r="D132" s="8"/>
      <c r="E132" s="8" t="s">
        <v>387</v>
      </c>
      <c r="F132" s="8">
        <v>0.56000000000000005</v>
      </c>
      <c r="G132" s="10">
        <v>2589</v>
      </c>
      <c r="H132" s="11">
        <v>1449.84</v>
      </c>
      <c r="I132" s="11">
        <v>1126.7191511936339</v>
      </c>
      <c r="J132" s="11">
        <v>323.12084880636604</v>
      </c>
      <c r="K132" s="8">
        <v>1.39</v>
      </c>
      <c r="L132" s="8"/>
      <c r="M132" s="12">
        <f t="shared" si="2"/>
        <v>3598.7099999999996</v>
      </c>
      <c r="N132" s="12">
        <f t="shared" si="2"/>
        <v>0</v>
      </c>
      <c r="O132" s="12">
        <f t="shared" si="3"/>
        <v>3598.7099999999996</v>
      </c>
    </row>
    <row r="133" spans="1:15" x14ac:dyDescent="0.25">
      <c r="A133" s="8"/>
      <c r="B133" s="8"/>
      <c r="C133" s="9" t="s">
        <v>73</v>
      </c>
      <c r="D133" s="8" t="s">
        <v>116</v>
      </c>
      <c r="E133" s="8" t="s">
        <v>377</v>
      </c>
      <c r="F133" s="8">
        <v>0.53</v>
      </c>
      <c r="G133" s="10">
        <v>2041</v>
      </c>
      <c r="H133" s="11">
        <v>1081.73</v>
      </c>
      <c r="I133" s="11">
        <v>619.20296296296294</v>
      </c>
      <c r="J133" s="11">
        <v>462.52703703703708</v>
      </c>
      <c r="K133" s="8">
        <v>1.43</v>
      </c>
      <c r="L133" s="8"/>
      <c r="M133" s="12">
        <f t="shared" ref="M133:N195" si="4">$G133*K133</f>
        <v>2918.6299999999997</v>
      </c>
      <c r="N133" s="12">
        <f t="shared" si="4"/>
        <v>0</v>
      </c>
      <c r="O133" s="12">
        <f t="shared" ref="O133:O195" si="5">M133+N133</f>
        <v>2918.6299999999997</v>
      </c>
    </row>
    <row r="134" spans="1:15" x14ac:dyDescent="0.25">
      <c r="A134" s="8"/>
      <c r="B134" s="8"/>
      <c r="C134" s="9"/>
      <c r="D134" s="8"/>
      <c r="E134" s="8" t="s">
        <v>378</v>
      </c>
      <c r="F134" s="8">
        <v>0.53000000000000014</v>
      </c>
      <c r="G134" s="10">
        <v>14698</v>
      </c>
      <c r="H134" s="11">
        <v>7789.9400000000005</v>
      </c>
      <c r="I134" s="11">
        <v>6276.8448275862065</v>
      </c>
      <c r="J134" s="11">
        <v>1513.0951724137933</v>
      </c>
      <c r="K134" s="8">
        <v>1.43</v>
      </c>
      <c r="L134" s="8"/>
      <c r="M134" s="12">
        <f t="shared" si="4"/>
        <v>21018.14</v>
      </c>
      <c r="N134" s="12">
        <f t="shared" si="4"/>
        <v>0</v>
      </c>
      <c r="O134" s="12">
        <f t="shared" si="5"/>
        <v>21018.14</v>
      </c>
    </row>
    <row r="135" spans="1:15" x14ac:dyDescent="0.25">
      <c r="A135" s="8"/>
      <c r="B135" s="8"/>
      <c r="C135" s="9"/>
      <c r="D135" s="8"/>
      <c r="E135" s="8" t="s">
        <v>389</v>
      </c>
      <c r="F135" s="8">
        <v>0.53</v>
      </c>
      <c r="G135" s="10">
        <v>633</v>
      </c>
      <c r="H135" s="11">
        <v>335.49</v>
      </c>
      <c r="I135" s="11">
        <v>320.71999999999997</v>
      </c>
      <c r="J135" s="11">
        <v>14.770000000000039</v>
      </c>
      <c r="K135" s="8">
        <v>1.43</v>
      </c>
      <c r="L135" s="8"/>
      <c r="M135" s="12">
        <f t="shared" si="4"/>
        <v>905.18999999999994</v>
      </c>
      <c r="N135" s="12">
        <f t="shared" si="4"/>
        <v>0</v>
      </c>
      <c r="O135" s="12">
        <f t="shared" si="5"/>
        <v>905.18999999999994</v>
      </c>
    </row>
    <row r="136" spans="1:15" x14ac:dyDescent="0.25">
      <c r="A136" s="8"/>
      <c r="B136" s="8"/>
      <c r="C136" s="9"/>
      <c r="D136" s="8"/>
      <c r="E136" s="8" t="s">
        <v>390</v>
      </c>
      <c r="F136" s="8">
        <v>0.53</v>
      </c>
      <c r="G136" s="10">
        <v>4295</v>
      </c>
      <c r="H136" s="11">
        <v>2276.35</v>
      </c>
      <c r="I136" s="11">
        <v>1922.3579045092838</v>
      </c>
      <c r="J136" s="11">
        <v>353.99209549071617</v>
      </c>
      <c r="K136" s="8">
        <v>1.43</v>
      </c>
      <c r="L136" s="8"/>
      <c r="M136" s="12">
        <f t="shared" si="4"/>
        <v>6141.8499999999995</v>
      </c>
      <c r="N136" s="12">
        <f t="shared" si="4"/>
        <v>0</v>
      </c>
      <c r="O136" s="12">
        <f t="shared" si="5"/>
        <v>6141.8499999999995</v>
      </c>
    </row>
    <row r="137" spans="1:15" x14ac:dyDescent="0.25">
      <c r="A137" s="8"/>
      <c r="B137" s="8"/>
      <c r="C137" s="9"/>
      <c r="D137" s="8"/>
      <c r="E137" s="8" t="s">
        <v>379</v>
      </c>
      <c r="F137" s="8">
        <v>0.53</v>
      </c>
      <c r="G137" s="10">
        <v>40</v>
      </c>
      <c r="H137" s="11">
        <v>21.2</v>
      </c>
      <c r="I137" s="11">
        <v>9.007407407407408</v>
      </c>
      <c r="J137" s="11">
        <v>12.192592592592591</v>
      </c>
      <c r="K137" s="8">
        <v>1.43</v>
      </c>
      <c r="L137" s="8"/>
      <c r="M137" s="12">
        <f t="shared" si="4"/>
        <v>57.199999999999996</v>
      </c>
      <c r="N137" s="12">
        <f t="shared" si="4"/>
        <v>0</v>
      </c>
      <c r="O137" s="12">
        <f t="shared" si="5"/>
        <v>57.199999999999996</v>
      </c>
    </row>
    <row r="138" spans="1:15" x14ac:dyDescent="0.25">
      <c r="A138" s="8"/>
      <c r="B138" s="8"/>
      <c r="C138" s="9"/>
      <c r="D138" s="8"/>
      <c r="E138" s="8" t="s">
        <v>380</v>
      </c>
      <c r="F138" s="8">
        <v>0.53</v>
      </c>
      <c r="G138" s="10">
        <v>368</v>
      </c>
      <c r="H138" s="11">
        <v>195.04</v>
      </c>
      <c r="I138" s="11">
        <v>154.30620689655174</v>
      </c>
      <c r="J138" s="11">
        <v>40.733793103448249</v>
      </c>
      <c r="K138" s="8">
        <v>1.43</v>
      </c>
      <c r="L138" s="8"/>
      <c r="M138" s="12">
        <f t="shared" si="4"/>
        <v>526.24</v>
      </c>
      <c r="N138" s="12">
        <f t="shared" si="4"/>
        <v>0</v>
      </c>
      <c r="O138" s="12">
        <f t="shared" si="5"/>
        <v>526.24</v>
      </c>
    </row>
    <row r="139" spans="1:15" x14ac:dyDescent="0.25">
      <c r="A139" s="8"/>
      <c r="B139" s="8"/>
      <c r="C139" s="9"/>
      <c r="D139" s="8"/>
      <c r="E139" s="8" t="s">
        <v>381</v>
      </c>
      <c r="F139" s="8">
        <v>0.53</v>
      </c>
      <c r="G139" s="10">
        <v>295</v>
      </c>
      <c r="H139" s="11">
        <v>156.35</v>
      </c>
      <c r="I139" s="11">
        <v>72.447509578544071</v>
      </c>
      <c r="J139" s="11">
        <v>83.902490421455923</v>
      </c>
      <c r="K139" s="8">
        <v>1.43</v>
      </c>
      <c r="L139" s="8"/>
      <c r="M139" s="12">
        <f t="shared" si="4"/>
        <v>421.84999999999997</v>
      </c>
      <c r="N139" s="12">
        <f t="shared" si="4"/>
        <v>0</v>
      </c>
      <c r="O139" s="12">
        <f t="shared" si="5"/>
        <v>421.84999999999997</v>
      </c>
    </row>
    <row r="140" spans="1:15" x14ac:dyDescent="0.25">
      <c r="A140" s="8"/>
      <c r="B140" s="8"/>
      <c r="C140" s="9"/>
      <c r="D140" s="8"/>
      <c r="E140" s="8" t="s">
        <v>382</v>
      </c>
      <c r="F140" s="8">
        <v>0.53</v>
      </c>
      <c r="G140" s="10">
        <v>4350</v>
      </c>
      <c r="H140" s="11">
        <v>2305.5</v>
      </c>
      <c r="I140" s="11">
        <v>1824</v>
      </c>
      <c r="J140" s="11">
        <v>481.5</v>
      </c>
      <c r="K140" s="8">
        <v>1.43</v>
      </c>
      <c r="L140" s="8"/>
      <c r="M140" s="12">
        <f t="shared" si="4"/>
        <v>6220.5</v>
      </c>
      <c r="N140" s="12">
        <f t="shared" si="4"/>
        <v>0</v>
      </c>
      <c r="O140" s="12">
        <f t="shared" si="5"/>
        <v>6220.5</v>
      </c>
    </row>
    <row r="141" spans="1:15" x14ac:dyDescent="0.25">
      <c r="A141" s="8"/>
      <c r="B141" s="8"/>
      <c r="C141" s="9"/>
      <c r="D141" s="8"/>
      <c r="E141" s="8" t="s">
        <v>391</v>
      </c>
      <c r="F141" s="8">
        <v>0.53</v>
      </c>
      <c r="G141" s="10">
        <v>398</v>
      </c>
      <c r="H141" s="11">
        <v>210.94</v>
      </c>
      <c r="I141" s="11">
        <v>181.40010610079577</v>
      </c>
      <c r="J141" s="11">
        <v>29.53989389920423</v>
      </c>
      <c r="K141" s="8">
        <v>1.43</v>
      </c>
      <c r="L141" s="8"/>
      <c r="M141" s="12">
        <f t="shared" si="4"/>
        <v>569.14</v>
      </c>
      <c r="N141" s="12">
        <f t="shared" si="4"/>
        <v>0</v>
      </c>
      <c r="O141" s="12">
        <f t="shared" si="5"/>
        <v>569.14</v>
      </c>
    </row>
    <row r="142" spans="1:15" x14ac:dyDescent="0.25">
      <c r="A142" s="8"/>
      <c r="B142" s="8"/>
      <c r="C142" s="9"/>
      <c r="D142" s="8"/>
      <c r="E142" s="8" t="s">
        <v>383</v>
      </c>
      <c r="F142" s="8">
        <v>0.53</v>
      </c>
      <c r="G142" s="10">
        <v>1408</v>
      </c>
      <c r="H142" s="11">
        <v>746.24</v>
      </c>
      <c r="I142" s="11">
        <v>595.22716180371367</v>
      </c>
      <c r="J142" s="11">
        <v>151.01283819628645</v>
      </c>
      <c r="K142" s="8">
        <v>1.43</v>
      </c>
      <c r="L142" s="8"/>
      <c r="M142" s="12">
        <f t="shared" si="4"/>
        <v>2013.4399999999998</v>
      </c>
      <c r="N142" s="12">
        <f t="shared" si="4"/>
        <v>0</v>
      </c>
      <c r="O142" s="12">
        <f t="shared" si="5"/>
        <v>2013.4399999999998</v>
      </c>
    </row>
    <row r="143" spans="1:15" x14ac:dyDescent="0.25">
      <c r="A143" s="8"/>
      <c r="B143" s="8"/>
      <c r="C143" s="9"/>
      <c r="D143" s="8"/>
      <c r="E143" s="8" t="s">
        <v>384</v>
      </c>
      <c r="F143" s="8">
        <v>0.53</v>
      </c>
      <c r="G143" s="10">
        <v>922</v>
      </c>
      <c r="H143" s="11">
        <v>488.66</v>
      </c>
      <c r="I143" s="11">
        <v>207.62074074074076</v>
      </c>
      <c r="J143" s="11">
        <v>281.03925925925927</v>
      </c>
      <c r="K143" s="8">
        <v>1.43</v>
      </c>
      <c r="L143" s="8"/>
      <c r="M143" s="12">
        <f t="shared" si="4"/>
        <v>1318.46</v>
      </c>
      <c r="N143" s="12">
        <f t="shared" si="4"/>
        <v>0</v>
      </c>
      <c r="O143" s="12">
        <f t="shared" si="5"/>
        <v>1318.46</v>
      </c>
    </row>
    <row r="144" spans="1:15" x14ac:dyDescent="0.25">
      <c r="A144" s="8"/>
      <c r="B144" s="8"/>
      <c r="C144" s="9"/>
      <c r="D144" s="8"/>
      <c r="E144" s="8" t="s">
        <v>385</v>
      </c>
      <c r="F144" s="8">
        <v>0.56000000000000005</v>
      </c>
      <c r="G144" s="10">
        <v>99</v>
      </c>
      <c r="H144" s="11">
        <v>55.44</v>
      </c>
      <c r="I144" s="11">
        <v>41.51172413793104</v>
      </c>
      <c r="J144" s="11">
        <v>13.928275862068958</v>
      </c>
      <c r="K144" s="8">
        <v>1.39</v>
      </c>
      <c r="L144" s="8"/>
      <c r="M144" s="12">
        <f t="shared" si="4"/>
        <v>137.60999999999999</v>
      </c>
      <c r="N144" s="12">
        <f t="shared" si="4"/>
        <v>0</v>
      </c>
      <c r="O144" s="12">
        <f t="shared" si="5"/>
        <v>137.60999999999999</v>
      </c>
    </row>
    <row r="145" spans="1:15" x14ac:dyDescent="0.25">
      <c r="A145" s="8"/>
      <c r="B145" s="8"/>
      <c r="C145" s="9"/>
      <c r="D145" s="8"/>
      <c r="E145" s="8" t="s">
        <v>386</v>
      </c>
      <c r="F145" s="8">
        <v>0.56000000000000005</v>
      </c>
      <c r="G145" s="10">
        <v>671</v>
      </c>
      <c r="H145" s="11">
        <v>375.76</v>
      </c>
      <c r="I145" s="11">
        <v>281.35724137931032</v>
      </c>
      <c r="J145" s="11">
        <v>94.402758620689667</v>
      </c>
      <c r="K145" s="8">
        <v>1.39</v>
      </c>
      <c r="L145" s="8"/>
      <c r="M145" s="12">
        <f t="shared" si="4"/>
        <v>932.68999999999994</v>
      </c>
      <c r="N145" s="12">
        <f t="shared" si="4"/>
        <v>0</v>
      </c>
      <c r="O145" s="12">
        <f t="shared" si="5"/>
        <v>932.68999999999994</v>
      </c>
    </row>
    <row r="146" spans="1:15" x14ac:dyDescent="0.25">
      <c r="A146" s="8"/>
      <c r="B146" s="8"/>
      <c r="C146" s="9"/>
      <c r="D146" s="8"/>
      <c r="E146" s="8" t="s">
        <v>387</v>
      </c>
      <c r="F146" s="8">
        <v>0.56000000000000005</v>
      </c>
      <c r="G146" s="10">
        <v>3732</v>
      </c>
      <c r="H146" s="11">
        <v>2089.92</v>
      </c>
      <c r="I146" s="11">
        <v>1564.8662068965518</v>
      </c>
      <c r="J146" s="11">
        <v>525.05379310344836</v>
      </c>
      <c r="K146" s="8">
        <v>1.39</v>
      </c>
      <c r="L146" s="8"/>
      <c r="M146" s="12">
        <f t="shared" si="4"/>
        <v>5187.4799999999996</v>
      </c>
      <c r="N146" s="12">
        <f t="shared" si="4"/>
        <v>0</v>
      </c>
      <c r="O146" s="12">
        <f t="shared" si="5"/>
        <v>5187.4799999999996</v>
      </c>
    </row>
    <row r="147" spans="1:15" x14ac:dyDescent="0.25">
      <c r="A147" s="8"/>
      <c r="B147" s="8"/>
      <c r="C147" s="9" t="s">
        <v>107</v>
      </c>
      <c r="D147" s="8" t="s">
        <v>116</v>
      </c>
      <c r="E147" s="8" t="s">
        <v>377</v>
      </c>
      <c r="F147" s="8">
        <v>0.53</v>
      </c>
      <c r="G147" s="10">
        <v>978</v>
      </c>
      <c r="H147" s="11">
        <v>518.34</v>
      </c>
      <c r="I147" s="11">
        <v>686.57230769230773</v>
      </c>
      <c r="J147" s="11">
        <v>-168.23230769230767</v>
      </c>
      <c r="K147" s="8">
        <v>1.43</v>
      </c>
      <c r="L147" s="8"/>
      <c r="M147" s="12">
        <f t="shared" si="4"/>
        <v>1398.54</v>
      </c>
      <c r="N147" s="12">
        <f t="shared" si="4"/>
        <v>0</v>
      </c>
      <c r="O147" s="12">
        <f t="shared" si="5"/>
        <v>1398.54</v>
      </c>
    </row>
    <row r="148" spans="1:15" x14ac:dyDescent="0.25">
      <c r="A148" s="8"/>
      <c r="B148" s="8"/>
      <c r="C148" s="9"/>
      <c r="D148" s="8"/>
      <c r="E148" s="8" t="s">
        <v>378</v>
      </c>
      <c r="F148" s="8">
        <v>0.53000000000000014</v>
      </c>
      <c r="G148" s="10">
        <v>14734</v>
      </c>
      <c r="H148" s="11">
        <v>7809.02</v>
      </c>
      <c r="I148" s="11">
        <v>6270.974482758621</v>
      </c>
      <c r="J148" s="11">
        <v>1538.0455172413792</v>
      </c>
      <c r="K148" s="8">
        <v>1.43</v>
      </c>
      <c r="L148" s="8"/>
      <c r="M148" s="12">
        <f t="shared" si="4"/>
        <v>21069.62</v>
      </c>
      <c r="N148" s="12">
        <f t="shared" si="4"/>
        <v>0</v>
      </c>
      <c r="O148" s="12">
        <f t="shared" si="5"/>
        <v>21069.62</v>
      </c>
    </row>
    <row r="149" spans="1:15" x14ac:dyDescent="0.25">
      <c r="A149" s="8"/>
      <c r="B149" s="8"/>
      <c r="C149" s="9"/>
      <c r="D149" s="8"/>
      <c r="E149" s="8" t="s">
        <v>379</v>
      </c>
      <c r="F149" s="8">
        <v>0.53</v>
      </c>
      <c r="G149" s="10">
        <v>20</v>
      </c>
      <c r="H149" s="11">
        <v>10.6</v>
      </c>
      <c r="I149" s="11">
        <v>9.3538461538461544</v>
      </c>
      <c r="J149" s="11">
        <v>1.2461538461538453</v>
      </c>
      <c r="K149" s="8">
        <v>1.43</v>
      </c>
      <c r="L149" s="8"/>
      <c r="M149" s="12">
        <f t="shared" si="4"/>
        <v>28.599999999999998</v>
      </c>
      <c r="N149" s="12">
        <f t="shared" si="4"/>
        <v>0</v>
      </c>
      <c r="O149" s="12">
        <f t="shared" si="5"/>
        <v>28.599999999999998</v>
      </c>
    </row>
    <row r="150" spans="1:15" x14ac:dyDescent="0.25">
      <c r="A150" s="8"/>
      <c r="B150" s="8"/>
      <c r="C150" s="9"/>
      <c r="D150" s="8"/>
      <c r="E150" s="8" t="s">
        <v>380</v>
      </c>
      <c r="F150" s="8">
        <v>0.53</v>
      </c>
      <c r="G150" s="10">
        <v>368</v>
      </c>
      <c r="H150" s="11">
        <v>195.04</v>
      </c>
      <c r="I150" s="11">
        <v>172.11076923076922</v>
      </c>
      <c r="J150" s="11">
        <v>22.92923076923077</v>
      </c>
      <c r="K150" s="8">
        <v>1.43</v>
      </c>
      <c r="L150" s="8"/>
      <c r="M150" s="12">
        <f t="shared" si="4"/>
        <v>526.24</v>
      </c>
      <c r="N150" s="12">
        <f t="shared" si="4"/>
        <v>0</v>
      </c>
      <c r="O150" s="12">
        <f t="shared" si="5"/>
        <v>526.24</v>
      </c>
    </row>
    <row r="151" spans="1:15" x14ac:dyDescent="0.25">
      <c r="A151" s="8"/>
      <c r="B151" s="8"/>
      <c r="C151" s="9"/>
      <c r="D151" s="8"/>
      <c r="E151" s="8" t="s">
        <v>381</v>
      </c>
      <c r="F151" s="8">
        <v>0.53</v>
      </c>
      <c r="G151" s="10">
        <v>163</v>
      </c>
      <c r="H151" s="11">
        <v>86.39</v>
      </c>
      <c r="I151" s="11">
        <v>76.233846153846144</v>
      </c>
      <c r="J151" s="11">
        <v>10.156153846153856</v>
      </c>
      <c r="K151" s="8">
        <v>1.43</v>
      </c>
      <c r="L151" s="8"/>
      <c r="M151" s="12">
        <f t="shared" si="4"/>
        <v>233.09</v>
      </c>
      <c r="N151" s="12">
        <f t="shared" si="4"/>
        <v>0</v>
      </c>
      <c r="O151" s="12">
        <f t="shared" si="5"/>
        <v>233.09</v>
      </c>
    </row>
    <row r="152" spans="1:15" x14ac:dyDescent="0.25">
      <c r="A152" s="8"/>
      <c r="B152" s="8"/>
      <c r="C152" s="9"/>
      <c r="D152" s="8"/>
      <c r="E152" s="8" t="s">
        <v>382</v>
      </c>
      <c r="F152" s="8">
        <v>0.53</v>
      </c>
      <c r="G152" s="10">
        <v>4350</v>
      </c>
      <c r="H152" s="11">
        <v>2305.5</v>
      </c>
      <c r="I152" s="11">
        <v>1824</v>
      </c>
      <c r="J152" s="11">
        <v>481.5</v>
      </c>
      <c r="K152" s="8">
        <v>1.43</v>
      </c>
      <c r="L152" s="8"/>
      <c r="M152" s="12">
        <f t="shared" si="4"/>
        <v>6220.5</v>
      </c>
      <c r="N152" s="12">
        <f t="shared" si="4"/>
        <v>0</v>
      </c>
      <c r="O152" s="12">
        <f t="shared" si="5"/>
        <v>6220.5</v>
      </c>
    </row>
    <row r="153" spans="1:15" x14ac:dyDescent="0.25">
      <c r="A153" s="8"/>
      <c r="B153" s="8"/>
      <c r="C153" s="9"/>
      <c r="D153" s="8"/>
      <c r="E153" s="8" t="s">
        <v>383</v>
      </c>
      <c r="F153" s="8">
        <v>0.53</v>
      </c>
      <c r="G153" s="10">
        <v>5220</v>
      </c>
      <c r="H153" s="11">
        <v>2766.6</v>
      </c>
      <c r="I153" s="11">
        <v>2314.4130769230769</v>
      </c>
      <c r="J153" s="11">
        <v>452.18692307692305</v>
      </c>
      <c r="K153" s="8">
        <v>1.43</v>
      </c>
      <c r="L153" s="8"/>
      <c r="M153" s="12">
        <f t="shared" si="4"/>
        <v>7464.5999999999995</v>
      </c>
      <c r="N153" s="12">
        <f t="shared" si="4"/>
        <v>0</v>
      </c>
      <c r="O153" s="12">
        <f t="shared" si="5"/>
        <v>7464.5999999999995</v>
      </c>
    </row>
    <row r="154" spans="1:15" x14ac:dyDescent="0.25">
      <c r="A154" s="8"/>
      <c r="B154" s="8"/>
      <c r="C154" s="9"/>
      <c r="D154" s="8"/>
      <c r="E154" s="8" t="s">
        <v>384</v>
      </c>
      <c r="F154" s="8">
        <v>0.53</v>
      </c>
      <c r="G154" s="10">
        <v>461</v>
      </c>
      <c r="H154" s="11">
        <v>244.33</v>
      </c>
      <c r="I154" s="11">
        <v>215.60615384615383</v>
      </c>
      <c r="J154" s="11">
        <v>28.723846153846182</v>
      </c>
      <c r="K154" s="8">
        <v>1.43</v>
      </c>
      <c r="L154" s="8"/>
      <c r="M154" s="12">
        <f t="shared" si="4"/>
        <v>659.23</v>
      </c>
      <c r="N154" s="12">
        <f t="shared" si="4"/>
        <v>0</v>
      </c>
      <c r="O154" s="12">
        <f t="shared" si="5"/>
        <v>659.23</v>
      </c>
    </row>
    <row r="155" spans="1:15" x14ac:dyDescent="0.25">
      <c r="A155" s="8"/>
      <c r="B155" s="8"/>
      <c r="C155" s="9"/>
      <c r="D155" s="8"/>
      <c r="E155" s="8" t="s">
        <v>385</v>
      </c>
      <c r="F155" s="8">
        <v>0.56000000000000005</v>
      </c>
      <c r="G155" s="10">
        <v>103</v>
      </c>
      <c r="H155" s="11">
        <v>57.68</v>
      </c>
      <c r="I155" s="11">
        <v>43.188965517241378</v>
      </c>
      <c r="J155" s="11">
        <v>14.491034482758621</v>
      </c>
      <c r="K155" s="8">
        <v>1.39</v>
      </c>
      <c r="L155" s="8"/>
      <c r="M155" s="12">
        <f t="shared" si="4"/>
        <v>143.16999999999999</v>
      </c>
      <c r="N155" s="12">
        <f t="shared" si="4"/>
        <v>0</v>
      </c>
      <c r="O155" s="12">
        <f t="shared" si="5"/>
        <v>143.16999999999999</v>
      </c>
    </row>
    <row r="156" spans="1:15" x14ac:dyDescent="0.25">
      <c r="A156" s="8"/>
      <c r="B156" s="8"/>
      <c r="C156" s="9"/>
      <c r="D156" s="8"/>
      <c r="E156" s="8" t="s">
        <v>386</v>
      </c>
      <c r="F156" s="8">
        <v>0.56000000000000005</v>
      </c>
      <c r="G156" s="10">
        <v>671</v>
      </c>
      <c r="H156" s="11">
        <v>375.76</v>
      </c>
      <c r="I156" s="11">
        <v>281.35724137931032</v>
      </c>
      <c r="J156" s="11">
        <v>94.402758620689667</v>
      </c>
      <c r="K156" s="8">
        <v>1.39</v>
      </c>
      <c r="L156" s="8"/>
      <c r="M156" s="12">
        <f t="shared" si="4"/>
        <v>932.68999999999994</v>
      </c>
      <c r="N156" s="12">
        <f t="shared" si="4"/>
        <v>0</v>
      </c>
      <c r="O156" s="12">
        <f t="shared" si="5"/>
        <v>932.68999999999994</v>
      </c>
    </row>
    <row r="157" spans="1:15" x14ac:dyDescent="0.25">
      <c r="A157" s="8"/>
      <c r="B157" s="8"/>
      <c r="C157" s="9"/>
      <c r="D157" s="8"/>
      <c r="E157" s="8" t="s">
        <v>387</v>
      </c>
      <c r="F157" s="8">
        <v>0.56000000000000005</v>
      </c>
      <c r="G157" s="10">
        <v>3742</v>
      </c>
      <c r="H157" s="11">
        <v>2095.52</v>
      </c>
      <c r="I157" s="11">
        <v>1569.0593103448277</v>
      </c>
      <c r="J157" s="11">
        <v>526.46068965517236</v>
      </c>
      <c r="K157" s="8">
        <v>1.39</v>
      </c>
      <c r="L157" s="8"/>
      <c r="M157" s="12">
        <f t="shared" si="4"/>
        <v>5201.3799999999992</v>
      </c>
      <c r="N157" s="12">
        <f t="shared" si="4"/>
        <v>0</v>
      </c>
      <c r="O157" s="12">
        <f t="shared" si="5"/>
        <v>5201.3799999999992</v>
      </c>
    </row>
    <row r="158" spans="1:15" x14ac:dyDescent="0.25">
      <c r="A158" s="8"/>
      <c r="B158" s="8"/>
      <c r="C158" s="9" t="s">
        <v>104</v>
      </c>
      <c r="D158" s="8" t="s">
        <v>116</v>
      </c>
      <c r="E158" s="8" t="s">
        <v>377</v>
      </c>
      <c r="F158" s="8">
        <v>0.53</v>
      </c>
      <c r="G158" s="10">
        <v>304</v>
      </c>
      <c r="H158" s="11">
        <v>161.12</v>
      </c>
      <c r="I158" s="11">
        <v>100.45217391304347</v>
      </c>
      <c r="J158" s="11">
        <v>60.667826086956538</v>
      </c>
      <c r="K158" s="8">
        <v>1.43</v>
      </c>
      <c r="L158" s="8"/>
      <c r="M158" s="12">
        <f t="shared" si="4"/>
        <v>434.71999999999997</v>
      </c>
      <c r="N158" s="12">
        <f t="shared" si="4"/>
        <v>0</v>
      </c>
      <c r="O158" s="12">
        <f t="shared" si="5"/>
        <v>434.71999999999997</v>
      </c>
    </row>
    <row r="159" spans="1:15" x14ac:dyDescent="0.25">
      <c r="A159" s="8"/>
      <c r="B159" s="8"/>
      <c r="C159" s="9"/>
      <c r="D159" s="8"/>
      <c r="E159" s="8" t="s">
        <v>378</v>
      </c>
      <c r="F159" s="8">
        <v>0.53000000000000014</v>
      </c>
      <c r="G159" s="10">
        <v>14564</v>
      </c>
      <c r="H159" s="11">
        <v>7718.92</v>
      </c>
      <c r="I159" s="11">
        <v>6241.6227586206896</v>
      </c>
      <c r="J159" s="11">
        <v>1477.2972413793104</v>
      </c>
      <c r="K159" s="8">
        <v>1.43</v>
      </c>
      <c r="L159" s="8"/>
      <c r="M159" s="12">
        <f t="shared" si="4"/>
        <v>20826.52</v>
      </c>
      <c r="N159" s="12">
        <f t="shared" si="4"/>
        <v>0</v>
      </c>
      <c r="O159" s="12">
        <f t="shared" si="5"/>
        <v>20826.52</v>
      </c>
    </row>
    <row r="160" spans="1:15" x14ac:dyDescent="0.25">
      <c r="A160" s="8"/>
      <c r="B160" s="8"/>
      <c r="C160" s="9"/>
      <c r="D160" s="8"/>
      <c r="E160" s="8" t="s">
        <v>379</v>
      </c>
      <c r="F160" s="8">
        <v>0.53</v>
      </c>
      <c r="G160" s="10">
        <v>20</v>
      </c>
      <c r="H160" s="11">
        <v>10.6</v>
      </c>
      <c r="I160" s="11">
        <v>8.6857142857142851</v>
      </c>
      <c r="J160" s="11">
        <v>1.9142857142857146</v>
      </c>
      <c r="K160" s="8">
        <v>1.43</v>
      </c>
      <c r="L160" s="8"/>
      <c r="M160" s="12">
        <f t="shared" si="4"/>
        <v>28.599999999999998</v>
      </c>
      <c r="N160" s="12">
        <f t="shared" si="4"/>
        <v>0</v>
      </c>
      <c r="O160" s="12">
        <f t="shared" si="5"/>
        <v>28.599999999999998</v>
      </c>
    </row>
    <row r="161" spans="1:16" x14ac:dyDescent="0.25">
      <c r="A161" s="8"/>
      <c r="B161" s="8"/>
      <c r="C161" s="9"/>
      <c r="D161" s="8"/>
      <c r="E161" s="8" t="s">
        <v>380</v>
      </c>
      <c r="F161" s="8">
        <v>0.53</v>
      </c>
      <c r="G161" s="10">
        <v>368</v>
      </c>
      <c r="H161" s="11">
        <v>195.04</v>
      </c>
      <c r="I161" s="11">
        <v>159.81714285714284</v>
      </c>
      <c r="J161" s="11">
        <v>35.222857142857151</v>
      </c>
      <c r="K161" s="8">
        <v>1.43</v>
      </c>
      <c r="L161" s="8"/>
      <c r="M161" s="12">
        <f t="shared" si="4"/>
        <v>526.24</v>
      </c>
      <c r="N161" s="12">
        <f t="shared" si="4"/>
        <v>0</v>
      </c>
      <c r="O161" s="12">
        <f t="shared" si="5"/>
        <v>526.24</v>
      </c>
    </row>
    <row r="162" spans="1:16" x14ac:dyDescent="0.25">
      <c r="A162" s="8"/>
      <c r="B162" s="8"/>
      <c r="C162" s="9"/>
      <c r="D162" s="8"/>
      <c r="E162" s="8" t="s">
        <v>381</v>
      </c>
      <c r="F162" s="8">
        <v>0.53</v>
      </c>
      <c r="G162" s="10">
        <v>163</v>
      </c>
      <c r="H162" s="11">
        <v>86.39</v>
      </c>
      <c r="I162" s="11">
        <v>70.78857142857143</v>
      </c>
      <c r="J162" s="11">
        <v>15.601428571428571</v>
      </c>
      <c r="K162" s="8">
        <v>1.43</v>
      </c>
      <c r="L162" s="8"/>
      <c r="M162" s="12">
        <f t="shared" si="4"/>
        <v>233.09</v>
      </c>
      <c r="N162" s="12">
        <f t="shared" si="4"/>
        <v>0</v>
      </c>
      <c r="O162" s="12">
        <f t="shared" si="5"/>
        <v>233.09</v>
      </c>
    </row>
    <row r="163" spans="1:16" x14ac:dyDescent="0.25">
      <c r="A163" s="8"/>
      <c r="B163" s="8"/>
      <c r="C163" s="9"/>
      <c r="D163" s="8"/>
      <c r="E163" s="8" t="s">
        <v>382</v>
      </c>
      <c r="F163" s="8">
        <v>0.53</v>
      </c>
      <c r="G163" s="10">
        <v>4150</v>
      </c>
      <c r="H163" s="11">
        <v>2199.5</v>
      </c>
      <c r="I163" s="11">
        <v>1824</v>
      </c>
      <c r="J163" s="11">
        <v>375.5</v>
      </c>
      <c r="K163" s="8">
        <v>1.43</v>
      </c>
      <c r="L163" s="8"/>
      <c r="M163" s="12">
        <f t="shared" si="4"/>
        <v>5934.5</v>
      </c>
      <c r="N163" s="12">
        <f t="shared" si="4"/>
        <v>0</v>
      </c>
      <c r="O163" s="12">
        <f t="shared" si="5"/>
        <v>5934.5</v>
      </c>
    </row>
    <row r="164" spans="1:16" x14ac:dyDescent="0.25">
      <c r="A164" s="8"/>
      <c r="B164" s="8"/>
      <c r="C164" s="9"/>
      <c r="D164" s="8"/>
      <c r="E164" s="8" t="s">
        <v>383</v>
      </c>
      <c r="F164" s="8">
        <v>0.53000000000000014</v>
      </c>
      <c r="G164" s="10">
        <v>7024</v>
      </c>
      <c r="H164" s="11">
        <v>3722.7200000000003</v>
      </c>
      <c r="I164" s="11">
        <v>2934.3406832298133</v>
      </c>
      <c r="J164" s="11">
        <v>788.37931677018651</v>
      </c>
      <c r="K164" s="8">
        <v>1.43</v>
      </c>
      <c r="L164" s="8"/>
      <c r="M164" s="12">
        <f t="shared" si="4"/>
        <v>10044.32</v>
      </c>
      <c r="N164" s="12">
        <f t="shared" si="4"/>
        <v>0</v>
      </c>
      <c r="O164" s="12">
        <f t="shared" si="5"/>
        <v>10044.32</v>
      </c>
    </row>
    <row r="165" spans="1:16" x14ac:dyDescent="0.25">
      <c r="A165" s="8"/>
      <c r="B165" s="8"/>
      <c r="C165" s="9"/>
      <c r="D165" s="8"/>
      <c r="E165" s="8" t="s">
        <v>384</v>
      </c>
      <c r="F165" s="8">
        <v>0.53</v>
      </c>
      <c r="G165" s="10">
        <v>461</v>
      </c>
      <c r="H165" s="11">
        <v>244.33</v>
      </c>
      <c r="I165" s="11">
        <v>200.20571428571429</v>
      </c>
      <c r="J165" s="11">
        <v>44.124285714285719</v>
      </c>
      <c r="K165" s="8">
        <v>1.43</v>
      </c>
      <c r="L165" s="8"/>
      <c r="M165" s="12">
        <f t="shared" si="4"/>
        <v>659.23</v>
      </c>
      <c r="N165" s="12">
        <f t="shared" si="4"/>
        <v>0</v>
      </c>
      <c r="O165" s="12">
        <f t="shared" si="5"/>
        <v>659.23</v>
      </c>
    </row>
    <row r="166" spans="1:16" x14ac:dyDescent="0.25">
      <c r="A166" s="8"/>
      <c r="B166" s="8"/>
      <c r="C166" s="9"/>
      <c r="D166" s="8"/>
      <c r="E166" s="8" t="s">
        <v>385</v>
      </c>
      <c r="F166" s="8">
        <v>0.56000000000000005</v>
      </c>
      <c r="G166" s="10">
        <v>75</v>
      </c>
      <c r="H166" s="11">
        <v>42</v>
      </c>
      <c r="I166" s="11">
        <v>31.448275862068961</v>
      </c>
      <c r="J166" s="11">
        <v>10.551724137931037</v>
      </c>
      <c r="K166" s="8">
        <v>1.39</v>
      </c>
      <c r="L166" s="8"/>
      <c r="M166" s="12">
        <f t="shared" si="4"/>
        <v>104.24999999999999</v>
      </c>
      <c r="N166" s="12">
        <f t="shared" si="4"/>
        <v>0</v>
      </c>
      <c r="O166" s="12">
        <f t="shared" si="5"/>
        <v>104.24999999999999</v>
      </c>
    </row>
    <row r="167" spans="1:16" x14ac:dyDescent="0.25">
      <c r="A167" s="8"/>
      <c r="B167" s="8"/>
      <c r="C167" s="9"/>
      <c r="D167" s="8"/>
      <c r="E167" s="8" t="s">
        <v>386</v>
      </c>
      <c r="F167" s="8">
        <v>0.56000000000000005</v>
      </c>
      <c r="G167" s="10">
        <v>628</v>
      </c>
      <c r="H167" s="11">
        <v>351.68</v>
      </c>
      <c r="I167" s="11">
        <v>263.32689655172413</v>
      </c>
      <c r="J167" s="11">
        <v>88.353103448275874</v>
      </c>
      <c r="K167" s="8">
        <v>1.39</v>
      </c>
      <c r="L167" s="8"/>
      <c r="M167" s="12">
        <f t="shared" si="4"/>
        <v>872.92</v>
      </c>
      <c r="N167" s="12">
        <f t="shared" si="4"/>
        <v>0</v>
      </c>
      <c r="O167" s="12">
        <f t="shared" si="5"/>
        <v>872.92</v>
      </c>
    </row>
    <row r="168" spans="1:16" x14ac:dyDescent="0.25">
      <c r="A168" s="8"/>
      <c r="B168" s="8"/>
      <c r="C168" s="9"/>
      <c r="D168" s="8"/>
      <c r="E168" s="8" t="s">
        <v>387</v>
      </c>
      <c r="F168" s="8">
        <v>0.56000000000000005</v>
      </c>
      <c r="G168" s="10">
        <v>3783</v>
      </c>
      <c r="H168" s="11">
        <v>2118.48</v>
      </c>
      <c r="I168" s="11">
        <v>1628.1820689655171</v>
      </c>
      <c r="J168" s="11">
        <v>490.29793103448276</v>
      </c>
      <c r="K168" s="8">
        <v>1.39</v>
      </c>
      <c r="L168" s="8"/>
      <c r="M168" s="12">
        <f t="shared" si="4"/>
        <v>5258.37</v>
      </c>
      <c r="N168" s="12">
        <f t="shared" si="4"/>
        <v>0</v>
      </c>
      <c r="O168" s="12">
        <f t="shared" si="5"/>
        <v>5258.37</v>
      </c>
    </row>
    <row r="169" spans="1:16" s="7" customFormat="1" x14ac:dyDescent="0.25">
      <c r="A169" s="13"/>
      <c r="B169" s="13" t="s">
        <v>392</v>
      </c>
      <c r="C169" s="14"/>
      <c r="D169" s="13"/>
      <c r="E169" s="13"/>
      <c r="F169" s="13"/>
      <c r="G169" s="15">
        <v>163773</v>
      </c>
      <c r="H169" s="16">
        <v>87460.889999999985</v>
      </c>
      <c r="I169" s="16">
        <v>68155.25076923077</v>
      </c>
      <c r="J169" s="16">
        <v>19305.639230769237</v>
      </c>
      <c r="K169" s="13"/>
      <c r="L169" s="13"/>
      <c r="M169" s="17"/>
      <c r="N169" s="17"/>
      <c r="O169" s="17">
        <f>SUM(O113:O168)</f>
        <v>233313.79000000007</v>
      </c>
      <c r="P169"/>
    </row>
    <row r="170" spans="1:16" x14ac:dyDescent="0.25">
      <c r="A170" s="8"/>
      <c r="B170" s="8" t="s">
        <v>17</v>
      </c>
      <c r="C170" s="9" t="s">
        <v>23</v>
      </c>
      <c r="D170" s="8" t="s">
        <v>93</v>
      </c>
      <c r="E170" s="8" t="s">
        <v>94</v>
      </c>
      <c r="F170" s="8">
        <v>2.78</v>
      </c>
      <c r="G170" s="10">
        <v>225</v>
      </c>
      <c r="H170" s="11">
        <v>625.5</v>
      </c>
      <c r="I170" s="11">
        <v>608</v>
      </c>
      <c r="J170" s="11">
        <v>17.5</v>
      </c>
      <c r="K170" s="8"/>
      <c r="L170" s="8">
        <v>2.95</v>
      </c>
      <c r="M170" s="12">
        <f t="shared" si="4"/>
        <v>0</v>
      </c>
      <c r="N170" s="12">
        <f t="shared" si="4"/>
        <v>663.75</v>
      </c>
      <c r="O170" s="12">
        <f t="shared" si="5"/>
        <v>663.75</v>
      </c>
    </row>
    <row r="171" spans="1:16" x14ac:dyDescent="0.25">
      <c r="A171" s="8"/>
      <c r="B171" s="8"/>
      <c r="C171" s="9" t="s">
        <v>18</v>
      </c>
      <c r="D171" s="8" t="s">
        <v>87</v>
      </c>
      <c r="E171" s="8" t="s">
        <v>393</v>
      </c>
      <c r="F171" s="8">
        <v>1.49</v>
      </c>
      <c r="G171" s="10">
        <v>1012</v>
      </c>
      <c r="H171" s="11">
        <v>1507.88</v>
      </c>
      <c r="I171" s="11">
        <v>1721.3792307692306</v>
      </c>
      <c r="J171" s="11">
        <v>-213.49923076923082</v>
      </c>
      <c r="K171" s="8"/>
      <c r="L171" s="8">
        <v>1.6</v>
      </c>
      <c r="M171" s="12">
        <f t="shared" si="4"/>
        <v>0</v>
      </c>
      <c r="N171" s="12">
        <f t="shared" si="4"/>
        <v>1619.2</v>
      </c>
      <c r="O171" s="12">
        <f t="shared" si="5"/>
        <v>1619.2</v>
      </c>
    </row>
    <row r="172" spans="1:16" s="7" customFormat="1" x14ac:dyDescent="0.25">
      <c r="A172" s="13"/>
      <c r="B172" s="13" t="s">
        <v>21</v>
      </c>
      <c r="C172" s="14"/>
      <c r="D172" s="13"/>
      <c r="E172" s="13"/>
      <c r="F172" s="13"/>
      <c r="G172" s="15">
        <v>1237</v>
      </c>
      <c r="H172" s="16">
        <v>2133.38</v>
      </c>
      <c r="I172" s="16">
        <v>2329.3792307692306</v>
      </c>
      <c r="J172" s="16">
        <v>-195.99923076923082</v>
      </c>
      <c r="K172" s="13"/>
      <c r="L172" s="13"/>
      <c r="M172" s="17"/>
      <c r="N172" s="17"/>
      <c r="O172" s="17">
        <f>SUM(O170:O171)</f>
        <v>2282.9499999999998</v>
      </c>
      <c r="P172"/>
    </row>
    <row r="173" spans="1:16" x14ac:dyDescent="0.25">
      <c r="A173" s="8"/>
      <c r="B173" s="8" t="s">
        <v>106</v>
      </c>
      <c r="C173" s="9" t="s">
        <v>107</v>
      </c>
      <c r="D173" s="8" t="s">
        <v>108</v>
      </c>
      <c r="E173" s="8" t="s">
        <v>109</v>
      </c>
      <c r="F173" s="8">
        <v>0.42</v>
      </c>
      <c r="G173" s="10">
        <v>476</v>
      </c>
      <c r="H173" s="11">
        <v>199.92</v>
      </c>
      <c r="I173" s="11">
        <v>608</v>
      </c>
      <c r="J173" s="11">
        <v>-408.08000000000004</v>
      </c>
      <c r="K173" s="8">
        <v>1.05</v>
      </c>
      <c r="L173" s="8"/>
      <c r="M173" s="12">
        <f t="shared" si="4"/>
        <v>499.8</v>
      </c>
      <c r="N173" s="12">
        <f t="shared" si="4"/>
        <v>0</v>
      </c>
      <c r="O173" s="12">
        <f t="shared" si="5"/>
        <v>499.8</v>
      </c>
    </row>
    <row r="174" spans="1:16" x14ac:dyDescent="0.25">
      <c r="A174" s="8"/>
      <c r="B174" s="8"/>
      <c r="C174" s="9" t="s">
        <v>104</v>
      </c>
      <c r="D174" s="8" t="s">
        <v>108</v>
      </c>
      <c r="E174" s="8" t="s">
        <v>109</v>
      </c>
      <c r="F174" s="8">
        <v>0.42</v>
      </c>
      <c r="G174" s="10">
        <v>0</v>
      </c>
      <c r="H174" s="11">
        <v>0</v>
      </c>
      <c r="I174" s="11">
        <v>608</v>
      </c>
      <c r="J174" s="11">
        <v>-608</v>
      </c>
      <c r="K174" s="8">
        <v>1.05</v>
      </c>
      <c r="L174" s="8"/>
      <c r="M174" s="12">
        <f t="shared" si="4"/>
        <v>0</v>
      </c>
      <c r="N174" s="12">
        <f t="shared" si="4"/>
        <v>0</v>
      </c>
      <c r="O174" s="12">
        <f t="shared" si="5"/>
        <v>0</v>
      </c>
    </row>
    <row r="175" spans="1:16" s="7" customFormat="1" x14ac:dyDescent="0.25">
      <c r="A175" s="13"/>
      <c r="B175" s="13" t="s">
        <v>110</v>
      </c>
      <c r="C175" s="14"/>
      <c r="D175" s="13"/>
      <c r="E175" s="13"/>
      <c r="F175" s="13"/>
      <c r="G175" s="15">
        <v>476</v>
      </c>
      <c r="H175" s="16">
        <v>199.92</v>
      </c>
      <c r="I175" s="16">
        <v>1216</v>
      </c>
      <c r="J175" s="16">
        <v>-1016.08</v>
      </c>
      <c r="K175" s="13"/>
      <c r="L175" s="13"/>
      <c r="M175" s="17"/>
      <c r="N175" s="17"/>
      <c r="O175" s="17">
        <f>SUM(O173:O174)</f>
        <v>499.8</v>
      </c>
      <c r="P175"/>
    </row>
    <row r="176" spans="1:16" x14ac:dyDescent="0.25">
      <c r="A176" s="8"/>
      <c r="B176" s="8" t="s">
        <v>115</v>
      </c>
      <c r="C176" s="9" t="s">
        <v>26</v>
      </c>
      <c r="D176" s="8" t="s">
        <v>116</v>
      </c>
      <c r="E176" s="8" t="s">
        <v>117</v>
      </c>
      <c r="F176" s="8">
        <v>0.28999999999999998</v>
      </c>
      <c r="G176" s="10">
        <v>6766</v>
      </c>
      <c r="H176" s="11">
        <v>1962.1399999999999</v>
      </c>
      <c r="I176" s="11">
        <v>2649.14</v>
      </c>
      <c r="J176" s="11">
        <v>-687</v>
      </c>
      <c r="K176" s="8">
        <v>0.44</v>
      </c>
      <c r="L176" s="8"/>
      <c r="M176" s="12">
        <f t="shared" si="4"/>
        <v>2977.04</v>
      </c>
      <c r="N176" s="12">
        <f t="shared" si="4"/>
        <v>0</v>
      </c>
      <c r="O176" s="12">
        <f t="shared" si="5"/>
        <v>2977.04</v>
      </c>
    </row>
    <row r="177" spans="1:16" s="7" customFormat="1" x14ac:dyDescent="0.25">
      <c r="A177" s="13"/>
      <c r="B177" s="13" t="s">
        <v>118</v>
      </c>
      <c r="C177" s="14"/>
      <c r="D177" s="13"/>
      <c r="E177" s="13"/>
      <c r="F177" s="13"/>
      <c r="G177" s="15">
        <v>6766</v>
      </c>
      <c r="H177" s="16">
        <v>1962.1399999999999</v>
      </c>
      <c r="I177" s="16">
        <v>2649.14</v>
      </c>
      <c r="J177" s="16">
        <v>-687</v>
      </c>
      <c r="K177" s="13"/>
      <c r="L177" s="13"/>
      <c r="M177" s="17"/>
      <c r="N177" s="17"/>
      <c r="O177" s="17">
        <f>SUM(O176:O176)</f>
        <v>2977.04</v>
      </c>
      <c r="P177"/>
    </row>
    <row r="178" spans="1:16" x14ac:dyDescent="0.25">
      <c r="A178" s="8"/>
      <c r="B178" s="8" t="s">
        <v>50</v>
      </c>
      <c r="C178" s="9" t="s">
        <v>18</v>
      </c>
      <c r="D178" s="8" t="s">
        <v>74</v>
      </c>
      <c r="E178" s="8" t="s">
        <v>394</v>
      </c>
      <c r="F178" s="8">
        <v>2.62</v>
      </c>
      <c r="G178" s="10">
        <v>60</v>
      </c>
      <c r="H178" s="11">
        <v>157.19999999999999</v>
      </c>
      <c r="I178" s="11">
        <v>60.800000000000004</v>
      </c>
      <c r="J178" s="11">
        <v>96.399999999999977</v>
      </c>
      <c r="K178" s="8">
        <v>6.44</v>
      </c>
      <c r="L178" s="8"/>
      <c r="M178" s="12">
        <f t="shared" si="4"/>
        <v>386.40000000000003</v>
      </c>
      <c r="N178" s="12">
        <f t="shared" si="4"/>
        <v>0</v>
      </c>
      <c r="O178" s="12">
        <f t="shared" si="5"/>
        <v>386.40000000000003</v>
      </c>
    </row>
    <row r="179" spans="1:16" x14ac:dyDescent="0.25">
      <c r="A179" s="8"/>
      <c r="B179" s="8"/>
      <c r="C179" s="9"/>
      <c r="D179" s="8"/>
      <c r="E179" s="8" t="s">
        <v>395</v>
      </c>
      <c r="F179" s="8">
        <v>2.62</v>
      </c>
      <c r="G179" s="10">
        <v>300</v>
      </c>
      <c r="H179" s="11">
        <v>786</v>
      </c>
      <c r="I179" s="11">
        <v>304</v>
      </c>
      <c r="J179" s="11">
        <v>482</v>
      </c>
      <c r="K179" s="8">
        <v>6.44</v>
      </c>
      <c r="L179" s="8"/>
      <c r="M179" s="12">
        <f t="shared" si="4"/>
        <v>1932.0000000000002</v>
      </c>
      <c r="N179" s="12">
        <f t="shared" si="4"/>
        <v>0</v>
      </c>
      <c r="O179" s="12">
        <f t="shared" si="5"/>
        <v>1932.0000000000002</v>
      </c>
    </row>
    <row r="180" spans="1:16" x14ac:dyDescent="0.25">
      <c r="A180" s="8"/>
      <c r="B180" s="8"/>
      <c r="C180" s="9"/>
      <c r="D180" s="8" t="s">
        <v>51</v>
      </c>
      <c r="E180" s="8" t="s">
        <v>396</v>
      </c>
      <c r="F180" s="8">
        <v>2.71</v>
      </c>
      <c r="G180" s="10">
        <v>293</v>
      </c>
      <c r="H180" s="11">
        <v>794.03</v>
      </c>
      <c r="I180" s="11">
        <v>508.98285714285714</v>
      </c>
      <c r="J180" s="11">
        <v>285.04714285714283</v>
      </c>
      <c r="K180" s="8">
        <v>5.73</v>
      </c>
      <c r="L180" s="8"/>
      <c r="M180" s="12">
        <f t="shared" si="4"/>
        <v>1678.89</v>
      </c>
      <c r="N180" s="12">
        <f t="shared" si="4"/>
        <v>0</v>
      </c>
      <c r="O180" s="12">
        <f t="shared" si="5"/>
        <v>1678.89</v>
      </c>
    </row>
    <row r="181" spans="1:16" x14ac:dyDescent="0.25">
      <c r="A181" s="8"/>
      <c r="B181" s="8"/>
      <c r="C181" s="9"/>
      <c r="D181" s="8"/>
      <c r="E181" s="8" t="s">
        <v>127</v>
      </c>
      <c r="F181" s="8">
        <v>2.71</v>
      </c>
      <c r="G181" s="10">
        <v>379</v>
      </c>
      <c r="H181" s="11">
        <v>1027.0900000000001</v>
      </c>
      <c r="I181" s="11">
        <v>652.07999999999993</v>
      </c>
      <c r="J181" s="11">
        <v>375.01000000000005</v>
      </c>
      <c r="K181" s="8">
        <v>5.73</v>
      </c>
      <c r="L181" s="8"/>
      <c r="M181" s="12">
        <f t="shared" si="4"/>
        <v>2171.67</v>
      </c>
      <c r="N181" s="12">
        <f t="shared" si="4"/>
        <v>0</v>
      </c>
      <c r="O181" s="12">
        <f t="shared" si="5"/>
        <v>2171.67</v>
      </c>
    </row>
    <row r="182" spans="1:16" x14ac:dyDescent="0.25">
      <c r="A182" s="8"/>
      <c r="B182" s="8"/>
      <c r="C182" s="9"/>
      <c r="D182" s="8"/>
      <c r="E182" s="8" t="s">
        <v>397</v>
      </c>
      <c r="F182" s="8">
        <v>2.71</v>
      </c>
      <c r="G182" s="10">
        <v>57</v>
      </c>
      <c r="H182" s="11">
        <v>154.47</v>
      </c>
      <c r="I182" s="11">
        <v>99.017142857142858</v>
      </c>
      <c r="J182" s="11">
        <v>55.452857142857141</v>
      </c>
      <c r="K182" s="8">
        <v>5.73</v>
      </c>
      <c r="L182" s="8"/>
      <c r="M182" s="12">
        <f t="shared" si="4"/>
        <v>326.61</v>
      </c>
      <c r="N182" s="12">
        <f t="shared" si="4"/>
        <v>0</v>
      </c>
      <c r="O182" s="12">
        <f t="shared" si="5"/>
        <v>326.61</v>
      </c>
    </row>
    <row r="183" spans="1:16" x14ac:dyDescent="0.25">
      <c r="A183" s="8"/>
      <c r="B183" s="8"/>
      <c r="C183" s="9"/>
      <c r="D183" s="8"/>
      <c r="E183" s="8" t="s">
        <v>398</v>
      </c>
      <c r="F183" s="8">
        <v>2.71</v>
      </c>
      <c r="G183" s="10">
        <v>70</v>
      </c>
      <c r="H183" s="11">
        <v>189.7</v>
      </c>
      <c r="I183" s="11">
        <v>106.39999999999999</v>
      </c>
      <c r="J183" s="11">
        <v>83.3</v>
      </c>
      <c r="K183" s="8">
        <v>5.73</v>
      </c>
      <c r="L183" s="8"/>
      <c r="M183" s="12">
        <f t="shared" si="4"/>
        <v>401.1</v>
      </c>
      <c r="N183" s="12">
        <f t="shared" si="4"/>
        <v>0</v>
      </c>
      <c r="O183" s="12">
        <f t="shared" si="5"/>
        <v>401.1</v>
      </c>
    </row>
    <row r="184" spans="1:16" x14ac:dyDescent="0.25">
      <c r="A184" s="8"/>
      <c r="B184" s="8"/>
      <c r="C184" s="9"/>
      <c r="D184" s="8"/>
      <c r="E184" s="8" t="s">
        <v>399</v>
      </c>
      <c r="F184" s="8">
        <v>2.71</v>
      </c>
      <c r="G184" s="10">
        <v>177</v>
      </c>
      <c r="H184" s="11">
        <v>479.67</v>
      </c>
      <c r="I184" s="11">
        <v>269.04000000000002</v>
      </c>
      <c r="J184" s="11">
        <v>210.63</v>
      </c>
      <c r="K184" s="8">
        <v>5.73</v>
      </c>
      <c r="L184" s="8"/>
      <c r="M184" s="12">
        <f t="shared" si="4"/>
        <v>1014.21</v>
      </c>
      <c r="N184" s="12">
        <f t="shared" si="4"/>
        <v>0</v>
      </c>
      <c r="O184" s="12">
        <f t="shared" si="5"/>
        <v>1014.21</v>
      </c>
    </row>
    <row r="185" spans="1:16" x14ac:dyDescent="0.25">
      <c r="A185" s="8"/>
      <c r="B185" s="8"/>
      <c r="C185" s="9"/>
      <c r="D185" s="8"/>
      <c r="E185" s="8" t="s">
        <v>400</v>
      </c>
      <c r="F185" s="8">
        <v>3.14</v>
      </c>
      <c r="G185" s="10">
        <v>152</v>
      </c>
      <c r="H185" s="11">
        <v>477.28</v>
      </c>
      <c r="I185" s="11">
        <v>256.37333333333333</v>
      </c>
      <c r="J185" s="11">
        <v>220.90666666666664</v>
      </c>
      <c r="K185" s="8">
        <v>7.11</v>
      </c>
      <c r="L185" s="8"/>
      <c r="M185" s="12">
        <f t="shared" si="4"/>
        <v>1080.72</v>
      </c>
      <c r="N185" s="12">
        <f t="shared" si="4"/>
        <v>0</v>
      </c>
      <c r="O185" s="12">
        <f t="shared" si="5"/>
        <v>1080.72</v>
      </c>
    </row>
    <row r="186" spans="1:16" x14ac:dyDescent="0.25">
      <c r="A186" s="8"/>
      <c r="B186" s="8"/>
      <c r="C186" s="9"/>
      <c r="D186" s="8"/>
      <c r="E186" s="8" t="s">
        <v>401</v>
      </c>
      <c r="F186" s="8">
        <v>3.14</v>
      </c>
      <c r="G186" s="10">
        <v>182</v>
      </c>
      <c r="H186" s="11">
        <v>571.48</v>
      </c>
      <c r="I186" s="11">
        <v>327.30666666666662</v>
      </c>
      <c r="J186" s="11">
        <v>244.17333333333337</v>
      </c>
      <c r="K186" s="8">
        <v>7.11</v>
      </c>
      <c r="L186" s="8"/>
      <c r="M186" s="12">
        <f t="shared" si="4"/>
        <v>1294.02</v>
      </c>
      <c r="N186" s="12">
        <f t="shared" si="4"/>
        <v>0</v>
      </c>
      <c r="O186" s="12">
        <f t="shared" si="5"/>
        <v>1294.02</v>
      </c>
    </row>
    <row r="187" spans="1:16" x14ac:dyDescent="0.25">
      <c r="A187" s="8"/>
      <c r="B187" s="8"/>
      <c r="C187" s="9"/>
      <c r="D187" s="8"/>
      <c r="E187" s="8" t="s">
        <v>402</v>
      </c>
      <c r="F187" s="8">
        <v>3.14</v>
      </c>
      <c r="G187" s="10">
        <v>249</v>
      </c>
      <c r="H187" s="11">
        <v>781.86</v>
      </c>
      <c r="I187" s="11">
        <v>256.88</v>
      </c>
      <c r="J187" s="11">
        <v>524.98</v>
      </c>
      <c r="K187" s="8">
        <v>7.11</v>
      </c>
      <c r="L187" s="8"/>
      <c r="M187" s="12">
        <f t="shared" si="4"/>
        <v>1770.39</v>
      </c>
      <c r="N187" s="12">
        <f t="shared" si="4"/>
        <v>0</v>
      </c>
      <c r="O187" s="12">
        <f t="shared" si="5"/>
        <v>1770.39</v>
      </c>
    </row>
    <row r="188" spans="1:16" x14ac:dyDescent="0.25">
      <c r="A188" s="8"/>
      <c r="B188" s="8"/>
      <c r="C188" s="9"/>
      <c r="D188" s="8"/>
      <c r="E188" s="8" t="s">
        <v>403</v>
      </c>
      <c r="F188" s="8">
        <v>2.71</v>
      </c>
      <c r="G188" s="10">
        <v>75</v>
      </c>
      <c r="H188" s="11">
        <v>203.25</v>
      </c>
      <c r="I188" s="11">
        <v>114</v>
      </c>
      <c r="J188" s="11">
        <v>89.25</v>
      </c>
      <c r="K188" s="8">
        <v>5.73</v>
      </c>
      <c r="L188" s="8"/>
      <c r="M188" s="12">
        <f t="shared" si="4"/>
        <v>429.75000000000006</v>
      </c>
      <c r="N188" s="12">
        <f t="shared" si="4"/>
        <v>0</v>
      </c>
      <c r="O188" s="12">
        <f t="shared" si="5"/>
        <v>429.75000000000006</v>
      </c>
    </row>
    <row r="189" spans="1:16" x14ac:dyDescent="0.25">
      <c r="A189" s="8"/>
      <c r="B189" s="8"/>
      <c r="C189" s="9"/>
      <c r="D189" s="8"/>
      <c r="E189" s="8" t="s">
        <v>404</v>
      </c>
      <c r="F189" s="8">
        <v>2.71</v>
      </c>
      <c r="G189" s="10">
        <v>56</v>
      </c>
      <c r="H189" s="11">
        <v>151.76</v>
      </c>
      <c r="I189" s="11">
        <v>85.12</v>
      </c>
      <c r="J189" s="11">
        <v>66.639999999999986</v>
      </c>
      <c r="K189" s="8">
        <v>5.73</v>
      </c>
      <c r="L189" s="8"/>
      <c r="M189" s="12">
        <f t="shared" si="4"/>
        <v>320.88</v>
      </c>
      <c r="N189" s="12">
        <f t="shared" si="4"/>
        <v>0</v>
      </c>
      <c r="O189" s="12">
        <f t="shared" si="5"/>
        <v>320.88</v>
      </c>
    </row>
    <row r="190" spans="1:16" s="7" customFormat="1" x14ac:dyDescent="0.25">
      <c r="A190" s="13"/>
      <c r="B190" s="13" t="s">
        <v>81</v>
      </c>
      <c r="C190" s="14"/>
      <c r="D190" s="13"/>
      <c r="E190" s="13"/>
      <c r="F190" s="13"/>
      <c r="G190" s="15">
        <v>2050</v>
      </c>
      <c r="H190" s="16">
        <v>5773.7900000000009</v>
      </c>
      <c r="I190" s="16">
        <v>3039.9999999999995</v>
      </c>
      <c r="J190" s="16">
        <v>2733.79</v>
      </c>
      <c r="K190" s="13"/>
      <c r="L190" s="13"/>
      <c r="M190" s="17"/>
      <c r="N190" s="17"/>
      <c r="O190" s="17">
        <f>SUM(O178:O189)</f>
        <v>12806.64</v>
      </c>
      <c r="P190"/>
    </row>
    <row r="191" spans="1:16" s="7" customFormat="1" x14ac:dyDescent="0.25">
      <c r="A191" s="2" t="s">
        <v>129</v>
      </c>
      <c r="B191" s="2"/>
      <c r="C191" s="3"/>
      <c r="D191" s="2"/>
      <c r="E191" s="2"/>
      <c r="F191" s="2"/>
      <c r="G191" s="4">
        <v>174302</v>
      </c>
      <c r="H191" s="5">
        <v>97530.119999999966</v>
      </c>
      <c r="I191" s="5">
        <v>77389.76999999996</v>
      </c>
      <c r="J191" s="5">
        <v>20140.350000000009</v>
      </c>
      <c r="K191" s="2"/>
      <c r="L191" s="2"/>
      <c r="M191" s="6"/>
      <c r="N191" s="6"/>
      <c r="O191" s="6"/>
      <c r="P191"/>
    </row>
    <row r="192" spans="1:16" x14ac:dyDescent="0.25">
      <c r="A192" s="8" t="s">
        <v>130</v>
      </c>
      <c r="B192" s="8" t="s">
        <v>131</v>
      </c>
      <c r="C192" s="9" t="s">
        <v>23</v>
      </c>
      <c r="D192" s="8" t="s">
        <v>108</v>
      </c>
      <c r="E192" s="8" t="s">
        <v>132</v>
      </c>
      <c r="F192" s="8">
        <v>2.3199999999999998</v>
      </c>
      <c r="G192" s="10">
        <v>211</v>
      </c>
      <c r="H192" s="11">
        <v>489.52</v>
      </c>
      <c r="I192" s="11">
        <v>1052</v>
      </c>
      <c r="J192" s="11">
        <v>-562.48</v>
      </c>
      <c r="K192" s="8">
        <v>5.57</v>
      </c>
      <c r="L192" s="8"/>
      <c r="M192" s="12">
        <f t="shared" si="4"/>
        <v>1175.27</v>
      </c>
      <c r="N192" s="12">
        <f t="shared" si="4"/>
        <v>0</v>
      </c>
      <c r="O192" s="12">
        <f t="shared" si="5"/>
        <v>1175.27</v>
      </c>
    </row>
    <row r="193" spans="1:16" x14ac:dyDescent="0.25">
      <c r="A193" s="8"/>
      <c r="B193" s="8"/>
      <c r="C193" s="9" t="s">
        <v>26</v>
      </c>
      <c r="D193" s="8" t="s">
        <v>108</v>
      </c>
      <c r="E193" s="8" t="s">
        <v>132</v>
      </c>
      <c r="F193" s="8">
        <v>2.3199999999999998</v>
      </c>
      <c r="G193" s="10">
        <v>580</v>
      </c>
      <c r="H193" s="11">
        <v>1345.6</v>
      </c>
      <c r="I193" s="11">
        <v>1052</v>
      </c>
      <c r="J193" s="11">
        <v>293.59999999999997</v>
      </c>
      <c r="K193" s="8">
        <v>5.57</v>
      </c>
      <c r="L193" s="8"/>
      <c r="M193" s="12">
        <f t="shared" si="4"/>
        <v>3230.6000000000004</v>
      </c>
      <c r="N193" s="12">
        <f t="shared" si="4"/>
        <v>0</v>
      </c>
      <c r="O193" s="12">
        <f t="shared" si="5"/>
        <v>3230.6000000000004</v>
      </c>
    </row>
    <row r="194" spans="1:16" x14ac:dyDescent="0.25">
      <c r="A194" s="8"/>
      <c r="B194" s="8"/>
      <c r="C194" s="9" t="s">
        <v>18</v>
      </c>
      <c r="D194" s="8" t="s">
        <v>405</v>
      </c>
      <c r="E194" s="8" t="s">
        <v>406</v>
      </c>
      <c r="F194" s="8">
        <v>1.7100000000000004</v>
      </c>
      <c r="G194" s="10">
        <v>708</v>
      </c>
      <c r="H194" s="11">
        <v>1210.68</v>
      </c>
      <c r="I194" s="11">
        <v>5109.71</v>
      </c>
      <c r="J194" s="11">
        <v>-3899.03</v>
      </c>
      <c r="K194" s="8">
        <v>5.03</v>
      </c>
      <c r="L194" s="8"/>
      <c r="M194" s="12">
        <f t="shared" si="4"/>
        <v>3561.2400000000002</v>
      </c>
      <c r="N194" s="12">
        <f t="shared" si="4"/>
        <v>0</v>
      </c>
      <c r="O194" s="12">
        <f t="shared" si="5"/>
        <v>3561.2400000000002</v>
      </c>
    </row>
    <row r="195" spans="1:16" x14ac:dyDescent="0.25">
      <c r="A195" s="8"/>
      <c r="B195" s="8"/>
      <c r="C195" s="9" t="s">
        <v>73</v>
      </c>
      <c r="D195" s="8" t="s">
        <v>405</v>
      </c>
      <c r="E195" s="8" t="s">
        <v>406</v>
      </c>
      <c r="F195" s="8">
        <v>1.7100000000000004</v>
      </c>
      <c r="G195" s="10">
        <v>606</v>
      </c>
      <c r="H195" s="11">
        <v>1036.26</v>
      </c>
      <c r="I195" s="11">
        <v>5109.71</v>
      </c>
      <c r="J195" s="11">
        <v>-4073.45</v>
      </c>
      <c r="K195" s="8">
        <v>5.03</v>
      </c>
      <c r="L195" s="8"/>
      <c r="M195" s="12">
        <f t="shared" si="4"/>
        <v>3048.1800000000003</v>
      </c>
      <c r="N195" s="12">
        <f t="shared" si="4"/>
        <v>0</v>
      </c>
      <c r="O195" s="12">
        <f t="shared" si="5"/>
        <v>3048.1800000000003</v>
      </c>
    </row>
    <row r="196" spans="1:16" s="7" customFormat="1" x14ac:dyDescent="0.25">
      <c r="A196" s="13"/>
      <c r="B196" s="13" t="s">
        <v>137</v>
      </c>
      <c r="C196" s="14"/>
      <c r="D196" s="13"/>
      <c r="E196" s="13"/>
      <c r="F196" s="13"/>
      <c r="G196" s="15">
        <v>2105</v>
      </c>
      <c r="H196" s="16">
        <v>4082.0599999999995</v>
      </c>
      <c r="I196" s="16">
        <v>12323.419999999998</v>
      </c>
      <c r="J196" s="16">
        <v>-8241.36</v>
      </c>
      <c r="K196" s="13"/>
      <c r="L196" s="13"/>
      <c r="M196" s="17"/>
      <c r="N196" s="17"/>
      <c r="O196" s="17">
        <f>SUM(O192:O195)</f>
        <v>11015.29</v>
      </c>
      <c r="P196"/>
    </row>
    <row r="197" spans="1:16" x14ac:dyDescent="0.25">
      <c r="A197" s="8"/>
      <c r="B197" s="8" t="s">
        <v>43</v>
      </c>
      <c r="C197" s="9" t="s">
        <v>23</v>
      </c>
      <c r="D197" s="8" t="s">
        <v>87</v>
      </c>
      <c r="E197" s="8" t="s">
        <v>407</v>
      </c>
      <c r="F197" s="8">
        <v>5.8699999999999992</v>
      </c>
      <c r="G197" s="10">
        <v>706</v>
      </c>
      <c r="H197" s="11">
        <v>4144.22</v>
      </c>
      <c r="I197" s="11">
        <v>3099.9189552238804</v>
      </c>
      <c r="J197" s="11">
        <v>1044.3010447761194</v>
      </c>
      <c r="K197" s="8">
        <v>15.27</v>
      </c>
      <c r="L197" s="8"/>
      <c r="M197" s="12">
        <f t="shared" ref="M197:N260" si="6">$G197*K197</f>
        <v>10780.619999999999</v>
      </c>
      <c r="N197" s="12">
        <f t="shared" si="6"/>
        <v>0</v>
      </c>
      <c r="O197" s="12">
        <f t="shared" ref="O197:O260" si="7">M197+N197</f>
        <v>10780.619999999999</v>
      </c>
    </row>
    <row r="198" spans="1:16" x14ac:dyDescent="0.25">
      <c r="A198" s="8"/>
      <c r="B198" s="8"/>
      <c r="C198" s="9"/>
      <c r="D198" s="8" t="s">
        <v>44</v>
      </c>
      <c r="E198" s="8" t="s">
        <v>138</v>
      </c>
      <c r="F198" s="8">
        <v>4.5</v>
      </c>
      <c r="G198" s="10">
        <v>533</v>
      </c>
      <c r="H198" s="11">
        <v>2398.5</v>
      </c>
      <c r="I198" s="11">
        <v>3813.2110447761197</v>
      </c>
      <c r="J198" s="11">
        <v>-1414.7110447761195</v>
      </c>
      <c r="K198" s="8">
        <v>10.67</v>
      </c>
      <c r="L198" s="8"/>
      <c r="M198" s="12">
        <f t="shared" si="6"/>
        <v>5687.11</v>
      </c>
      <c r="N198" s="12">
        <f t="shared" si="6"/>
        <v>0</v>
      </c>
      <c r="O198" s="12">
        <f t="shared" si="7"/>
        <v>5687.11</v>
      </c>
    </row>
    <row r="199" spans="1:16" x14ac:dyDescent="0.25">
      <c r="A199" s="8"/>
      <c r="B199" s="8"/>
      <c r="C199" s="9" t="s">
        <v>26</v>
      </c>
      <c r="D199" s="8" t="s">
        <v>87</v>
      </c>
      <c r="E199" s="8" t="s">
        <v>407</v>
      </c>
      <c r="F199" s="8">
        <v>5.87</v>
      </c>
      <c r="G199" s="10">
        <v>488</v>
      </c>
      <c r="H199" s="11">
        <v>2864.5599999999995</v>
      </c>
      <c r="I199" s="11">
        <v>1855.8495348837209</v>
      </c>
      <c r="J199" s="11">
        <v>1008.710465116279</v>
      </c>
      <c r="K199" s="8">
        <v>15.27</v>
      </c>
      <c r="L199" s="8"/>
      <c r="M199" s="12">
        <f t="shared" si="6"/>
        <v>7451.76</v>
      </c>
      <c r="N199" s="12">
        <f t="shared" si="6"/>
        <v>0</v>
      </c>
      <c r="O199" s="12">
        <f t="shared" si="7"/>
        <v>7451.76</v>
      </c>
    </row>
    <row r="200" spans="1:16" x14ac:dyDescent="0.25">
      <c r="A200" s="8"/>
      <c r="B200" s="8"/>
      <c r="C200" s="9"/>
      <c r="D200" s="8" t="s">
        <v>44</v>
      </c>
      <c r="E200" s="8" t="s">
        <v>138</v>
      </c>
      <c r="F200" s="8">
        <v>4.5</v>
      </c>
      <c r="G200" s="10">
        <v>714</v>
      </c>
      <c r="H200" s="11">
        <v>3213</v>
      </c>
      <c r="I200" s="11">
        <v>4531.2804651162787</v>
      </c>
      <c r="J200" s="11">
        <v>-1318.2804651162792</v>
      </c>
      <c r="K200" s="8">
        <v>10.67</v>
      </c>
      <c r="L200" s="8"/>
      <c r="M200" s="12">
        <f t="shared" si="6"/>
        <v>7618.38</v>
      </c>
      <c r="N200" s="12">
        <f t="shared" si="6"/>
        <v>0</v>
      </c>
      <c r="O200" s="12">
        <f t="shared" si="7"/>
        <v>7618.38</v>
      </c>
    </row>
    <row r="201" spans="1:16" s="7" customFormat="1" x14ac:dyDescent="0.25">
      <c r="A201" s="13"/>
      <c r="B201" s="13" t="s">
        <v>49</v>
      </c>
      <c r="C201" s="14"/>
      <c r="D201" s="13"/>
      <c r="E201" s="13"/>
      <c r="F201" s="13"/>
      <c r="G201" s="15">
        <v>2441</v>
      </c>
      <c r="H201" s="16">
        <v>12620.28</v>
      </c>
      <c r="I201" s="16">
        <v>13300.259999999998</v>
      </c>
      <c r="J201" s="16">
        <v>-679.98</v>
      </c>
      <c r="K201" s="13"/>
      <c r="L201" s="13"/>
      <c r="M201" s="17"/>
      <c r="N201" s="17"/>
      <c r="O201" s="17">
        <f>SUM(O197:O200)</f>
        <v>31537.87</v>
      </c>
      <c r="P201"/>
    </row>
    <row r="202" spans="1:16" x14ac:dyDescent="0.25">
      <c r="A202" s="8"/>
      <c r="B202" s="8" t="s">
        <v>139</v>
      </c>
      <c r="C202" s="9" t="s">
        <v>140</v>
      </c>
      <c r="D202" s="8" t="s">
        <v>408</v>
      </c>
      <c r="E202" s="8" t="s">
        <v>409</v>
      </c>
      <c r="F202" s="8">
        <v>2.19</v>
      </c>
      <c r="G202" s="10">
        <v>621</v>
      </c>
      <c r="H202" s="11">
        <v>1359.9899999999998</v>
      </c>
      <c r="I202" s="11">
        <v>730.60314588066558</v>
      </c>
      <c r="J202" s="11">
        <v>629.3868541193342</v>
      </c>
      <c r="K202" s="8">
        <v>4.68</v>
      </c>
      <c r="L202" s="8"/>
      <c r="M202" s="12">
        <f t="shared" si="6"/>
        <v>2906.2799999999997</v>
      </c>
      <c r="N202" s="12">
        <f t="shared" si="6"/>
        <v>0</v>
      </c>
      <c r="O202" s="12">
        <f t="shared" si="7"/>
        <v>2906.2799999999997</v>
      </c>
    </row>
    <row r="203" spans="1:16" x14ac:dyDescent="0.25">
      <c r="A203" s="8"/>
      <c r="B203" s="8"/>
      <c r="C203" s="9"/>
      <c r="D203" s="8" t="s">
        <v>108</v>
      </c>
      <c r="E203" s="8" t="s">
        <v>141</v>
      </c>
      <c r="F203" s="8">
        <v>1.35</v>
      </c>
      <c r="G203" s="10">
        <v>32</v>
      </c>
      <c r="H203" s="11">
        <v>43.2</v>
      </c>
      <c r="I203" s="11">
        <v>31.698681732580038</v>
      </c>
      <c r="J203" s="11">
        <v>11.501318267419965</v>
      </c>
      <c r="K203" s="8">
        <v>2.4700000000000002</v>
      </c>
      <c r="L203" s="8"/>
      <c r="M203" s="12">
        <f t="shared" si="6"/>
        <v>79.040000000000006</v>
      </c>
      <c r="N203" s="12">
        <f t="shared" si="6"/>
        <v>0</v>
      </c>
      <c r="O203" s="12">
        <f t="shared" si="7"/>
        <v>79.040000000000006</v>
      </c>
    </row>
    <row r="204" spans="1:16" x14ac:dyDescent="0.25">
      <c r="A204" s="8"/>
      <c r="B204" s="8"/>
      <c r="C204" s="9"/>
      <c r="D204" s="8"/>
      <c r="E204" s="8" t="s">
        <v>142</v>
      </c>
      <c r="F204" s="8">
        <v>1.26</v>
      </c>
      <c r="G204" s="10">
        <v>568</v>
      </c>
      <c r="H204" s="11">
        <v>715.68</v>
      </c>
      <c r="I204" s="11">
        <v>526</v>
      </c>
      <c r="J204" s="11">
        <v>189.67999999999995</v>
      </c>
      <c r="K204" s="8">
        <v>2.4700000000000002</v>
      </c>
      <c r="L204" s="8"/>
      <c r="M204" s="12">
        <f t="shared" si="6"/>
        <v>1402.96</v>
      </c>
      <c r="N204" s="12">
        <f t="shared" si="6"/>
        <v>0</v>
      </c>
      <c r="O204" s="12">
        <f t="shared" si="7"/>
        <v>1402.96</v>
      </c>
    </row>
    <row r="205" spans="1:16" x14ac:dyDescent="0.25">
      <c r="A205" s="8"/>
      <c r="B205" s="8"/>
      <c r="C205" s="9"/>
      <c r="D205" s="8"/>
      <c r="E205" s="8" t="s">
        <v>144</v>
      </c>
      <c r="F205" s="8">
        <v>1.28</v>
      </c>
      <c r="G205" s="10">
        <v>149</v>
      </c>
      <c r="H205" s="11">
        <v>190.72</v>
      </c>
      <c r="I205" s="11">
        <v>90.919708580272555</v>
      </c>
      <c r="J205" s="11">
        <v>99.800291419727444</v>
      </c>
      <c r="K205" s="8">
        <v>2.58</v>
      </c>
      <c r="L205" s="8"/>
      <c r="M205" s="12">
        <f t="shared" si="6"/>
        <v>384.42</v>
      </c>
      <c r="N205" s="12">
        <f t="shared" si="6"/>
        <v>0</v>
      </c>
      <c r="O205" s="12">
        <f t="shared" si="7"/>
        <v>384.42</v>
      </c>
    </row>
    <row r="206" spans="1:16" x14ac:dyDescent="0.25">
      <c r="A206" s="8"/>
      <c r="B206" s="8"/>
      <c r="C206" s="9"/>
      <c r="D206" s="8"/>
      <c r="E206" s="8" t="s">
        <v>145</v>
      </c>
      <c r="F206" s="8">
        <v>1.39</v>
      </c>
      <c r="G206" s="10">
        <v>262</v>
      </c>
      <c r="H206" s="11">
        <v>364.18</v>
      </c>
      <c r="I206" s="11">
        <v>298.29437229437229</v>
      </c>
      <c r="J206" s="11">
        <v>65.885627705627712</v>
      </c>
      <c r="K206" s="8">
        <v>2.58</v>
      </c>
      <c r="L206" s="8"/>
      <c r="M206" s="12">
        <f t="shared" si="6"/>
        <v>675.96</v>
      </c>
      <c r="N206" s="12">
        <f t="shared" si="6"/>
        <v>0</v>
      </c>
      <c r="O206" s="12">
        <f t="shared" si="7"/>
        <v>675.96</v>
      </c>
    </row>
    <row r="207" spans="1:16" x14ac:dyDescent="0.25">
      <c r="A207" s="8"/>
      <c r="B207" s="8"/>
      <c r="C207" s="9"/>
      <c r="D207" s="8" t="s">
        <v>44</v>
      </c>
      <c r="E207" s="8" t="s">
        <v>410</v>
      </c>
      <c r="F207" s="8">
        <v>1.36</v>
      </c>
      <c r="G207" s="10">
        <v>1686</v>
      </c>
      <c r="H207" s="11">
        <v>2292.9599999999996</v>
      </c>
      <c r="I207" s="11">
        <v>2188.8997383673936</v>
      </c>
      <c r="J207" s="11">
        <v>104.06026163260623</v>
      </c>
      <c r="K207" s="8">
        <v>2.69</v>
      </c>
      <c r="L207" s="8"/>
      <c r="M207" s="12">
        <f t="shared" si="6"/>
        <v>4535.34</v>
      </c>
      <c r="N207" s="12">
        <f t="shared" si="6"/>
        <v>0</v>
      </c>
      <c r="O207" s="12">
        <f t="shared" si="7"/>
        <v>4535.34</v>
      </c>
    </row>
    <row r="208" spans="1:16" x14ac:dyDescent="0.25">
      <c r="A208" s="8"/>
      <c r="B208" s="8"/>
      <c r="C208" s="9"/>
      <c r="D208" s="8"/>
      <c r="E208" s="8" t="s">
        <v>411</v>
      </c>
      <c r="F208" s="8">
        <v>1.37</v>
      </c>
      <c r="G208" s="10">
        <v>1341</v>
      </c>
      <c r="H208" s="11">
        <v>1837.17</v>
      </c>
      <c r="I208" s="11">
        <v>1963.0694306049822</v>
      </c>
      <c r="J208" s="11">
        <v>-125.89943060498214</v>
      </c>
      <c r="K208" s="8">
        <v>2.69</v>
      </c>
      <c r="L208" s="8"/>
      <c r="M208" s="12">
        <f t="shared" si="6"/>
        <v>3607.29</v>
      </c>
      <c r="N208" s="12">
        <f t="shared" si="6"/>
        <v>0</v>
      </c>
      <c r="O208" s="12">
        <f t="shared" si="7"/>
        <v>3607.29</v>
      </c>
    </row>
    <row r="209" spans="1:15" x14ac:dyDescent="0.25">
      <c r="A209" s="8"/>
      <c r="B209" s="8"/>
      <c r="C209" s="9"/>
      <c r="D209" s="8"/>
      <c r="E209" s="8" t="s">
        <v>412</v>
      </c>
      <c r="F209" s="8">
        <v>1.37</v>
      </c>
      <c r="G209" s="10">
        <v>302</v>
      </c>
      <c r="H209" s="11">
        <v>413.74</v>
      </c>
      <c r="I209" s="11">
        <v>285.08648241206026</v>
      </c>
      <c r="J209" s="11">
        <v>128.65351758793975</v>
      </c>
      <c r="K209" s="8">
        <v>2.69</v>
      </c>
      <c r="L209" s="8"/>
      <c r="M209" s="12">
        <f t="shared" si="6"/>
        <v>812.38</v>
      </c>
      <c r="N209" s="12">
        <f t="shared" si="6"/>
        <v>0</v>
      </c>
      <c r="O209" s="12">
        <f t="shared" si="7"/>
        <v>812.38</v>
      </c>
    </row>
    <row r="210" spans="1:15" x14ac:dyDescent="0.25">
      <c r="A210" s="8"/>
      <c r="B210" s="8"/>
      <c r="C210" s="9"/>
      <c r="D210" s="8"/>
      <c r="E210" s="8" t="s">
        <v>413</v>
      </c>
      <c r="F210" s="8">
        <v>1.32</v>
      </c>
      <c r="G210" s="10">
        <v>1687</v>
      </c>
      <c r="H210" s="11">
        <v>2226.84</v>
      </c>
      <c r="I210" s="11">
        <v>2195.5067206733811</v>
      </c>
      <c r="J210" s="11">
        <v>31.333279326619049</v>
      </c>
      <c r="K210" s="8">
        <v>2.69</v>
      </c>
      <c r="L210" s="8"/>
      <c r="M210" s="12">
        <f t="shared" si="6"/>
        <v>4538.03</v>
      </c>
      <c r="N210" s="12">
        <f t="shared" si="6"/>
        <v>0</v>
      </c>
      <c r="O210" s="12">
        <f t="shared" si="7"/>
        <v>4538.03</v>
      </c>
    </row>
    <row r="211" spans="1:15" x14ac:dyDescent="0.25">
      <c r="A211" s="8"/>
      <c r="B211" s="8"/>
      <c r="C211" s="9"/>
      <c r="D211" s="8" t="s">
        <v>147</v>
      </c>
      <c r="E211" s="8" t="s">
        <v>414</v>
      </c>
      <c r="F211" s="8">
        <v>1.28</v>
      </c>
      <c r="G211" s="10">
        <v>228</v>
      </c>
      <c r="H211" s="11">
        <v>291.83999999999997</v>
      </c>
      <c r="I211" s="11">
        <v>284.08676281701491</v>
      </c>
      <c r="J211" s="11">
        <v>7.7532371829851012</v>
      </c>
      <c r="K211" s="8">
        <v>2.66</v>
      </c>
      <c r="L211" s="8"/>
      <c r="M211" s="12">
        <f t="shared" si="6"/>
        <v>606.48</v>
      </c>
      <c r="N211" s="12">
        <f t="shared" si="6"/>
        <v>0</v>
      </c>
      <c r="O211" s="12">
        <f t="shared" si="7"/>
        <v>606.48</v>
      </c>
    </row>
    <row r="212" spans="1:15" x14ac:dyDescent="0.25">
      <c r="A212" s="8"/>
      <c r="B212" s="8"/>
      <c r="C212" s="9"/>
      <c r="D212" s="8"/>
      <c r="E212" s="8" t="s">
        <v>415</v>
      </c>
      <c r="F212" s="8">
        <v>1.25</v>
      </c>
      <c r="G212" s="10">
        <v>386</v>
      </c>
      <c r="H212" s="11">
        <v>482.5</v>
      </c>
      <c r="I212" s="11">
        <v>479.75617064916412</v>
      </c>
      <c r="J212" s="11">
        <v>2.7438293508358527</v>
      </c>
      <c r="K212" s="8">
        <v>2.74</v>
      </c>
      <c r="L212" s="8"/>
      <c r="M212" s="12">
        <f t="shared" si="6"/>
        <v>1057.6400000000001</v>
      </c>
      <c r="N212" s="12">
        <f t="shared" si="6"/>
        <v>0</v>
      </c>
      <c r="O212" s="12">
        <f t="shared" si="7"/>
        <v>1057.6400000000001</v>
      </c>
    </row>
    <row r="213" spans="1:15" x14ac:dyDescent="0.25">
      <c r="A213" s="8"/>
      <c r="B213" s="8"/>
      <c r="C213" s="9"/>
      <c r="D213" s="8"/>
      <c r="E213" s="8" t="s">
        <v>149</v>
      </c>
      <c r="F213" s="8">
        <v>1.33</v>
      </c>
      <c r="G213" s="10">
        <v>139</v>
      </c>
      <c r="H213" s="11">
        <v>184.87</v>
      </c>
      <c r="I213" s="11">
        <v>177.63159863945577</v>
      </c>
      <c r="J213" s="11">
        <v>7.2384013605442306</v>
      </c>
      <c r="K213" s="8">
        <v>2.74</v>
      </c>
      <c r="L213" s="8"/>
      <c r="M213" s="12">
        <f t="shared" si="6"/>
        <v>380.86</v>
      </c>
      <c r="N213" s="12">
        <f t="shared" si="6"/>
        <v>0</v>
      </c>
      <c r="O213" s="12">
        <f t="shared" si="7"/>
        <v>380.86</v>
      </c>
    </row>
    <row r="214" spans="1:15" x14ac:dyDescent="0.25">
      <c r="A214" s="8"/>
      <c r="B214" s="8"/>
      <c r="C214" s="9"/>
      <c r="D214" s="8"/>
      <c r="E214" s="8" t="s">
        <v>416</v>
      </c>
      <c r="F214" s="8">
        <v>1.24</v>
      </c>
      <c r="G214" s="10">
        <v>709</v>
      </c>
      <c r="H214" s="11">
        <v>879.16</v>
      </c>
      <c r="I214" s="11">
        <v>521.586013986014</v>
      </c>
      <c r="J214" s="11">
        <v>357.57398601398597</v>
      </c>
      <c r="K214" s="8">
        <v>2.66</v>
      </c>
      <c r="L214" s="8"/>
      <c r="M214" s="12">
        <f t="shared" si="6"/>
        <v>1885.94</v>
      </c>
      <c r="N214" s="12">
        <f t="shared" si="6"/>
        <v>0</v>
      </c>
      <c r="O214" s="12">
        <f t="shared" si="7"/>
        <v>1885.94</v>
      </c>
    </row>
    <row r="215" spans="1:15" x14ac:dyDescent="0.25">
      <c r="A215" s="8"/>
      <c r="B215" s="8"/>
      <c r="C215" s="9"/>
      <c r="D215" s="8" t="s">
        <v>112</v>
      </c>
      <c r="E215" s="8" t="s">
        <v>417</v>
      </c>
      <c r="F215" s="8">
        <v>1.33</v>
      </c>
      <c r="G215" s="10">
        <v>2240</v>
      </c>
      <c r="H215" s="11">
        <v>2979.2</v>
      </c>
      <c r="I215" s="11">
        <v>2104</v>
      </c>
      <c r="J215" s="11">
        <v>875.19999999999993</v>
      </c>
      <c r="K215" s="8">
        <v>2.58</v>
      </c>
      <c r="L215" s="8"/>
      <c r="M215" s="12">
        <f t="shared" si="6"/>
        <v>5779.2</v>
      </c>
      <c r="N215" s="12">
        <f t="shared" si="6"/>
        <v>0</v>
      </c>
      <c r="O215" s="12">
        <f t="shared" si="7"/>
        <v>5779.2</v>
      </c>
    </row>
    <row r="216" spans="1:15" x14ac:dyDescent="0.25">
      <c r="A216" s="8"/>
      <c r="B216" s="8"/>
      <c r="C216" s="9"/>
      <c r="D216" s="8"/>
      <c r="E216" s="8" t="s">
        <v>418</v>
      </c>
      <c r="F216" s="8">
        <v>1.38</v>
      </c>
      <c r="G216" s="10">
        <v>758</v>
      </c>
      <c r="H216" s="11">
        <v>1046.04</v>
      </c>
      <c r="I216" s="11">
        <v>443.99554565701561</v>
      </c>
      <c r="J216" s="11">
        <v>602.04445434298441</v>
      </c>
      <c r="K216" s="8">
        <v>2.9</v>
      </c>
      <c r="L216" s="8"/>
      <c r="M216" s="12">
        <f t="shared" si="6"/>
        <v>2198.1999999999998</v>
      </c>
      <c r="N216" s="12">
        <f t="shared" si="6"/>
        <v>0</v>
      </c>
      <c r="O216" s="12">
        <f t="shared" si="7"/>
        <v>2198.1999999999998</v>
      </c>
    </row>
    <row r="217" spans="1:15" x14ac:dyDescent="0.25">
      <c r="A217" s="8"/>
      <c r="B217" s="8"/>
      <c r="C217" s="9"/>
      <c r="D217" s="8"/>
      <c r="E217" s="8" t="s">
        <v>152</v>
      </c>
      <c r="F217" s="8">
        <v>1.22</v>
      </c>
      <c r="G217" s="10">
        <v>540</v>
      </c>
      <c r="H217" s="11">
        <v>658.8</v>
      </c>
      <c r="I217" s="11">
        <v>526</v>
      </c>
      <c r="J217" s="11">
        <v>132.79999999999995</v>
      </c>
      <c r="K217" s="8">
        <v>2.75</v>
      </c>
      <c r="L217" s="8"/>
      <c r="M217" s="12">
        <f t="shared" si="6"/>
        <v>1485</v>
      </c>
      <c r="N217" s="12">
        <f t="shared" si="6"/>
        <v>0</v>
      </c>
      <c r="O217" s="12">
        <f t="shared" si="7"/>
        <v>1485</v>
      </c>
    </row>
    <row r="218" spans="1:15" x14ac:dyDescent="0.25">
      <c r="A218" s="8"/>
      <c r="B218" s="8"/>
      <c r="C218" s="9"/>
      <c r="D218" s="8" t="s">
        <v>419</v>
      </c>
      <c r="E218" s="8" t="s">
        <v>420</v>
      </c>
      <c r="F218" s="8">
        <v>1.36</v>
      </c>
      <c r="G218" s="10">
        <v>200</v>
      </c>
      <c r="H218" s="11">
        <v>272</v>
      </c>
      <c r="I218" s="11">
        <v>227.70562770562771</v>
      </c>
      <c r="J218" s="11">
        <v>44.294372294372295</v>
      </c>
      <c r="K218" s="8">
        <v>2.74</v>
      </c>
      <c r="L218" s="8"/>
      <c r="M218" s="12">
        <f t="shared" si="6"/>
        <v>548</v>
      </c>
      <c r="N218" s="12">
        <f t="shared" si="6"/>
        <v>0</v>
      </c>
      <c r="O218" s="12">
        <f t="shared" si="7"/>
        <v>548</v>
      </c>
    </row>
    <row r="219" spans="1:15" x14ac:dyDescent="0.25">
      <c r="A219" s="8"/>
      <c r="B219" s="8"/>
      <c r="C219" s="9" t="s">
        <v>153</v>
      </c>
      <c r="D219" s="8" t="s">
        <v>408</v>
      </c>
      <c r="E219" s="8" t="s">
        <v>409</v>
      </c>
      <c r="F219" s="8">
        <v>2.19</v>
      </c>
      <c r="G219" s="10">
        <v>197</v>
      </c>
      <c r="H219" s="11">
        <v>431.43</v>
      </c>
      <c r="I219" s="11">
        <v>314.0060606060606</v>
      </c>
      <c r="J219" s="11">
        <v>117.42393939393941</v>
      </c>
      <c r="K219" s="8">
        <v>4.68</v>
      </c>
      <c r="L219" s="8"/>
      <c r="M219" s="12">
        <f t="shared" si="6"/>
        <v>921.95999999999992</v>
      </c>
      <c r="N219" s="12">
        <f t="shared" si="6"/>
        <v>0</v>
      </c>
      <c r="O219" s="12">
        <f t="shared" si="7"/>
        <v>921.95999999999992</v>
      </c>
    </row>
    <row r="220" spans="1:15" x14ac:dyDescent="0.25">
      <c r="A220" s="8"/>
      <c r="B220" s="8"/>
      <c r="C220" s="9"/>
      <c r="D220" s="8" t="s">
        <v>108</v>
      </c>
      <c r="E220" s="8" t="s">
        <v>142</v>
      </c>
      <c r="F220" s="8">
        <v>1.26</v>
      </c>
      <c r="G220" s="10">
        <v>378</v>
      </c>
      <c r="H220" s="11">
        <v>476.28</v>
      </c>
      <c r="I220" s="11">
        <v>393.3045454545454</v>
      </c>
      <c r="J220" s="11">
        <v>82.975454545454596</v>
      </c>
      <c r="K220" s="8">
        <v>2.4700000000000002</v>
      </c>
      <c r="L220" s="8"/>
      <c r="M220" s="12">
        <f t="shared" si="6"/>
        <v>933.66000000000008</v>
      </c>
      <c r="N220" s="12">
        <f t="shared" si="6"/>
        <v>0</v>
      </c>
      <c r="O220" s="12">
        <f t="shared" si="7"/>
        <v>933.66000000000008</v>
      </c>
    </row>
    <row r="221" spans="1:15" x14ac:dyDescent="0.25">
      <c r="A221" s="8"/>
      <c r="B221" s="8"/>
      <c r="C221" s="9"/>
      <c r="D221" s="8"/>
      <c r="E221" s="8" t="s">
        <v>144</v>
      </c>
      <c r="F221" s="8">
        <v>1.28</v>
      </c>
      <c r="G221" s="10">
        <v>195</v>
      </c>
      <c r="H221" s="11">
        <v>249.6</v>
      </c>
      <c r="I221" s="11">
        <v>204.42272727272726</v>
      </c>
      <c r="J221" s="11">
        <v>45.177272727272744</v>
      </c>
      <c r="K221" s="8">
        <v>2.58</v>
      </c>
      <c r="L221" s="8"/>
      <c r="M221" s="12">
        <f t="shared" si="6"/>
        <v>503.1</v>
      </c>
      <c r="N221" s="12">
        <f t="shared" si="6"/>
        <v>0</v>
      </c>
      <c r="O221" s="12">
        <f t="shared" si="7"/>
        <v>503.1</v>
      </c>
    </row>
    <row r="222" spans="1:15" x14ac:dyDescent="0.25">
      <c r="A222" s="8"/>
      <c r="B222" s="8"/>
      <c r="C222" s="9"/>
      <c r="D222" s="8"/>
      <c r="E222" s="8" t="s">
        <v>145</v>
      </c>
      <c r="F222" s="8">
        <v>1.39</v>
      </c>
      <c r="G222" s="10">
        <v>221</v>
      </c>
      <c r="H222" s="11">
        <v>307.19</v>
      </c>
      <c r="I222" s="11">
        <v>386.19933554817277</v>
      </c>
      <c r="J222" s="11">
        <v>-79.009335548172771</v>
      </c>
      <c r="K222" s="8">
        <v>2.58</v>
      </c>
      <c r="L222" s="8"/>
      <c r="M222" s="12">
        <f t="shared" si="6"/>
        <v>570.18000000000006</v>
      </c>
      <c r="N222" s="12">
        <f t="shared" si="6"/>
        <v>0</v>
      </c>
      <c r="O222" s="12">
        <f t="shared" si="7"/>
        <v>570.18000000000006</v>
      </c>
    </row>
    <row r="223" spans="1:15" x14ac:dyDescent="0.25">
      <c r="A223" s="8"/>
      <c r="B223" s="8"/>
      <c r="C223" s="9"/>
      <c r="D223" s="8" t="s">
        <v>44</v>
      </c>
      <c r="E223" s="8" t="s">
        <v>410</v>
      </c>
      <c r="F223" s="8">
        <v>1.36</v>
      </c>
      <c r="G223" s="10">
        <v>1307</v>
      </c>
      <c r="H223" s="11">
        <v>1777.52</v>
      </c>
      <c r="I223" s="11">
        <v>1953.71</v>
      </c>
      <c r="J223" s="11">
        <v>-176.19</v>
      </c>
      <c r="K223" s="8">
        <v>2.69</v>
      </c>
      <c r="L223" s="8"/>
      <c r="M223" s="12">
        <f t="shared" si="6"/>
        <v>3515.83</v>
      </c>
      <c r="N223" s="12">
        <f t="shared" si="6"/>
        <v>0</v>
      </c>
      <c r="O223" s="12">
        <f t="shared" si="7"/>
        <v>3515.83</v>
      </c>
    </row>
    <row r="224" spans="1:15" x14ac:dyDescent="0.25">
      <c r="A224" s="8"/>
      <c r="B224" s="8"/>
      <c r="C224" s="9"/>
      <c r="D224" s="8"/>
      <c r="E224" s="8" t="s">
        <v>411</v>
      </c>
      <c r="F224" s="8">
        <v>1.37</v>
      </c>
      <c r="G224" s="10">
        <v>833</v>
      </c>
      <c r="H224" s="11">
        <v>1141.2099999999998</v>
      </c>
      <c r="I224" s="11">
        <v>1788.3002947845805</v>
      </c>
      <c r="J224" s="11">
        <v>-647.09029478458069</v>
      </c>
      <c r="K224" s="8">
        <v>2.69</v>
      </c>
      <c r="L224" s="8"/>
      <c r="M224" s="12">
        <f t="shared" si="6"/>
        <v>2240.77</v>
      </c>
      <c r="N224" s="12">
        <f t="shared" si="6"/>
        <v>0</v>
      </c>
      <c r="O224" s="12">
        <f t="shared" si="7"/>
        <v>2240.77</v>
      </c>
    </row>
    <row r="225" spans="1:16" x14ac:dyDescent="0.25">
      <c r="A225" s="8"/>
      <c r="B225" s="8"/>
      <c r="C225" s="9"/>
      <c r="D225" s="8"/>
      <c r="E225" s="8" t="s">
        <v>412</v>
      </c>
      <c r="F225" s="8">
        <v>1.37</v>
      </c>
      <c r="G225" s="10">
        <v>198</v>
      </c>
      <c r="H225" s="11">
        <v>271.26</v>
      </c>
      <c r="I225" s="11">
        <v>326.27447368421053</v>
      </c>
      <c r="J225" s="11">
        <v>-55.014473684210543</v>
      </c>
      <c r="K225" s="8">
        <v>2.69</v>
      </c>
      <c r="L225" s="8"/>
      <c r="M225" s="12">
        <f t="shared" si="6"/>
        <v>532.62</v>
      </c>
      <c r="N225" s="12">
        <f t="shared" si="6"/>
        <v>0</v>
      </c>
      <c r="O225" s="12">
        <f t="shared" si="7"/>
        <v>532.62</v>
      </c>
    </row>
    <row r="226" spans="1:16" x14ac:dyDescent="0.25">
      <c r="A226" s="8"/>
      <c r="B226" s="8"/>
      <c r="C226" s="9"/>
      <c r="D226" s="8"/>
      <c r="E226" s="8" t="s">
        <v>413</v>
      </c>
      <c r="F226" s="8">
        <v>1.32</v>
      </c>
      <c r="G226" s="10">
        <v>1576</v>
      </c>
      <c r="H226" s="11">
        <v>2080.3199999999997</v>
      </c>
      <c r="I226" s="11">
        <v>2275.7508163265306</v>
      </c>
      <c r="J226" s="11">
        <v>-195.43081632653065</v>
      </c>
      <c r="K226" s="8">
        <v>2.69</v>
      </c>
      <c r="L226" s="8"/>
      <c r="M226" s="12">
        <f t="shared" si="6"/>
        <v>4239.4399999999996</v>
      </c>
      <c r="N226" s="12">
        <f t="shared" si="6"/>
        <v>0</v>
      </c>
      <c r="O226" s="12">
        <f t="shared" si="7"/>
        <v>4239.4399999999996</v>
      </c>
    </row>
    <row r="227" spans="1:16" x14ac:dyDescent="0.25">
      <c r="A227" s="8"/>
      <c r="B227" s="8"/>
      <c r="C227" s="9"/>
      <c r="D227" s="8"/>
      <c r="E227" s="8" t="s">
        <v>146</v>
      </c>
      <c r="F227" s="8">
        <v>1.38</v>
      </c>
      <c r="G227" s="10">
        <v>339</v>
      </c>
      <c r="H227" s="11">
        <v>467.82</v>
      </c>
      <c r="I227" s="11">
        <v>603.14666666666665</v>
      </c>
      <c r="J227" s="11">
        <v>-135.32666666666668</v>
      </c>
      <c r="K227" s="8">
        <v>3.12</v>
      </c>
      <c r="L227" s="8"/>
      <c r="M227" s="12">
        <f t="shared" si="6"/>
        <v>1057.68</v>
      </c>
      <c r="N227" s="12">
        <f t="shared" si="6"/>
        <v>0</v>
      </c>
      <c r="O227" s="12">
        <f t="shared" si="7"/>
        <v>1057.68</v>
      </c>
    </row>
    <row r="228" spans="1:16" x14ac:dyDescent="0.25">
      <c r="A228" s="8"/>
      <c r="B228" s="8"/>
      <c r="C228" s="9"/>
      <c r="D228" s="8" t="s">
        <v>147</v>
      </c>
      <c r="E228" s="8" t="s">
        <v>414</v>
      </c>
      <c r="F228" s="8">
        <v>1.28</v>
      </c>
      <c r="G228" s="10">
        <v>330</v>
      </c>
      <c r="H228" s="11">
        <v>422.4</v>
      </c>
      <c r="I228" s="11">
        <v>526</v>
      </c>
      <c r="J228" s="11">
        <v>-103.60000000000002</v>
      </c>
      <c r="K228" s="8">
        <v>2.66</v>
      </c>
      <c r="L228" s="8"/>
      <c r="M228" s="12">
        <f t="shared" si="6"/>
        <v>877.80000000000007</v>
      </c>
      <c r="N228" s="12">
        <f t="shared" si="6"/>
        <v>0</v>
      </c>
      <c r="O228" s="12">
        <f t="shared" si="7"/>
        <v>877.80000000000007</v>
      </c>
    </row>
    <row r="229" spans="1:16" x14ac:dyDescent="0.25">
      <c r="A229" s="8"/>
      <c r="B229" s="8"/>
      <c r="C229" s="9"/>
      <c r="D229" s="8"/>
      <c r="E229" s="8" t="s">
        <v>415</v>
      </c>
      <c r="F229" s="8">
        <v>1.25</v>
      </c>
      <c r="G229" s="10">
        <v>374</v>
      </c>
      <c r="H229" s="11">
        <v>467.5</v>
      </c>
      <c r="I229" s="11">
        <v>526</v>
      </c>
      <c r="J229" s="11">
        <v>-58.5</v>
      </c>
      <c r="K229" s="8">
        <v>2.74</v>
      </c>
      <c r="L229" s="8"/>
      <c r="M229" s="12">
        <f t="shared" si="6"/>
        <v>1024.76</v>
      </c>
      <c r="N229" s="12">
        <f t="shared" si="6"/>
        <v>0</v>
      </c>
      <c r="O229" s="12">
        <f t="shared" si="7"/>
        <v>1024.76</v>
      </c>
    </row>
    <row r="230" spans="1:16" x14ac:dyDescent="0.25">
      <c r="A230" s="8"/>
      <c r="B230" s="8"/>
      <c r="C230" s="9"/>
      <c r="D230" s="8"/>
      <c r="E230" s="8" t="s">
        <v>150</v>
      </c>
      <c r="F230" s="8">
        <v>1.18</v>
      </c>
      <c r="G230" s="10">
        <v>88</v>
      </c>
      <c r="H230" s="11">
        <v>103.84</v>
      </c>
      <c r="I230" s="11">
        <v>140.26666666666665</v>
      </c>
      <c r="J230" s="11">
        <v>-36.426666666666648</v>
      </c>
      <c r="K230" s="8">
        <v>2.91</v>
      </c>
      <c r="L230" s="8"/>
      <c r="M230" s="12">
        <f t="shared" si="6"/>
        <v>256.08000000000004</v>
      </c>
      <c r="N230" s="12">
        <f t="shared" si="6"/>
        <v>0</v>
      </c>
      <c r="O230" s="12">
        <f t="shared" si="7"/>
        <v>256.08000000000004</v>
      </c>
    </row>
    <row r="231" spans="1:16" x14ac:dyDescent="0.25">
      <c r="A231" s="8"/>
      <c r="B231" s="8"/>
      <c r="C231" s="9"/>
      <c r="D231" s="8" t="s">
        <v>112</v>
      </c>
      <c r="E231" s="8" t="s">
        <v>417</v>
      </c>
      <c r="F231" s="8">
        <v>1.33</v>
      </c>
      <c r="G231" s="10">
        <v>1089</v>
      </c>
      <c r="H231" s="11">
        <v>1448.37</v>
      </c>
      <c r="I231" s="11">
        <v>1338.3198363112228</v>
      </c>
      <c r="J231" s="11">
        <v>110.05016368877719</v>
      </c>
      <c r="K231" s="8">
        <v>2.58</v>
      </c>
      <c r="L231" s="8"/>
      <c r="M231" s="12">
        <f t="shared" si="6"/>
        <v>2809.62</v>
      </c>
      <c r="N231" s="12">
        <f t="shared" si="6"/>
        <v>0</v>
      </c>
      <c r="O231" s="12">
        <f t="shared" si="7"/>
        <v>2809.62</v>
      </c>
    </row>
    <row r="232" spans="1:16" x14ac:dyDescent="0.25">
      <c r="A232" s="8"/>
      <c r="B232" s="8"/>
      <c r="C232" s="9"/>
      <c r="D232" s="8"/>
      <c r="E232" s="8" t="s">
        <v>421</v>
      </c>
      <c r="F232" s="8">
        <v>1.17</v>
      </c>
      <c r="G232" s="10">
        <v>284</v>
      </c>
      <c r="H232" s="11">
        <v>332.28000000000003</v>
      </c>
      <c r="I232" s="11">
        <v>306.90960871012214</v>
      </c>
      <c r="J232" s="11">
        <v>25.370391289877858</v>
      </c>
      <c r="K232" s="8">
        <v>2.84</v>
      </c>
      <c r="L232" s="8"/>
      <c r="M232" s="12">
        <f t="shared" si="6"/>
        <v>806.56</v>
      </c>
      <c r="N232" s="12">
        <f t="shared" si="6"/>
        <v>0</v>
      </c>
      <c r="O232" s="12">
        <f t="shared" si="7"/>
        <v>806.56</v>
      </c>
    </row>
    <row r="233" spans="1:16" x14ac:dyDescent="0.25">
      <c r="A233" s="8"/>
      <c r="B233" s="8"/>
      <c r="C233" s="9"/>
      <c r="D233" s="8"/>
      <c r="E233" s="8" t="s">
        <v>418</v>
      </c>
      <c r="F233" s="8">
        <v>1.38</v>
      </c>
      <c r="G233" s="10">
        <v>860</v>
      </c>
      <c r="H233" s="11">
        <v>1186.8</v>
      </c>
      <c r="I233" s="11">
        <v>477.17299578059072</v>
      </c>
      <c r="J233" s="11">
        <v>709.62700421940917</v>
      </c>
      <c r="K233" s="8">
        <v>2.9</v>
      </c>
      <c r="L233" s="8"/>
      <c r="M233" s="12">
        <f t="shared" si="6"/>
        <v>2494</v>
      </c>
      <c r="N233" s="12">
        <f t="shared" si="6"/>
        <v>0</v>
      </c>
      <c r="O233" s="12">
        <f t="shared" si="7"/>
        <v>2494</v>
      </c>
    </row>
    <row r="234" spans="1:16" x14ac:dyDescent="0.25">
      <c r="A234" s="8"/>
      <c r="B234" s="8"/>
      <c r="C234" s="9"/>
      <c r="D234" s="8"/>
      <c r="E234" s="8" t="s">
        <v>422</v>
      </c>
      <c r="F234" s="8">
        <v>1.35</v>
      </c>
      <c r="G234" s="10">
        <v>290</v>
      </c>
      <c r="H234" s="11">
        <v>391.5</v>
      </c>
      <c r="I234" s="11">
        <v>297.34892787524365</v>
      </c>
      <c r="J234" s="11">
        <v>94.151072124756354</v>
      </c>
      <c r="K234" s="8">
        <v>3.06</v>
      </c>
      <c r="L234" s="8"/>
      <c r="M234" s="12">
        <f t="shared" si="6"/>
        <v>887.4</v>
      </c>
      <c r="N234" s="12">
        <f t="shared" si="6"/>
        <v>0</v>
      </c>
      <c r="O234" s="12">
        <f t="shared" si="7"/>
        <v>887.4</v>
      </c>
    </row>
    <row r="235" spans="1:16" x14ac:dyDescent="0.25">
      <c r="A235" s="8"/>
      <c r="B235" s="8"/>
      <c r="C235" s="9"/>
      <c r="D235" s="8"/>
      <c r="E235" s="8" t="s">
        <v>152</v>
      </c>
      <c r="F235" s="8">
        <v>1.22</v>
      </c>
      <c r="G235" s="10">
        <v>314</v>
      </c>
      <c r="H235" s="11">
        <v>383.08000000000004</v>
      </c>
      <c r="I235" s="11">
        <v>642.2715179968701</v>
      </c>
      <c r="J235" s="11">
        <v>-259.19151799687006</v>
      </c>
      <c r="K235" s="8">
        <v>2.75</v>
      </c>
      <c r="L235" s="8"/>
      <c r="M235" s="12">
        <f t="shared" si="6"/>
        <v>863.5</v>
      </c>
      <c r="N235" s="12">
        <f t="shared" si="6"/>
        <v>0</v>
      </c>
      <c r="O235" s="12">
        <f t="shared" si="7"/>
        <v>863.5</v>
      </c>
    </row>
    <row r="236" spans="1:16" x14ac:dyDescent="0.25">
      <c r="A236" s="8"/>
      <c r="B236" s="8"/>
      <c r="C236" s="9"/>
      <c r="D236" s="8" t="s">
        <v>419</v>
      </c>
      <c r="E236" s="8" t="s">
        <v>420</v>
      </c>
      <c r="F236" s="8">
        <v>1.36</v>
      </c>
      <c r="G236" s="10">
        <v>600</v>
      </c>
      <c r="H236" s="11">
        <v>816</v>
      </c>
      <c r="I236" s="11">
        <v>575.4355263157895</v>
      </c>
      <c r="J236" s="11">
        <v>240.56447368421058</v>
      </c>
      <c r="K236" s="8">
        <v>2.74</v>
      </c>
      <c r="L236" s="8"/>
      <c r="M236" s="12">
        <f t="shared" si="6"/>
        <v>1644.0000000000002</v>
      </c>
      <c r="N236" s="12">
        <f t="shared" si="6"/>
        <v>0</v>
      </c>
      <c r="O236" s="12">
        <f t="shared" si="7"/>
        <v>1644.0000000000002</v>
      </c>
    </row>
    <row r="237" spans="1:16" s="7" customFormat="1" x14ac:dyDescent="0.25">
      <c r="A237" s="13"/>
      <c r="B237" s="13" t="s">
        <v>155</v>
      </c>
      <c r="C237" s="14"/>
      <c r="D237" s="13"/>
      <c r="E237" s="13"/>
      <c r="F237" s="13"/>
      <c r="G237" s="15">
        <v>21321</v>
      </c>
      <c r="H237" s="16">
        <v>28993.290000000005</v>
      </c>
      <c r="I237" s="16">
        <v>26149.68</v>
      </c>
      <c r="J237" s="16">
        <v>2843.6100000000015</v>
      </c>
      <c r="K237" s="13"/>
      <c r="L237" s="13"/>
      <c r="M237" s="17"/>
      <c r="N237" s="17"/>
      <c r="O237" s="17">
        <f>SUM(O202:O236)</f>
        <v>59061.980000000018</v>
      </c>
      <c r="P237"/>
    </row>
    <row r="238" spans="1:16" x14ac:dyDescent="0.25">
      <c r="A238" s="8"/>
      <c r="B238" s="8" t="s">
        <v>106</v>
      </c>
      <c r="C238" s="9" t="s">
        <v>156</v>
      </c>
      <c r="D238" s="8" t="s">
        <v>108</v>
      </c>
      <c r="E238" s="8" t="s">
        <v>423</v>
      </c>
      <c r="F238" s="8">
        <v>0.42000000000000004</v>
      </c>
      <c r="G238" s="10">
        <v>16143</v>
      </c>
      <c r="H238" s="11">
        <v>6780.0600000000013</v>
      </c>
      <c r="I238" s="11">
        <v>4651.1521714348964</v>
      </c>
      <c r="J238" s="11">
        <v>2128.9078285651035</v>
      </c>
      <c r="K238" s="8">
        <v>1.05</v>
      </c>
      <c r="L238" s="8"/>
      <c r="M238" s="12">
        <f t="shared" si="6"/>
        <v>16950.150000000001</v>
      </c>
      <c r="N238" s="12">
        <f t="shared" si="6"/>
        <v>0</v>
      </c>
      <c r="O238" s="12">
        <f t="shared" si="7"/>
        <v>16950.150000000001</v>
      </c>
    </row>
    <row r="239" spans="1:16" x14ac:dyDescent="0.25">
      <c r="A239" s="8"/>
      <c r="B239" s="8"/>
      <c r="C239" s="9"/>
      <c r="D239" s="8"/>
      <c r="E239" s="8" t="s">
        <v>424</v>
      </c>
      <c r="F239" s="8">
        <v>0.42</v>
      </c>
      <c r="G239" s="10">
        <v>2099</v>
      </c>
      <c r="H239" s="11">
        <v>881.58</v>
      </c>
      <c r="I239" s="11">
        <v>627.53960733605015</v>
      </c>
      <c r="J239" s="11">
        <v>254.04039266394989</v>
      </c>
      <c r="K239" s="8">
        <v>1</v>
      </c>
      <c r="L239" s="8"/>
      <c r="M239" s="12">
        <f t="shared" si="6"/>
        <v>2099</v>
      </c>
      <c r="N239" s="12">
        <f t="shared" si="6"/>
        <v>0</v>
      </c>
      <c r="O239" s="12">
        <f t="shared" si="7"/>
        <v>2099</v>
      </c>
    </row>
    <row r="240" spans="1:16" x14ac:dyDescent="0.25">
      <c r="A240" s="8"/>
      <c r="B240" s="8"/>
      <c r="C240" s="9"/>
      <c r="D240" s="8"/>
      <c r="E240" s="8" t="s">
        <v>425</v>
      </c>
      <c r="F240" s="8">
        <v>0.42</v>
      </c>
      <c r="G240" s="10">
        <v>594</v>
      </c>
      <c r="H240" s="11">
        <v>249.48</v>
      </c>
      <c r="I240" s="11">
        <v>206.72822122905313</v>
      </c>
      <c r="J240" s="11">
        <v>42.751778770946856</v>
      </c>
      <c r="K240" s="8">
        <v>1</v>
      </c>
      <c r="L240" s="8"/>
      <c r="M240" s="12">
        <f t="shared" si="6"/>
        <v>594</v>
      </c>
      <c r="N240" s="12">
        <f t="shared" si="6"/>
        <v>0</v>
      </c>
      <c r="O240" s="12">
        <f t="shared" si="7"/>
        <v>594</v>
      </c>
    </row>
    <row r="241" spans="1:15" x14ac:dyDescent="0.25">
      <c r="A241" s="8"/>
      <c r="B241" s="8"/>
      <c r="C241" s="9"/>
      <c r="D241" s="8"/>
      <c r="E241" s="8" t="s">
        <v>159</v>
      </c>
      <c r="F241" s="8">
        <v>0.82</v>
      </c>
      <c r="G241" s="10">
        <v>248</v>
      </c>
      <c r="H241" s="11">
        <v>203.36</v>
      </c>
      <c r="I241" s="11">
        <v>526</v>
      </c>
      <c r="J241" s="11">
        <v>-322.64</v>
      </c>
      <c r="K241" s="8">
        <v>2.0499999999999998</v>
      </c>
      <c r="L241" s="8"/>
      <c r="M241" s="12">
        <f t="shared" si="6"/>
        <v>508.4</v>
      </c>
      <c r="N241" s="12">
        <f t="shared" si="6"/>
        <v>0</v>
      </c>
      <c r="O241" s="12">
        <f t="shared" si="7"/>
        <v>508.4</v>
      </c>
    </row>
    <row r="242" spans="1:15" x14ac:dyDescent="0.25">
      <c r="A242" s="8"/>
      <c r="B242" s="8"/>
      <c r="C242" s="9"/>
      <c r="D242" s="8" t="s">
        <v>87</v>
      </c>
      <c r="E242" s="8" t="s">
        <v>160</v>
      </c>
      <c r="F242" s="8">
        <v>0.93999999999999984</v>
      </c>
      <c r="G242" s="10">
        <v>2001</v>
      </c>
      <c r="H242" s="11">
        <v>1880.94</v>
      </c>
      <c r="I242" s="11">
        <v>3005.71</v>
      </c>
      <c r="J242" s="11">
        <v>-1124.77</v>
      </c>
      <c r="K242" s="8">
        <v>2</v>
      </c>
      <c r="L242" s="8"/>
      <c r="M242" s="12">
        <f t="shared" si="6"/>
        <v>4002</v>
      </c>
      <c r="N242" s="12">
        <f t="shared" si="6"/>
        <v>0</v>
      </c>
      <c r="O242" s="12">
        <f t="shared" si="7"/>
        <v>4002</v>
      </c>
    </row>
    <row r="243" spans="1:15" x14ac:dyDescent="0.25">
      <c r="A243" s="8"/>
      <c r="B243" s="8"/>
      <c r="C243" s="9"/>
      <c r="D243" s="8"/>
      <c r="E243" s="8" t="s">
        <v>426</v>
      </c>
      <c r="F243" s="8">
        <v>0.94</v>
      </c>
      <c r="G243" s="10">
        <v>1240</v>
      </c>
      <c r="H243" s="11">
        <v>1165.6000000000001</v>
      </c>
      <c r="I243" s="11">
        <v>2104</v>
      </c>
      <c r="J243" s="11">
        <v>-938.39999999999986</v>
      </c>
      <c r="K243" s="8">
        <v>2.2999999999999998</v>
      </c>
      <c r="L243" s="8"/>
      <c r="M243" s="12">
        <f t="shared" si="6"/>
        <v>2852</v>
      </c>
      <c r="N243" s="12">
        <f t="shared" si="6"/>
        <v>0</v>
      </c>
      <c r="O243" s="12">
        <f t="shared" si="7"/>
        <v>2852</v>
      </c>
    </row>
    <row r="244" spans="1:15" x14ac:dyDescent="0.25">
      <c r="A244" s="8"/>
      <c r="B244" s="8"/>
      <c r="C244" s="9"/>
      <c r="D244" s="8" t="s">
        <v>161</v>
      </c>
      <c r="E244" s="8" t="s">
        <v>427</v>
      </c>
      <c r="F244" s="8">
        <v>1.1399999999999999</v>
      </c>
      <c r="G244" s="10">
        <v>1038</v>
      </c>
      <c r="H244" s="11">
        <v>1183.32</v>
      </c>
      <c r="I244" s="11">
        <v>1953.71</v>
      </c>
      <c r="J244" s="11">
        <v>-770.39</v>
      </c>
      <c r="K244" s="8">
        <v>2.84</v>
      </c>
      <c r="L244" s="8"/>
      <c r="M244" s="12">
        <f t="shared" si="6"/>
        <v>2947.92</v>
      </c>
      <c r="N244" s="12">
        <f t="shared" si="6"/>
        <v>0</v>
      </c>
      <c r="O244" s="12">
        <f t="shared" si="7"/>
        <v>2947.92</v>
      </c>
    </row>
    <row r="245" spans="1:15" x14ac:dyDescent="0.25">
      <c r="A245" s="8"/>
      <c r="B245" s="8"/>
      <c r="C245" s="9" t="s">
        <v>18</v>
      </c>
      <c r="D245" s="8" t="s">
        <v>87</v>
      </c>
      <c r="E245" s="8" t="s">
        <v>160</v>
      </c>
      <c r="F245" s="8">
        <v>0.93999999999999961</v>
      </c>
      <c r="G245" s="10">
        <v>6195</v>
      </c>
      <c r="H245" s="11">
        <v>5823.3</v>
      </c>
      <c r="I245" s="11">
        <v>6537.42</v>
      </c>
      <c r="J245" s="11">
        <v>-714.12</v>
      </c>
      <c r="K245" s="8">
        <v>2</v>
      </c>
      <c r="L245" s="8"/>
      <c r="M245" s="12">
        <f t="shared" si="6"/>
        <v>12390</v>
      </c>
      <c r="N245" s="12">
        <f t="shared" si="6"/>
        <v>0</v>
      </c>
      <c r="O245" s="12">
        <f t="shared" si="7"/>
        <v>12390</v>
      </c>
    </row>
    <row r="246" spans="1:15" x14ac:dyDescent="0.25">
      <c r="A246" s="8"/>
      <c r="B246" s="8"/>
      <c r="C246" s="9"/>
      <c r="D246" s="8" t="s">
        <v>161</v>
      </c>
      <c r="E246" s="8" t="s">
        <v>427</v>
      </c>
      <c r="F246" s="8">
        <v>1.1399999999999999</v>
      </c>
      <c r="G246" s="10">
        <v>1019</v>
      </c>
      <c r="H246" s="11">
        <v>1161.6600000000001</v>
      </c>
      <c r="I246" s="11">
        <v>1427.71</v>
      </c>
      <c r="J246" s="11">
        <v>-266.04999999999995</v>
      </c>
      <c r="K246" s="8">
        <v>2.84</v>
      </c>
      <c r="L246" s="8"/>
      <c r="M246" s="12">
        <f t="shared" si="6"/>
        <v>2893.96</v>
      </c>
      <c r="N246" s="12">
        <f t="shared" si="6"/>
        <v>0</v>
      </c>
      <c r="O246" s="12">
        <f t="shared" si="7"/>
        <v>2893.96</v>
      </c>
    </row>
    <row r="247" spans="1:15" x14ac:dyDescent="0.25">
      <c r="A247" s="8"/>
      <c r="B247" s="8"/>
      <c r="C247" s="9" t="s">
        <v>73</v>
      </c>
      <c r="D247" s="8" t="s">
        <v>87</v>
      </c>
      <c r="E247" s="8" t="s">
        <v>160</v>
      </c>
      <c r="F247" s="8">
        <v>0.93999999999999961</v>
      </c>
      <c r="G247" s="10">
        <v>6008</v>
      </c>
      <c r="H247" s="11">
        <v>5647.52</v>
      </c>
      <c r="I247" s="11">
        <v>6859.1812820512823</v>
      </c>
      <c r="J247" s="11">
        <v>-1211.6612820512819</v>
      </c>
      <c r="K247" s="8">
        <v>2</v>
      </c>
      <c r="L247" s="8"/>
      <c r="M247" s="12">
        <f t="shared" si="6"/>
        <v>12016</v>
      </c>
      <c r="N247" s="12">
        <f t="shared" si="6"/>
        <v>0</v>
      </c>
      <c r="O247" s="12">
        <f t="shared" si="7"/>
        <v>12016</v>
      </c>
    </row>
    <row r="248" spans="1:15" x14ac:dyDescent="0.25">
      <c r="A248" s="8"/>
      <c r="B248" s="8"/>
      <c r="C248" s="9"/>
      <c r="D248" s="8" t="s">
        <v>161</v>
      </c>
      <c r="E248" s="8" t="s">
        <v>427</v>
      </c>
      <c r="F248" s="8">
        <v>1.1399999999999999</v>
      </c>
      <c r="G248" s="10">
        <v>1063</v>
      </c>
      <c r="H248" s="11">
        <v>1211.8200000000002</v>
      </c>
      <c r="I248" s="11">
        <v>1105.9487179487178</v>
      </c>
      <c r="J248" s="11">
        <v>105.87128205128207</v>
      </c>
      <c r="K248" s="8">
        <v>2.84</v>
      </c>
      <c r="L248" s="8"/>
      <c r="M248" s="12">
        <f t="shared" si="6"/>
        <v>3018.92</v>
      </c>
      <c r="N248" s="12">
        <f t="shared" si="6"/>
        <v>0</v>
      </c>
      <c r="O248" s="12">
        <f t="shared" si="7"/>
        <v>3018.92</v>
      </c>
    </row>
    <row r="249" spans="1:15" x14ac:dyDescent="0.25">
      <c r="A249" s="8"/>
      <c r="B249" s="8"/>
      <c r="C249" s="9" t="s">
        <v>107</v>
      </c>
      <c r="D249" s="8" t="s">
        <v>428</v>
      </c>
      <c r="E249" s="8" t="s">
        <v>429</v>
      </c>
      <c r="F249" s="8">
        <v>1.1299999999999994</v>
      </c>
      <c r="G249" s="10">
        <v>4272</v>
      </c>
      <c r="H249" s="11">
        <v>4827.3600000000006</v>
      </c>
      <c r="I249" s="11">
        <v>6795.16</v>
      </c>
      <c r="J249" s="11">
        <v>-1967.8000000000002</v>
      </c>
      <c r="K249" s="8">
        <v>2.2000000000000002</v>
      </c>
      <c r="L249" s="8"/>
      <c r="M249" s="12">
        <f t="shared" si="6"/>
        <v>9398.4000000000015</v>
      </c>
      <c r="N249" s="12">
        <f t="shared" si="6"/>
        <v>0</v>
      </c>
      <c r="O249" s="12">
        <f t="shared" si="7"/>
        <v>9398.4000000000015</v>
      </c>
    </row>
    <row r="250" spans="1:15" x14ac:dyDescent="0.25">
      <c r="A250" s="8"/>
      <c r="B250" s="8"/>
      <c r="C250" s="9"/>
      <c r="D250" s="8"/>
      <c r="E250" s="8" t="s">
        <v>430</v>
      </c>
      <c r="F250" s="8">
        <v>1.58</v>
      </c>
      <c r="G250" s="10">
        <v>0</v>
      </c>
      <c r="H250" s="11">
        <v>0</v>
      </c>
      <c r="I250" s="11">
        <v>526</v>
      </c>
      <c r="J250" s="11">
        <v>-526</v>
      </c>
      <c r="K250" s="8">
        <v>2.75</v>
      </c>
      <c r="L250" s="8"/>
      <c r="M250" s="12">
        <f t="shared" si="6"/>
        <v>0</v>
      </c>
      <c r="N250" s="12">
        <f t="shared" si="6"/>
        <v>0</v>
      </c>
      <c r="O250" s="12">
        <f t="shared" si="7"/>
        <v>0</v>
      </c>
    </row>
    <row r="251" spans="1:15" x14ac:dyDescent="0.25">
      <c r="A251" s="8"/>
      <c r="B251" s="8"/>
      <c r="C251" s="9"/>
      <c r="D251" s="8"/>
      <c r="E251" s="8" t="s">
        <v>431</v>
      </c>
      <c r="F251" s="8">
        <v>1.1299999999999999</v>
      </c>
      <c r="G251" s="10">
        <v>724</v>
      </c>
      <c r="H251" s="11">
        <v>818.12</v>
      </c>
      <c r="I251" s="11">
        <v>2221.9700000000003</v>
      </c>
      <c r="J251" s="11">
        <v>-1403.85</v>
      </c>
      <c r="K251" s="8">
        <v>2.2000000000000002</v>
      </c>
      <c r="L251" s="8"/>
      <c r="M251" s="12">
        <f t="shared" si="6"/>
        <v>1592.8000000000002</v>
      </c>
      <c r="N251" s="12">
        <f t="shared" si="6"/>
        <v>0</v>
      </c>
      <c r="O251" s="12">
        <f t="shared" si="7"/>
        <v>1592.8000000000002</v>
      </c>
    </row>
    <row r="252" spans="1:15" x14ac:dyDescent="0.25">
      <c r="A252" s="8"/>
      <c r="B252" s="8"/>
      <c r="C252" s="9"/>
      <c r="D252" s="8" t="s">
        <v>108</v>
      </c>
      <c r="E252" s="8" t="s">
        <v>163</v>
      </c>
      <c r="F252" s="8">
        <v>0.3</v>
      </c>
      <c r="G252" s="10">
        <v>49</v>
      </c>
      <c r="H252" s="11">
        <v>14.7</v>
      </c>
      <c r="I252" s="11">
        <v>238.64814814814815</v>
      </c>
      <c r="J252" s="11">
        <v>-223.94814814814816</v>
      </c>
      <c r="K252" s="8">
        <v>1.1000000000000001</v>
      </c>
      <c r="L252" s="8"/>
      <c r="M252" s="12">
        <f t="shared" si="6"/>
        <v>53.900000000000006</v>
      </c>
      <c r="N252" s="12">
        <f t="shared" si="6"/>
        <v>0</v>
      </c>
      <c r="O252" s="12">
        <f t="shared" si="7"/>
        <v>53.900000000000006</v>
      </c>
    </row>
    <row r="253" spans="1:15" x14ac:dyDescent="0.25">
      <c r="A253" s="8"/>
      <c r="B253" s="8"/>
      <c r="C253" s="9"/>
      <c r="D253" s="8"/>
      <c r="E253" s="8" t="s">
        <v>164</v>
      </c>
      <c r="F253" s="8">
        <v>0.3</v>
      </c>
      <c r="G253" s="10">
        <v>439</v>
      </c>
      <c r="H253" s="11">
        <v>131.69999999999999</v>
      </c>
      <c r="I253" s="11">
        <v>813.35185185185185</v>
      </c>
      <c r="J253" s="11">
        <v>-681.65185185185192</v>
      </c>
      <c r="K253" s="8">
        <v>1.29</v>
      </c>
      <c r="L253" s="8"/>
      <c r="M253" s="12">
        <f t="shared" si="6"/>
        <v>566.31000000000006</v>
      </c>
      <c r="N253" s="12">
        <f t="shared" si="6"/>
        <v>0</v>
      </c>
      <c r="O253" s="12">
        <f t="shared" si="7"/>
        <v>566.31000000000006</v>
      </c>
    </row>
    <row r="254" spans="1:15" x14ac:dyDescent="0.25">
      <c r="A254" s="8"/>
      <c r="B254" s="8"/>
      <c r="C254" s="9"/>
      <c r="D254" s="8" t="s">
        <v>161</v>
      </c>
      <c r="E254" s="8" t="s">
        <v>427</v>
      </c>
      <c r="F254" s="8">
        <v>1.1399999999999999</v>
      </c>
      <c r="G254" s="10">
        <v>1960</v>
      </c>
      <c r="H254" s="11">
        <v>2234.3999999999996</v>
      </c>
      <c r="I254" s="11">
        <v>2479.71</v>
      </c>
      <c r="J254" s="11">
        <v>-245.30999999999995</v>
      </c>
      <c r="K254" s="8">
        <v>2.84</v>
      </c>
      <c r="L254" s="8"/>
      <c r="M254" s="12">
        <f t="shared" si="6"/>
        <v>5566.4</v>
      </c>
      <c r="N254" s="12">
        <f t="shared" si="6"/>
        <v>0</v>
      </c>
      <c r="O254" s="12">
        <f t="shared" si="7"/>
        <v>5566.4</v>
      </c>
    </row>
    <row r="255" spans="1:15" x14ac:dyDescent="0.25">
      <c r="A255" s="8"/>
      <c r="B255" s="8"/>
      <c r="C255" s="9" t="s">
        <v>104</v>
      </c>
      <c r="D255" s="8" t="s">
        <v>428</v>
      </c>
      <c r="E255" s="8" t="s">
        <v>429</v>
      </c>
      <c r="F255" s="8">
        <v>1.1299999999999994</v>
      </c>
      <c r="G255" s="10">
        <v>3501</v>
      </c>
      <c r="H255" s="11">
        <v>3956.13</v>
      </c>
      <c r="I255" s="11">
        <v>7005.810476190476</v>
      </c>
      <c r="J255" s="11">
        <v>-3049.6804761904755</v>
      </c>
      <c r="K255" s="8">
        <v>2.2000000000000002</v>
      </c>
      <c r="L255" s="8"/>
      <c r="M255" s="12">
        <f t="shared" si="6"/>
        <v>7702.2000000000007</v>
      </c>
      <c r="N255" s="12">
        <f t="shared" si="6"/>
        <v>0</v>
      </c>
      <c r="O255" s="12">
        <f t="shared" si="7"/>
        <v>7702.2000000000007</v>
      </c>
    </row>
    <row r="256" spans="1:15" x14ac:dyDescent="0.25">
      <c r="A256" s="8"/>
      <c r="B256" s="8"/>
      <c r="C256" s="9"/>
      <c r="D256" s="8"/>
      <c r="E256" s="8" t="s">
        <v>430</v>
      </c>
      <c r="F256" s="8">
        <v>1.58</v>
      </c>
      <c r="G256" s="10">
        <v>45</v>
      </c>
      <c r="H256" s="11">
        <v>71.099999999999994</v>
      </c>
      <c r="I256" s="11">
        <v>526</v>
      </c>
      <c r="J256" s="11">
        <v>-454.9</v>
      </c>
      <c r="K256" s="8">
        <v>2.75</v>
      </c>
      <c r="L256" s="8"/>
      <c r="M256" s="12">
        <f t="shared" si="6"/>
        <v>123.75</v>
      </c>
      <c r="N256" s="12">
        <f t="shared" si="6"/>
        <v>0</v>
      </c>
      <c r="O256" s="12">
        <f t="shared" si="7"/>
        <v>123.75</v>
      </c>
    </row>
    <row r="257" spans="1:16" x14ac:dyDescent="0.25">
      <c r="A257" s="8"/>
      <c r="B257" s="8"/>
      <c r="C257" s="9"/>
      <c r="D257" s="8"/>
      <c r="E257" s="8" t="s">
        <v>431</v>
      </c>
      <c r="F257" s="8">
        <v>1.1299999999999999</v>
      </c>
      <c r="G257" s="10">
        <v>476</v>
      </c>
      <c r="H257" s="11">
        <v>537.88</v>
      </c>
      <c r="I257" s="11">
        <v>2011.3195238095238</v>
      </c>
      <c r="J257" s="11">
        <v>-1473.439523809524</v>
      </c>
      <c r="K257" s="8">
        <v>2.2000000000000002</v>
      </c>
      <c r="L257" s="8"/>
      <c r="M257" s="12">
        <f t="shared" si="6"/>
        <v>1047.2</v>
      </c>
      <c r="N257" s="12">
        <f t="shared" si="6"/>
        <v>0</v>
      </c>
      <c r="O257" s="12">
        <f t="shared" si="7"/>
        <v>1047.2</v>
      </c>
    </row>
    <row r="258" spans="1:16" x14ac:dyDescent="0.25">
      <c r="A258" s="8"/>
      <c r="B258" s="8"/>
      <c r="C258" s="9"/>
      <c r="D258" s="8" t="s">
        <v>108</v>
      </c>
      <c r="E258" s="8" t="s">
        <v>163</v>
      </c>
      <c r="F258" s="8">
        <v>0.3</v>
      </c>
      <c r="G258" s="10">
        <v>410</v>
      </c>
      <c r="H258" s="11">
        <v>123</v>
      </c>
      <c r="I258" s="11">
        <v>456.90677966101697</v>
      </c>
      <c r="J258" s="11">
        <v>-333.90677966101697</v>
      </c>
      <c r="K258" s="8">
        <v>1.1000000000000001</v>
      </c>
      <c r="L258" s="8"/>
      <c r="M258" s="12">
        <f t="shared" si="6"/>
        <v>451.00000000000006</v>
      </c>
      <c r="N258" s="12">
        <f t="shared" si="6"/>
        <v>0</v>
      </c>
      <c r="O258" s="12">
        <f t="shared" si="7"/>
        <v>451.00000000000006</v>
      </c>
    </row>
    <row r="259" spans="1:16" x14ac:dyDescent="0.25">
      <c r="A259" s="8"/>
      <c r="B259" s="8"/>
      <c r="C259" s="9"/>
      <c r="D259" s="8"/>
      <c r="E259" s="8" t="s">
        <v>164</v>
      </c>
      <c r="F259" s="8">
        <v>0.3</v>
      </c>
      <c r="G259" s="10">
        <v>417</v>
      </c>
      <c r="H259" s="11">
        <v>125.1</v>
      </c>
      <c r="I259" s="11">
        <v>595.09322033898309</v>
      </c>
      <c r="J259" s="11">
        <v>-469.99322033898306</v>
      </c>
      <c r="K259" s="8">
        <v>1.29</v>
      </c>
      <c r="L259" s="8"/>
      <c r="M259" s="12">
        <f t="shared" si="6"/>
        <v>537.93000000000006</v>
      </c>
      <c r="N259" s="12">
        <f t="shared" si="6"/>
        <v>0</v>
      </c>
      <c r="O259" s="12">
        <f t="shared" si="7"/>
        <v>537.93000000000006</v>
      </c>
    </row>
    <row r="260" spans="1:16" x14ac:dyDescent="0.25">
      <c r="A260" s="8"/>
      <c r="B260" s="8"/>
      <c r="C260" s="9"/>
      <c r="D260" s="8" t="s">
        <v>161</v>
      </c>
      <c r="E260" s="8" t="s">
        <v>427</v>
      </c>
      <c r="F260" s="8">
        <v>1.1399999999999999</v>
      </c>
      <c r="G260" s="10">
        <v>2245</v>
      </c>
      <c r="H260" s="11">
        <v>2559.2999999999997</v>
      </c>
      <c r="I260" s="11">
        <v>2479.71</v>
      </c>
      <c r="J260" s="11">
        <v>79.589999999999975</v>
      </c>
      <c r="K260" s="8">
        <v>2.84</v>
      </c>
      <c r="L260" s="8"/>
      <c r="M260" s="12">
        <f t="shared" si="6"/>
        <v>6375.7999999999993</v>
      </c>
      <c r="N260" s="12">
        <f t="shared" si="6"/>
        <v>0</v>
      </c>
      <c r="O260" s="12">
        <f t="shared" si="7"/>
        <v>6375.7999999999993</v>
      </c>
    </row>
    <row r="261" spans="1:16" x14ac:dyDescent="0.25">
      <c r="A261" s="8"/>
      <c r="B261" s="8"/>
      <c r="C261" s="9" t="s">
        <v>165</v>
      </c>
      <c r="D261" s="8" t="s">
        <v>108</v>
      </c>
      <c r="E261" s="8" t="s">
        <v>423</v>
      </c>
      <c r="F261" s="8">
        <v>0.42000000000000004</v>
      </c>
      <c r="G261" s="10">
        <v>14328</v>
      </c>
      <c r="H261" s="11">
        <v>6017.76</v>
      </c>
      <c r="I261" s="11">
        <v>4601.2719886521963</v>
      </c>
      <c r="J261" s="11">
        <v>1416.4880113478034</v>
      </c>
      <c r="K261" s="8">
        <v>1.05</v>
      </c>
      <c r="L261" s="8"/>
      <c r="M261" s="12">
        <f t="shared" ref="M261:N324" si="8">$G261*K261</f>
        <v>15044.400000000001</v>
      </c>
      <c r="N261" s="12">
        <f t="shared" si="8"/>
        <v>0</v>
      </c>
      <c r="O261" s="12">
        <f t="shared" ref="O261:O324" si="9">M261+N261</f>
        <v>15044.400000000001</v>
      </c>
    </row>
    <row r="262" spans="1:16" x14ac:dyDescent="0.25">
      <c r="A262" s="8"/>
      <c r="B262" s="8"/>
      <c r="C262" s="9"/>
      <c r="D262" s="8"/>
      <c r="E262" s="8" t="s">
        <v>424</v>
      </c>
      <c r="F262" s="8">
        <v>0.42</v>
      </c>
      <c r="G262" s="10">
        <v>713</v>
      </c>
      <c r="H262" s="11">
        <v>299.45999999999998</v>
      </c>
      <c r="I262" s="11">
        <v>335.7547000895255</v>
      </c>
      <c r="J262" s="11">
        <v>-36.29470008952552</v>
      </c>
      <c r="K262" s="8">
        <v>1</v>
      </c>
      <c r="L262" s="8"/>
      <c r="M262" s="12">
        <f t="shared" si="8"/>
        <v>713</v>
      </c>
      <c r="N262" s="12">
        <f t="shared" si="8"/>
        <v>0</v>
      </c>
      <c r="O262" s="12">
        <f t="shared" si="9"/>
        <v>713</v>
      </c>
    </row>
    <row r="263" spans="1:16" x14ac:dyDescent="0.25">
      <c r="A263" s="8"/>
      <c r="B263" s="8"/>
      <c r="C263" s="9"/>
      <c r="D263" s="8"/>
      <c r="E263" s="8" t="s">
        <v>425</v>
      </c>
      <c r="F263" s="8">
        <v>0.42</v>
      </c>
      <c r="G263" s="10">
        <v>1350</v>
      </c>
      <c r="H263" s="11">
        <v>567</v>
      </c>
      <c r="I263" s="11">
        <v>526</v>
      </c>
      <c r="J263" s="11">
        <v>41</v>
      </c>
      <c r="K263" s="8">
        <v>1</v>
      </c>
      <c r="L263" s="8"/>
      <c r="M263" s="12">
        <f t="shared" si="8"/>
        <v>1350</v>
      </c>
      <c r="N263" s="12">
        <f t="shared" si="8"/>
        <v>0</v>
      </c>
      <c r="O263" s="12">
        <f t="shared" si="9"/>
        <v>1350</v>
      </c>
    </row>
    <row r="264" spans="1:16" x14ac:dyDescent="0.25">
      <c r="A264" s="8"/>
      <c r="B264" s="8"/>
      <c r="C264" s="9"/>
      <c r="D264" s="8"/>
      <c r="E264" s="8" t="s">
        <v>159</v>
      </c>
      <c r="F264" s="8">
        <v>0.82</v>
      </c>
      <c r="G264" s="10">
        <v>99</v>
      </c>
      <c r="H264" s="11">
        <v>81.180000000000007</v>
      </c>
      <c r="I264" s="11">
        <v>548.39331125827812</v>
      </c>
      <c r="J264" s="11">
        <v>-467.21331125827817</v>
      </c>
      <c r="K264" s="8">
        <v>2.0499999999999998</v>
      </c>
      <c r="L264" s="8"/>
      <c r="M264" s="12">
        <f t="shared" si="8"/>
        <v>202.95</v>
      </c>
      <c r="N264" s="12">
        <f t="shared" si="8"/>
        <v>0</v>
      </c>
      <c r="O264" s="12">
        <f t="shared" si="9"/>
        <v>202.95</v>
      </c>
    </row>
    <row r="265" spans="1:16" x14ac:dyDescent="0.25">
      <c r="A265" s="8"/>
      <c r="B265" s="8"/>
      <c r="C265" s="9"/>
      <c r="D265" s="8" t="s">
        <v>87</v>
      </c>
      <c r="E265" s="8" t="s">
        <v>160</v>
      </c>
      <c r="F265" s="8">
        <v>0.93999999999999984</v>
      </c>
      <c r="G265" s="10">
        <v>1489</v>
      </c>
      <c r="H265" s="11">
        <v>1399.66</v>
      </c>
      <c r="I265" s="11">
        <v>2859.5988888888887</v>
      </c>
      <c r="J265" s="11">
        <v>-1459.9388888888889</v>
      </c>
      <c r="K265" s="8">
        <v>2</v>
      </c>
      <c r="L265" s="8"/>
      <c r="M265" s="12">
        <f t="shared" si="8"/>
        <v>2978</v>
      </c>
      <c r="N265" s="12">
        <f t="shared" si="8"/>
        <v>0</v>
      </c>
      <c r="O265" s="12">
        <f t="shared" si="9"/>
        <v>2978</v>
      </c>
    </row>
    <row r="266" spans="1:16" x14ac:dyDescent="0.25">
      <c r="A266" s="8"/>
      <c r="B266" s="8"/>
      <c r="C266" s="9"/>
      <c r="D266" s="8"/>
      <c r="E266" s="8" t="s">
        <v>426</v>
      </c>
      <c r="F266" s="8">
        <v>0.93999999999999984</v>
      </c>
      <c r="G266" s="10">
        <v>1260</v>
      </c>
      <c r="H266" s="11">
        <v>1184.4000000000001</v>
      </c>
      <c r="I266" s="11">
        <v>2250.1111111111113</v>
      </c>
      <c r="J266" s="11">
        <v>-1065.7111111111112</v>
      </c>
      <c r="K266" s="8">
        <v>2.2999999999999998</v>
      </c>
      <c r="L266" s="8"/>
      <c r="M266" s="12">
        <f t="shared" si="8"/>
        <v>2898</v>
      </c>
      <c r="N266" s="12">
        <f t="shared" si="8"/>
        <v>0</v>
      </c>
      <c r="O266" s="12">
        <f t="shared" si="9"/>
        <v>2898</v>
      </c>
    </row>
    <row r="267" spans="1:16" x14ac:dyDescent="0.25">
      <c r="A267" s="8"/>
      <c r="B267" s="8"/>
      <c r="C267" s="9"/>
      <c r="D267" s="8" t="s">
        <v>161</v>
      </c>
      <c r="E267" s="8" t="s">
        <v>427</v>
      </c>
      <c r="F267" s="8">
        <v>1.1399999999999999</v>
      </c>
      <c r="G267" s="10">
        <v>1083</v>
      </c>
      <c r="H267" s="11">
        <v>1234.6199999999999</v>
      </c>
      <c r="I267" s="11">
        <v>1953.71</v>
      </c>
      <c r="J267" s="11">
        <v>-719.08999999999992</v>
      </c>
      <c r="K267" s="8">
        <v>2.84</v>
      </c>
      <c r="L267" s="8"/>
      <c r="M267" s="12">
        <f t="shared" si="8"/>
        <v>3075.72</v>
      </c>
      <c r="N267" s="12">
        <f t="shared" si="8"/>
        <v>0</v>
      </c>
      <c r="O267" s="12">
        <f t="shared" si="9"/>
        <v>3075.72</v>
      </c>
    </row>
    <row r="268" spans="1:16" s="7" customFormat="1" x14ac:dyDescent="0.25">
      <c r="A268" s="13"/>
      <c r="B268" s="13" t="s">
        <v>110</v>
      </c>
      <c r="C268" s="14"/>
      <c r="D268" s="13"/>
      <c r="E268" s="13"/>
      <c r="F268" s="13"/>
      <c r="G268" s="15">
        <v>72508</v>
      </c>
      <c r="H268" s="16">
        <v>52371.50999999998</v>
      </c>
      <c r="I268" s="16">
        <v>68229.62</v>
      </c>
      <c r="J268" s="16">
        <v>-15858.11</v>
      </c>
      <c r="K268" s="13"/>
      <c r="L268" s="13"/>
      <c r="M268" s="17"/>
      <c r="N268" s="17"/>
      <c r="O268" s="17">
        <f>SUM(O238:O267)</f>
        <v>119950.10999999997</v>
      </c>
      <c r="P268"/>
    </row>
    <row r="269" spans="1:16" x14ac:dyDescent="0.25">
      <c r="A269" s="8"/>
      <c r="B269" s="8" t="s">
        <v>432</v>
      </c>
      <c r="C269" s="9" t="s">
        <v>23</v>
      </c>
      <c r="D269" s="8" t="s">
        <v>44</v>
      </c>
      <c r="E269" s="8" t="s">
        <v>433</v>
      </c>
      <c r="F269" s="8">
        <v>2.3999999999999995</v>
      </c>
      <c r="G269" s="10">
        <v>1023</v>
      </c>
      <c r="H269" s="11">
        <v>2455.1999999999998</v>
      </c>
      <c r="I269" s="11">
        <v>5109.71</v>
      </c>
      <c r="J269" s="11">
        <v>-2654.51</v>
      </c>
      <c r="K269" s="8">
        <v>5.05</v>
      </c>
      <c r="L269" s="8"/>
      <c r="M269" s="12">
        <f t="shared" si="8"/>
        <v>5166.1499999999996</v>
      </c>
      <c r="N269" s="12">
        <f t="shared" si="8"/>
        <v>0</v>
      </c>
      <c r="O269" s="12">
        <f t="shared" si="9"/>
        <v>5166.1499999999996</v>
      </c>
    </row>
    <row r="270" spans="1:16" x14ac:dyDescent="0.25">
      <c r="A270" s="8"/>
      <c r="B270" s="8"/>
      <c r="C270" s="9" t="s">
        <v>26</v>
      </c>
      <c r="D270" s="8" t="s">
        <v>44</v>
      </c>
      <c r="E270" s="8" t="s">
        <v>433</v>
      </c>
      <c r="F270" s="8">
        <v>2.3999999999999995</v>
      </c>
      <c r="G270" s="10">
        <v>981</v>
      </c>
      <c r="H270" s="11">
        <v>2354.4</v>
      </c>
      <c r="I270" s="11">
        <v>5635.71</v>
      </c>
      <c r="J270" s="11">
        <v>-3281.3099999999995</v>
      </c>
      <c r="K270" s="8">
        <v>5.05</v>
      </c>
      <c r="L270" s="8"/>
      <c r="M270" s="12">
        <f t="shared" si="8"/>
        <v>4954.05</v>
      </c>
      <c r="N270" s="12">
        <f t="shared" si="8"/>
        <v>0</v>
      </c>
      <c r="O270" s="12">
        <f t="shared" si="9"/>
        <v>4954.05</v>
      </c>
    </row>
    <row r="271" spans="1:16" s="7" customFormat="1" x14ac:dyDescent="0.25">
      <c r="A271" s="13"/>
      <c r="B271" s="13" t="s">
        <v>434</v>
      </c>
      <c r="C271" s="14"/>
      <c r="D271" s="13"/>
      <c r="E271" s="13"/>
      <c r="F271" s="13"/>
      <c r="G271" s="15">
        <v>2004</v>
      </c>
      <c r="H271" s="16">
        <v>4809.6000000000004</v>
      </c>
      <c r="I271" s="16">
        <v>10745.42</v>
      </c>
      <c r="J271" s="16">
        <v>-5935.82</v>
      </c>
      <c r="K271" s="13"/>
      <c r="L271" s="13"/>
      <c r="M271" s="17"/>
      <c r="N271" s="17"/>
      <c r="O271" s="17">
        <f>SUM(O269:O270)</f>
        <v>10120.200000000001</v>
      </c>
      <c r="P271"/>
    </row>
    <row r="272" spans="1:16" s="7" customFormat="1" x14ac:dyDescent="0.25">
      <c r="A272" s="2" t="s">
        <v>166</v>
      </c>
      <c r="B272" s="2"/>
      <c r="C272" s="3"/>
      <c r="D272" s="2"/>
      <c r="E272" s="2"/>
      <c r="F272" s="2"/>
      <c r="G272" s="4">
        <v>100379</v>
      </c>
      <c r="H272" s="5">
        <v>102876.74000000006</v>
      </c>
      <c r="I272" s="5">
        <v>130748.40000000011</v>
      </c>
      <c r="J272" s="5">
        <v>-27871.660000000007</v>
      </c>
      <c r="K272" s="2"/>
      <c r="L272" s="2"/>
      <c r="M272" s="6"/>
      <c r="N272" s="6"/>
      <c r="O272" s="6"/>
      <c r="P272"/>
    </row>
    <row r="273" spans="1:16" x14ac:dyDescent="0.25">
      <c r="A273" s="8" t="s">
        <v>167</v>
      </c>
      <c r="B273" s="8" t="s">
        <v>106</v>
      </c>
      <c r="C273" s="9" t="s">
        <v>23</v>
      </c>
      <c r="D273" s="8" t="s">
        <v>428</v>
      </c>
      <c r="E273" s="8" t="s">
        <v>431</v>
      </c>
      <c r="F273" s="8">
        <v>1.1299999999999997</v>
      </c>
      <c r="G273" s="10">
        <v>807</v>
      </c>
      <c r="H273" s="11">
        <v>911.91</v>
      </c>
      <c r="I273" s="11">
        <v>3333.6633663366338</v>
      </c>
      <c r="J273" s="11">
        <v>-2421.7533663366339</v>
      </c>
      <c r="K273" s="8">
        <v>2.2000000000000002</v>
      </c>
      <c r="L273" s="8"/>
      <c r="M273" s="12">
        <f t="shared" si="8"/>
        <v>1775.4</v>
      </c>
      <c r="N273" s="12">
        <f t="shared" si="8"/>
        <v>0</v>
      </c>
      <c r="O273" s="12">
        <f t="shared" si="9"/>
        <v>1775.4</v>
      </c>
    </row>
    <row r="274" spans="1:16" x14ac:dyDescent="0.25">
      <c r="A274" s="8"/>
      <c r="B274" s="8"/>
      <c r="C274" s="9"/>
      <c r="D274" s="8"/>
      <c r="E274" s="8" t="s">
        <v>435</v>
      </c>
      <c r="F274" s="8">
        <v>1.1299999999999997</v>
      </c>
      <c r="G274" s="10">
        <v>1531</v>
      </c>
      <c r="H274" s="11">
        <v>1730.0300000000002</v>
      </c>
      <c r="I274" s="11">
        <v>4066.3366336633662</v>
      </c>
      <c r="J274" s="11">
        <v>-2336.3066336633665</v>
      </c>
      <c r="K274" s="8">
        <v>2.25</v>
      </c>
      <c r="L274" s="8"/>
      <c r="M274" s="12">
        <f t="shared" si="8"/>
        <v>3444.75</v>
      </c>
      <c r="N274" s="12">
        <f t="shared" si="8"/>
        <v>0</v>
      </c>
      <c r="O274" s="12">
        <f t="shared" si="9"/>
        <v>3444.75</v>
      </c>
    </row>
    <row r="275" spans="1:16" x14ac:dyDescent="0.25">
      <c r="A275" s="8"/>
      <c r="B275" s="8"/>
      <c r="C275" s="9"/>
      <c r="D275" s="8" t="s">
        <v>108</v>
      </c>
      <c r="E275" s="8" t="s">
        <v>109</v>
      </c>
      <c r="F275" s="8">
        <v>0.42</v>
      </c>
      <c r="G275" s="10">
        <v>5988</v>
      </c>
      <c r="H275" s="11">
        <v>2514.96</v>
      </c>
      <c r="I275" s="11">
        <v>2220</v>
      </c>
      <c r="J275" s="11">
        <v>294.96000000000004</v>
      </c>
      <c r="K275" s="8">
        <v>1.05</v>
      </c>
      <c r="L275" s="8"/>
      <c r="M275" s="12">
        <f t="shared" si="8"/>
        <v>6287.4000000000005</v>
      </c>
      <c r="N275" s="12">
        <f t="shared" si="8"/>
        <v>0</v>
      </c>
      <c r="O275" s="12">
        <f t="shared" si="9"/>
        <v>6287.4000000000005</v>
      </c>
    </row>
    <row r="276" spans="1:16" x14ac:dyDescent="0.25">
      <c r="A276" s="8"/>
      <c r="B276" s="8"/>
      <c r="C276" s="9" t="s">
        <v>26</v>
      </c>
      <c r="D276" s="8" t="s">
        <v>428</v>
      </c>
      <c r="E276" s="8" t="s">
        <v>431</v>
      </c>
      <c r="F276" s="8">
        <v>1.1299999999999997</v>
      </c>
      <c r="G276" s="10">
        <v>993</v>
      </c>
      <c r="H276" s="11">
        <v>1122.0900000000001</v>
      </c>
      <c r="I276" s="11">
        <v>3594.2857142857142</v>
      </c>
      <c r="J276" s="11">
        <v>-2472.1957142857141</v>
      </c>
      <c r="K276" s="8">
        <v>2.2000000000000002</v>
      </c>
      <c r="L276" s="8"/>
      <c r="M276" s="12">
        <f t="shared" si="8"/>
        <v>2184.6000000000004</v>
      </c>
      <c r="N276" s="12">
        <f t="shared" si="8"/>
        <v>0</v>
      </c>
      <c r="O276" s="12">
        <f t="shared" si="9"/>
        <v>2184.6000000000004</v>
      </c>
    </row>
    <row r="277" spans="1:16" x14ac:dyDescent="0.25">
      <c r="A277" s="8"/>
      <c r="B277" s="8"/>
      <c r="C277" s="9"/>
      <c r="D277" s="8"/>
      <c r="E277" s="8" t="s">
        <v>435</v>
      </c>
      <c r="F277" s="8">
        <v>1.1299999999999997</v>
      </c>
      <c r="G277" s="10">
        <v>1368</v>
      </c>
      <c r="H277" s="11">
        <v>1545.84</v>
      </c>
      <c r="I277" s="11">
        <v>3805.7142857142858</v>
      </c>
      <c r="J277" s="11">
        <v>-2259.8742857142856</v>
      </c>
      <c r="K277" s="8">
        <v>2.25</v>
      </c>
      <c r="L277" s="8"/>
      <c r="M277" s="12">
        <f t="shared" si="8"/>
        <v>3078</v>
      </c>
      <c r="N277" s="12">
        <f t="shared" si="8"/>
        <v>0</v>
      </c>
      <c r="O277" s="12">
        <f t="shared" si="9"/>
        <v>3078</v>
      </c>
    </row>
    <row r="278" spans="1:16" x14ac:dyDescent="0.25">
      <c r="A278" s="8"/>
      <c r="B278" s="8"/>
      <c r="C278" s="9"/>
      <c r="D278" s="8" t="s">
        <v>108</v>
      </c>
      <c r="E278" s="8" t="s">
        <v>109</v>
      </c>
      <c r="F278" s="8">
        <v>0.42</v>
      </c>
      <c r="G278" s="10">
        <v>6577</v>
      </c>
      <c r="H278" s="11">
        <v>2762.3399999999997</v>
      </c>
      <c r="I278" s="11">
        <v>2220</v>
      </c>
      <c r="J278" s="11">
        <v>542.33999999999992</v>
      </c>
      <c r="K278" s="8">
        <v>1.05</v>
      </c>
      <c r="L278" s="8"/>
      <c r="M278" s="12">
        <f t="shared" si="8"/>
        <v>6905.85</v>
      </c>
      <c r="N278" s="12">
        <f t="shared" si="8"/>
        <v>0</v>
      </c>
      <c r="O278" s="12">
        <f t="shared" si="9"/>
        <v>6905.85</v>
      </c>
    </row>
    <row r="279" spans="1:16" s="7" customFormat="1" x14ac:dyDescent="0.25">
      <c r="A279" s="13"/>
      <c r="B279" s="13" t="s">
        <v>110</v>
      </c>
      <c r="C279" s="14"/>
      <c r="D279" s="13"/>
      <c r="E279" s="13"/>
      <c r="F279" s="13"/>
      <c r="G279" s="15">
        <v>17264</v>
      </c>
      <c r="H279" s="16">
        <v>10587.170000000002</v>
      </c>
      <c r="I279" s="16">
        <v>19240</v>
      </c>
      <c r="J279" s="16">
        <v>-8652.8299999999963</v>
      </c>
      <c r="K279" s="13"/>
      <c r="L279" s="13"/>
      <c r="M279" s="17"/>
      <c r="N279" s="17"/>
      <c r="O279" s="17">
        <f>SUM(O273:O278)</f>
        <v>23676</v>
      </c>
      <c r="P279"/>
    </row>
    <row r="280" spans="1:16" s="7" customFormat="1" x14ac:dyDescent="0.25">
      <c r="A280" s="2" t="s">
        <v>170</v>
      </c>
      <c r="B280" s="2"/>
      <c r="C280" s="3"/>
      <c r="D280" s="2"/>
      <c r="E280" s="2"/>
      <c r="F280" s="2"/>
      <c r="G280" s="4">
        <v>17264</v>
      </c>
      <c r="H280" s="5">
        <v>10587.170000000002</v>
      </c>
      <c r="I280" s="5">
        <v>19240</v>
      </c>
      <c r="J280" s="5">
        <v>-8652.8299999999963</v>
      </c>
      <c r="K280" s="2"/>
      <c r="L280" s="2"/>
      <c r="M280" s="6"/>
      <c r="N280" s="6"/>
      <c r="O280" s="6"/>
      <c r="P280"/>
    </row>
    <row r="281" spans="1:16" x14ac:dyDescent="0.25">
      <c r="A281" s="8" t="s">
        <v>171</v>
      </c>
      <c r="B281" s="8" t="s">
        <v>172</v>
      </c>
      <c r="C281" s="9" t="s">
        <v>173</v>
      </c>
      <c r="D281" s="8" t="s">
        <v>174</v>
      </c>
      <c r="E281" s="8" t="s">
        <v>436</v>
      </c>
      <c r="F281" s="8">
        <v>0.65</v>
      </c>
      <c r="G281" s="10">
        <v>4635</v>
      </c>
      <c r="H281" s="11">
        <v>3012.75</v>
      </c>
      <c r="I281" s="11">
        <v>2100.7831935123045</v>
      </c>
      <c r="J281" s="11">
        <v>911.96680648769564</v>
      </c>
      <c r="K281" s="8">
        <v>1.64</v>
      </c>
      <c r="L281" s="8"/>
      <c r="M281" s="12">
        <f t="shared" si="8"/>
        <v>7601.4</v>
      </c>
      <c r="N281" s="12">
        <f t="shared" si="8"/>
        <v>0</v>
      </c>
      <c r="O281" s="12">
        <f t="shared" si="9"/>
        <v>7601.4</v>
      </c>
    </row>
    <row r="282" spans="1:16" x14ac:dyDescent="0.25">
      <c r="A282" s="8"/>
      <c r="B282" s="8"/>
      <c r="C282" s="9"/>
      <c r="D282" s="8"/>
      <c r="E282" s="8" t="s">
        <v>437</v>
      </c>
      <c r="F282" s="8">
        <v>0.65</v>
      </c>
      <c r="G282" s="10">
        <v>3155</v>
      </c>
      <c r="H282" s="11">
        <v>2050.75</v>
      </c>
      <c r="I282" s="11">
        <v>1123.3190277777778</v>
      </c>
      <c r="J282" s="11">
        <v>927.43097222222218</v>
      </c>
      <c r="K282" s="8">
        <v>1.64</v>
      </c>
      <c r="L282" s="8"/>
      <c r="M282" s="12">
        <f t="shared" si="8"/>
        <v>5174.2</v>
      </c>
      <c r="N282" s="12">
        <f t="shared" si="8"/>
        <v>0</v>
      </c>
      <c r="O282" s="12">
        <f t="shared" si="9"/>
        <v>5174.2</v>
      </c>
    </row>
    <row r="283" spans="1:16" x14ac:dyDescent="0.25">
      <c r="A283" s="8"/>
      <c r="B283" s="8"/>
      <c r="C283" s="9"/>
      <c r="D283" s="8"/>
      <c r="E283" s="8" t="s">
        <v>438</v>
      </c>
      <c r="F283" s="8">
        <v>0.65</v>
      </c>
      <c r="G283" s="10">
        <v>515</v>
      </c>
      <c r="H283" s="11">
        <v>334.75</v>
      </c>
      <c r="I283" s="11">
        <v>192.37875</v>
      </c>
      <c r="J283" s="11">
        <v>142.37125</v>
      </c>
      <c r="K283" s="8">
        <v>1.76</v>
      </c>
      <c r="L283" s="8"/>
      <c r="M283" s="12">
        <f t="shared" si="8"/>
        <v>906.4</v>
      </c>
      <c r="N283" s="12">
        <f t="shared" si="8"/>
        <v>0</v>
      </c>
      <c r="O283" s="12">
        <f t="shared" si="9"/>
        <v>906.4</v>
      </c>
    </row>
    <row r="284" spans="1:16" x14ac:dyDescent="0.25">
      <c r="A284" s="8"/>
      <c r="B284" s="8"/>
      <c r="C284" s="9"/>
      <c r="D284" s="8"/>
      <c r="E284" s="8" t="s">
        <v>178</v>
      </c>
      <c r="F284" s="8">
        <v>0.65</v>
      </c>
      <c r="G284" s="10">
        <v>3155</v>
      </c>
      <c r="H284" s="11">
        <v>2050.75</v>
      </c>
      <c r="I284" s="11">
        <v>1110.8208333333334</v>
      </c>
      <c r="J284" s="11">
        <v>939.92916666666656</v>
      </c>
      <c r="K284" s="8">
        <v>1.64</v>
      </c>
      <c r="L284" s="8"/>
      <c r="M284" s="12">
        <f t="shared" si="8"/>
        <v>5174.2</v>
      </c>
      <c r="N284" s="12">
        <f t="shared" si="8"/>
        <v>0</v>
      </c>
      <c r="O284" s="12">
        <f t="shared" si="9"/>
        <v>5174.2</v>
      </c>
    </row>
    <row r="285" spans="1:16" x14ac:dyDescent="0.25">
      <c r="A285" s="8"/>
      <c r="B285" s="8"/>
      <c r="C285" s="9"/>
      <c r="D285" s="8"/>
      <c r="E285" s="8" t="s">
        <v>439</v>
      </c>
      <c r="F285" s="8">
        <v>0.65</v>
      </c>
      <c r="G285" s="10">
        <v>7555</v>
      </c>
      <c r="H285" s="11">
        <v>4910.75</v>
      </c>
      <c r="I285" s="11">
        <v>2630.007806146572</v>
      </c>
      <c r="J285" s="11">
        <v>2280.742193853428</v>
      </c>
      <c r="K285" s="8">
        <v>1.64</v>
      </c>
      <c r="L285" s="8"/>
      <c r="M285" s="12">
        <f t="shared" si="8"/>
        <v>12390.199999999999</v>
      </c>
      <c r="N285" s="12">
        <f t="shared" si="8"/>
        <v>0</v>
      </c>
      <c r="O285" s="12">
        <f t="shared" si="9"/>
        <v>12390.199999999999</v>
      </c>
    </row>
    <row r="286" spans="1:16" x14ac:dyDescent="0.25">
      <c r="A286" s="8"/>
      <c r="B286" s="8"/>
      <c r="C286" s="9"/>
      <c r="D286" s="8"/>
      <c r="E286" s="8" t="s">
        <v>440</v>
      </c>
      <c r="F286" s="8">
        <v>0.65</v>
      </c>
      <c r="G286" s="10">
        <v>1670</v>
      </c>
      <c r="H286" s="11">
        <v>1085.5</v>
      </c>
      <c r="I286" s="11">
        <v>590.90319362146317</v>
      </c>
      <c r="J286" s="11">
        <v>494.59680637853688</v>
      </c>
      <c r="K286" s="8">
        <v>1.76</v>
      </c>
      <c r="L286" s="8"/>
      <c r="M286" s="12">
        <f t="shared" si="8"/>
        <v>2939.2</v>
      </c>
      <c r="N286" s="12">
        <f t="shared" si="8"/>
        <v>0</v>
      </c>
      <c r="O286" s="12">
        <f t="shared" si="9"/>
        <v>2939.2</v>
      </c>
    </row>
    <row r="287" spans="1:16" x14ac:dyDescent="0.25">
      <c r="A287" s="8"/>
      <c r="B287" s="8"/>
      <c r="C287" s="9"/>
      <c r="D287" s="8"/>
      <c r="E287" s="8" t="s">
        <v>441</v>
      </c>
      <c r="F287" s="8">
        <v>0.65</v>
      </c>
      <c r="G287" s="10">
        <v>6480</v>
      </c>
      <c r="H287" s="11">
        <v>4212</v>
      </c>
      <c r="I287" s="11">
        <v>2254.2326113430759</v>
      </c>
      <c r="J287" s="11">
        <v>1957.7673886569241</v>
      </c>
      <c r="K287" s="8">
        <v>1.64</v>
      </c>
      <c r="L287" s="8"/>
      <c r="M287" s="12">
        <f t="shared" si="8"/>
        <v>10627.199999999999</v>
      </c>
      <c r="N287" s="12">
        <f t="shared" si="8"/>
        <v>0</v>
      </c>
      <c r="O287" s="12">
        <f t="shared" si="9"/>
        <v>10627.199999999999</v>
      </c>
    </row>
    <row r="288" spans="1:16" x14ac:dyDescent="0.25">
      <c r="A288" s="8"/>
      <c r="B288" s="8"/>
      <c r="C288" s="9"/>
      <c r="D288" s="8"/>
      <c r="E288" s="8" t="s">
        <v>442</v>
      </c>
      <c r="F288" s="8">
        <v>0.65</v>
      </c>
      <c r="G288" s="10">
        <v>1470</v>
      </c>
      <c r="H288" s="11">
        <v>955.5</v>
      </c>
      <c r="I288" s="11">
        <v>515.3461111111111</v>
      </c>
      <c r="J288" s="11">
        <v>440.1538888888889</v>
      </c>
      <c r="K288" s="8">
        <v>1.64</v>
      </c>
      <c r="L288" s="8"/>
      <c r="M288" s="12">
        <f t="shared" si="8"/>
        <v>2410.7999999999997</v>
      </c>
      <c r="N288" s="12">
        <f t="shared" si="8"/>
        <v>0</v>
      </c>
      <c r="O288" s="12">
        <f t="shared" si="9"/>
        <v>2410.7999999999997</v>
      </c>
    </row>
    <row r="289" spans="1:15" x14ac:dyDescent="0.25">
      <c r="A289" s="8"/>
      <c r="B289" s="8"/>
      <c r="C289" s="9"/>
      <c r="D289" s="8"/>
      <c r="E289" s="8" t="s">
        <v>443</v>
      </c>
      <c r="F289" s="8">
        <v>0.7</v>
      </c>
      <c r="G289" s="10">
        <v>7465</v>
      </c>
      <c r="H289" s="11">
        <v>5225.5</v>
      </c>
      <c r="I289" s="11">
        <v>2777.9342798594848</v>
      </c>
      <c r="J289" s="11">
        <v>2447.5657201405152</v>
      </c>
      <c r="K289" s="8">
        <v>1.71</v>
      </c>
      <c r="L289" s="8"/>
      <c r="M289" s="12">
        <f t="shared" si="8"/>
        <v>12765.15</v>
      </c>
      <c r="N289" s="12">
        <f t="shared" si="8"/>
        <v>0</v>
      </c>
      <c r="O289" s="12">
        <f t="shared" si="9"/>
        <v>12765.15</v>
      </c>
    </row>
    <row r="290" spans="1:15" x14ac:dyDescent="0.25">
      <c r="A290" s="8"/>
      <c r="B290" s="8"/>
      <c r="C290" s="9" t="s">
        <v>181</v>
      </c>
      <c r="D290" s="8" t="s">
        <v>174</v>
      </c>
      <c r="E290" s="8" t="s">
        <v>436</v>
      </c>
      <c r="F290" s="8">
        <v>0.65</v>
      </c>
      <c r="G290" s="10">
        <v>7276</v>
      </c>
      <c r="H290" s="11">
        <v>4729.3999999999996</v>
      </c>
      <c r="I290" s="11">
        <v>2478.2735540968615</v>
      </c>
      <c r="J290" s="11">
        <v>2251.1264459031386</v>
      </c>
      <c r="K290" s="8">
        <v>1.64</v>
      </c>
      <c r="L290" s="8"/>
      <c r="M290" s="12">
        <f t="shared" si="8"/>
        <v>11932.64</v>
      </c>
      <c r="N290" s="12">
        <f t="shared" si="8"/>
        <v>0</v>
      </c>
      <c r="O290" s="12">
        <f t="shared" si="9"/>
        <v>11932.64</v>
      </c>
    </row>
    <row r="291" spans="1:15" x14ac:dyDescent="0.25">
      <c r="A291" s="8"/>
      <c r="B291" s="8"/>
      <c r="C291" s="9"/>
      <c r="D291" s="8"/>
      <c r="E291" s="8" t="s">
        <v>437</v>
      </c>
      <c r="F291" s="8">
        <v>0.65</v>
      </c>
      <c r="G291" s="10">
        <v>4780</v>
      </c>
      <c r="H291" s="11">
        <v>3107</v>
      </c>
      <c r="I291" s="11">
        <v>1631.7387377521613</v>
      </c>
      <c r="J291" s="11">
        <v>1475.2612622478387</v>
      </c>
      <c r="K291" s="8">
        <v>1.64</v>
      </c>
      <c r="L291" s="8"/>
      <c r="M291" s="12">
        <f t="shared" si="8"/>
        <v>7839.2</v>
      </c>
      <c r="N291" s="12">
        <f t="shared" si="8"/>
        <v>0</v>
      </c>
      <c r="O291" s="12">
        <f t="shared" si="9"/>
        <v>7839.2</v>
      </c>
    </row>
    <row r="292" spans="1:15" x14ac:dyDescent="0.25">
      <c r="A292" s="8"/>
      <c r="B292" s="8"/>
      <c r="C292" s="9"/>
      <c r="D292" s="8"/>
      <c r="E292" s="8" t="s">
        <v>438</v>
      </c>
      <c r="F292" s="8">
        <v>0.65</v>
      </c>
      <c r="G292" s="10">
        <v>95</v>
      </c>
      <c r="H292" s="11">
        <v>61.75</v>
      </c>
      <c r="I292" s="11">
        <v>31.957999999999998</v>
      </c>
      <c r="J292" s="11">
        <v>29.792000000000002</v>
      </c>
      <c r="K292" s="8">
        <v>1.76</v>
      </c>
      <c r="L292" s="8"/>
      <c r="M292" s="12">
        <f t="shared" si="8"/>
        <v>167.2</v>
      </c>
      <c r="N292" s="12">
        <f t="shared" si="8"/>
        <v>0</v>
      </c>
      <c r="O292" s="12">
        <f t="shared" si="9"/>
        <v>167.2</v>
      </c>
    </row>
    <row r="293" spans="1:15" x14ac:dyDescent="0.25">
      <c r="A293" s="8"/>
      <c r="B293" s="8"/>
      <c r="C293" s="9"/>
      <c r="D293" s="8"/>
      <c r="E293" s="8" t="s">
        <v>178</v>
      </c>
      <c r="F293" s="8">
        <v>0.65</v>
      </c>
      <c r="G293" s="10">
        <v>2760</v>
      </c>
      <c r="H293" s="11">
        <v>1794</v>
      </c>
      <c r="I293" s="11">
        <v>892.85356454720613</v>
      </c>
      <c r="J293" s="11">
        <v>901.14643545279387</v>
      </c>
      <c r="K293" s="8">
        <v>1.64</v>
      </c>
      <c r="L293" s="8"/>
      <c r="M293" s="12">
        <f t="shared" si="8"/>
        <v>4526.3999999999996</v>
      </c>
      <c r="N293" s="12">
        <f t="shared" si="8"/>
        <v>0</v>
      </c>
      <c r="O293" s="12">
        <f t="shared" si="9"/>
        <v>4526.3999999999996</v>
      </c>
    </row>
    <row r="294" spans="1:15" x14ac:dyDescent="0.25">
      <c r="A294" s="8"/>
      <c r="B294" s="8"/>
      <c r="C294" s="9"/>
      <c r="D294" s="8"/>
      <c r="E294" s="8" t="s">
        <v>439</v>
      </c>
      <c r="F294" s="8">
        <v>0.65</v>
      </c>
      <c r="G294" s="10">
        <v>7209</v>
      </c>
      <c r="H294" s="11">
        <v>4685.8500000000004</v>
      </c>
      <c r="I294" s="11">
        <v>2353.3287068151831</v>
      </c>
      <c r="J294" s="11">
        <v>2332.5212931848168</v>
      </c>
      <c r="K294" s="8">
        <v>1.64</v>
      </c>
      <c r="L294" s="8"/>
      <c r="M294" s="12">
        <f t="shared" si="8"/>
        <v>11822.759999999998</v>
      </c>
      <c r="N294" s="12">
        <f t="shared" si="8"/>
        <v>0</v>
      </c>
      <c r="O294" s="12">
        <f t="shared" si="9"/>
        <v>11822.759999999998</v>
      </c>
    </row>
    <row r="295" spans="1:15" x14ac:dyDescent="0.25">
      <c r="A295" s="8"/>
      <c r="B295" s="8"/>
      <c r="C295" s="9"/>
      <c r="D295" s="8"/>
      <c r="E295" s="8" t="s">
        <v>440</v>
      </c>
      <c r="F295" s="8">
        <v>0.65</v>
      </c>
      <c r="G295" s="10">
        <v>150</v>
      </c>
      <c r="H295" s="11">
        <v>97.5</v>
      </c>
      <c r="I295" s="11">
        <v>49.092024376754871</v>
      </c>
      <c r="J295" s="11">
        <v>48.407975623245129</v>
      </c>
      <c r="K295" s="8">
        <v>1.76</v>
      </c>
      <c r="L295" s="8"/>
      <c r="M295" s="12">
        <f t="shared" si="8"/>
        <v>264</v>
      </c>
      <c r="N295" s="12">
        <f t="shared" si="8"/>
        <v>0</v>
      </c>
      <c r="O295" s="12">
        <f t="shared" si="9"/>
        <v>264</v>
      </c>
    </row>
    <row r="296" spans="1:15" x14ac:dyDescent="0.25">
      <c r="A296" s="8"/>
      <c r="B296" s="8"/>
      <c r="C296" s="9"/>
      <c r="D296" s="8"/>
      <c r="E296" s="8" t="s">
        <v>441</v>
      </c>
      <c r="F296" s="8">
        <v>0.65</v>
      </c>
      <c r="G296" s="10">
        <v>7541</v>
      </c>
      <c r="H296" s="11">
        <v>4901.6499999999996</v>
      </c>
      <c r="I296" s="11">
        <v>2523.0683346316496</v>
      </c>
      <c r="J296" s="11">
        <v>2378.5816653683505</v>
      </c>
      <c r="K296" s="8">
        <v>1.64</v>
      </c>
      <c r="L296" s="8"/>
      <c r="M296" s="12">
        <f t="shared" si="8"/>
        <v>12367.24</v>
      </c>
      <c r="N296" s="12">
        <f t="shared" si="8"/>
        <v>0</v>
      </c>
      <c r="O296" s="12">
        <f t="shared" si="9"/>
        <v>12367.24</v>
      </c>
    </row>
    <row r="297" spans="1:15" x14ac:dyDescent="0.25">
      <c r="A297" s="8"/>
      <c r="B297" s="8"/>
      <c r="C297" s="9"/>
      <c r="D297" s="8"/>
      <c r="E297" s="8" t="s">
        <v>442</v>
      </c>
      <c r="F297" s="8">
        <v>0.65</v>
      </c>
      <c r="G297" s="10">
        <v>2811</v>
      </c>
      <c r="H297" s="11">
        <v>1827.15</v>
      </c>
      <c r="I297" s="11">
        <v>929.49990535249697</v>
      </c>
      <c r="J297" s="11">
        <v>897.65009464750312</v>
      </c>
      <c r="K297" s="8">
        <v>1.64</v>
      </c>
      <c r="L297" s="8"/>
      <c r="M297" s="12">
        <f t="shared" si="8"/>
        <v>4610.04</v>
      </c>
      <c r="N297" s="12">
        <f t="shared" si="8"/>
        <v>0</v>
      </c>
      <c r="O297" s="12">
        <f t="shared" si="9"/>
        <v>4610.04</v>
      </c>
    </row>
    <row r="298" spans="1:15" x14ac:dyDescent="0.25">
      <c r="A298" s="8"/>
      <c r="B298" s="8"/>
      <c r="C298" s="9"/>
      <c r="D298" s="8"/>
      <c r="E298" s="8" t="s">
        <v>444</v>
      </c>
      <c r="F298" s="8">
        <v>0.65</v>
      </c>
      <c r="G298" s="10">
        <v>611</v>
      </c>
      <c r="H298" s="11">
        <v>397.15</v>
      </c>
      <c r="I298" s="11">
        <v>205.23999465461912</v>
      </c>
      <c r="J298" s="11">
        <v>191.91000534538085</v>
      </c>
      <c r="K298" s="8">
        <v>1.76</v>
      </c>
      <c r="L298" s="8"/>
      <c r="M298" s="12">
        <f t="shared" si="8"/>
        <v>1075.3599999999999</v>
      </c>
      <c r="N298" s="12">
        <f t="shared" si="8"/>
        <v>0</v>
      </c>
      <c r="O298" s="12">
        <f t="shared" si="9"/>
        <v>1075.3599999999999</v>
      </c>
    </row>
    <row r="299" spans="1:15" x14ac:dyDescent="0.25">
      <c r="A299" s="8"/>
      <c r="B299" s="8"/>
      <c r="C299" s="9"/>
      <c r="D299" s="8"/>
      <c r="E299" s="8" t="s">
        <v>443</v>
      </c>
      <c r="F299" s="8">
        <v>0.70000000000000007</v>
      </c>
      <c r="G299" s="10">
        <v>8387</v>
      </c>
      <c r="H299" s="11">
        <v>5870.9</v>
      </c>
      <c r="I299" s="11">
        <v>3166.0030788749873</v>
      </c>
      <c r="J299" s="11">
        <v>2704.8969211250123</v>
      </c>
      <c r="K299" s="8">
        <v>1.71</v>
      </c>
      <c r="L299" s="8"/>
      <c r="M299" s="12">
        <f t="shared" si="8"/>
        <v>14341.77</v>
      </c>
      <c r="N299" s="12">
        <f t="shared" si="8"/>
        <v>0</v>
      </c>
      <c r="O299" s="12">
        <f t="shared" si="9"/>
        <v>14341.77</v>
      </c>
    </row>
    <row r="300" spans="1:15" x14ac:dyDescent="0.25">
      <c r="A300" s="8"/>
      <c r="B300" s="8"/>
      <c r="C300" s="9" t="s">
        <v>182</v>
      </c>
      <c r="D300" s="8" t="s">
        <v>174</v>
      </c>
      <c r="E300" s="8" t="s">
        <v>175</v>
      </c>
      <c r="F300" s="8">
        <v>0.68</v>
      </c>
      <c r="G300" s="10">
        <v>25</v>
      </c>
      <c r="H300" s="11">
        <v>17</v>
      </c>
      <c r="I300" s="11">
        <v>9.779069767441861</v>
      </c>
      <c r="J300" s="11">
        <v>7.220930232558139</v>
      </c>
      <c r="K300" s="8">
        <v>1.69</v>
      </c>
      <c r="L300" s="8"/>
      <c r="M300" s="12">
        <f t="shared" si="8"/>
        <v>42.25</v>
      </c>
      <c r="N300" s="12">
        <f t="shared" si="8"/>
        <v>0</v>
      </c>
      <c r="O300" s="12">
        <f t="shared" si="9"/>
        <v>42.25</v>
      </c>
    </row>
    <row r="301" spans="1:15" x14ac:dyDescent="0.25">
      <c r="A301" s="8"/>
      <c r="B301" s="8"/>
      <c r="C301" s="9"/>
      <c r="D301" s="8"/>
      <c r="E301" s="8" t="s">
        <v>436</v>
      </c>
      <c r="F301" s="8">
        <v>0.65</v>
      </c>
      <c r="G301" s="10">
        <v>5215</v>
      </c>
      <c r="H301" s="11">
        <v>3389.75</v>
      </c>
      <c r="I301" s="11">
        <v>2072.6040641394402</v>
      </c>
      <c r="J301" s="11">
        <v>1317.1459358605598</v>
      </c>
      <c r="K301" s="8">
        <v>1.64</v>
      </c>
      <c r="L301" s="8"/>
      <c r="M301" s="12">
        <f t="shared" si="8"/>
        <v>8552.6</v>
      </c>
      <c r="N301" s="12">
        <f t="shared" si="8"/>
        <v>0</v>
      </c>
      <c r="O301" s="12">
        <f t="shared" si="9"/>
        <v>8552.6</v>
      </c>
    </row>
    <row r="302" spans="1:15" x14ac:dyDescent="0.25">
      <c r="A302" s="8"/>
      <c r="B302" s="8"/>
      <c r="C302" s="9"/>
      <c r="D302" s="8"/>
      <c r="E302" s="8" t="s">
        <v>437</v>
      </c>
      <c r="F302" s="8">
        <v>0.65</v>
      </c>
      <c r="G302" s="10">
        <v>4740</v>
      </c>
      <c r="H302" s="11">
        <v>3081</v>
      </c>
      <c r="I302" s="11">
        <v>1609.948612244898</v>
      </c>
      <c r="J302" s="11">
        <v>1471.051387755102</v>
      </c>
      <c r="K302" s="8">
        <v>1.64</v>
      </c>
      <c r="L302" s="8"/>
      <c r="M302" s="12">
        <f t="shared" si="8"/>
        <v>7773.5999999999995</v>
      </c>
      <c r="N302" s="12">
        <f t="shared" si="8"/>
        <v>0</v>
      </c>
      <c r="O302" s="12">
        <f t="shared" si="9"/>
        <v>7773.5999999999995</v>
      </c>
    </row>
    <row r="303" spans="1:15" x14ac:dyDescent="0.25">
      <c r="A303" s="8"/>
      <c r="B303" s="8"/>
      <c r="C303" s="9"/>
      <c r="D303" s="8"/>
      <c r="E303" s="8" t="s">
        <v>438</v>
      </c>
      <c r="F303" s="8">
        <v>0.65</v>
      </c>
      <c r="G303" s="10">
        <v>5</v>
      </c>
      <c r="H303" s="11">
        <v>3.25</v>
      </c>
      <c r="I303" s="11">
        <v>1.716326530612245</v>
      </c>
      <c r="J303" s="11">
        <v>1.533673469387755</v>
      </c>
      <c r="K303" s="8">
        <v>1.76</v>
      </c>
      <c r="L303" s="8"/>
      <c r="M303" s="12">
        <f t="shared" si="8"/>
        <v>8.8000000000000007</v>
      </c>
      <c r="N303" s="12">
        <f t="shared" si="8"/>
        <v>0</v>
      </c>
      <c r="O303" s="12">
        <f t="shared" si="9"/>
        <v>8.8000000000000007</v>
      </c>
    </row>
    <row r="304" spans="1:15" x14ac:dyDescent="0.25">
      <c r="A304" s="8"/>
      <c r="B304" s="8"/>
      <c r="C304" s="9"/>
      <c r="D304" s="8"/>
      <c r="E304" s="8" t="s">
        <v>178</v>
      </c>
      <c r="F304" s="8">
        <v>0.65</v>
      </c>
      <c r="G304" s="10">
        <v>3710</v>
      </c>
      <c r="H304" s="11">
        <v>2411.5</v>
      </c>
      <c r="I304" s="11">
        <v>1418.438991906567</v>
      </c>
      <c r="J304" s="11">
        <v>993.06100809343309</v>
      </c>
      <c r="K304" s="8">
        <v>1.64</v>
      </c>
      <c r="L304" s="8"/>
      <c r="M304" s="12">
        <f t="shared" si="8"/>
        <v>6084.4</v>
      </c>
      <c r="N304" s="12">
        <f t="shared" si="8"/>
        <v>0</v>
      </c>
      <c r="O304" s="12">
        <f t="shared" si="9"/>
        <v>6084.4</v>
      </c>
    </row>
    <row r="305" spans="1:15" x14ac:dyDescent="0.25">
      <c r="A305" s="8"/>
      <c r="B305" s="8"/>
      <c r="C305" s="9"/>
      <c r="D305" s="8"/>
      <c r="E305" s="8" t="s">
        <v>439</v>
      </c>
      <c r="F305" s="8">
        <v>0.65</v>
      </c>
      <c r="G305" s="10">
        <v>7820</v>
      </c>
      <c r="H305" s="11">
        <v>5083</v>
      </c>
      <c r="I305" s="11">
        <v>2736.4144269357421</v>
      </c>
      <c r="J305" s="11">
        <v>2346.5855730642579</v>
      </c>
      <c r="K305" s="8">
        <v>1.64</v>
      </c>
      <c r="L305" s="8"/>
      <c r="M305" s="12">
        <f t="shared" si="8"/>
        <v>12824.8</v>
      </c>
      <c r="N305" s="12">
        <f t="shared" si="8"/>
        <v>0</v>
      </c>
      <c r="O305" s="12">
        <f t="shared" si="9"/>
        <v>12824.8</v>
      </c>
    </row>
    <row r="306" spans="1:15" x14ac:dyDescent="0.25">
      <c r="A306" s="8"/>
      <c r="B306" s="8"/>
      <c r="C306" s="9"/>
      <c r="D306" s="8"/>
      <c r="E306" s="8" t="s">
        <v>441</v>
      </c>
      <c r="F306" s="8">
        <v>0.65</v>
      </c>
      <c r="G306" s="10">
        <v>7365</v>
      </c>
      <c r="H306" s="11">
        <v>4787.25</v>
      </c>
      <c r="I306" s="11">
        <v>2675.9739444243646</v>
      </c>
      <c r="J306" s="11">
        <v>2111.2760555756354</v>
      </c>
      <c r="K306" s="8">
        <v>1.64</v>
      </c>
      <c r="L306" s="8"/>
      <c r="M306" s="12">
        <f t="shared" si="8"/>
        <v>12078.599999999999</v>
      </c>
      <c r="N306" s="12">
        <f t="shared" si="8"/>
        <v>0</v>
      </c>
      <c r="O306" s="12">
        <f t="shared" si="9"/>
        <v>12078.599999999999</v>
      </c>
    </row>
    <row r="307" spans="1:15" x14ac:dyDescent="0.25">
      <c r="A307" s="8"/>
      <c r="B307" s="8"/>
      <c r="C307" s="9"/>
      <c r="D307" s="8"/>
      <c r="E307" s="8" t="s">
        <v>442</v>
      </c>
      <c r="F307" s="8">
        <v>0.65</v>
      </c>
      <c r="G307" s="10">
        <v>1235</v>
      </c>
      <c r="H307" s="11">
        <v>802.75</v>
      </c>
      <c r="I307" s="11">
        <v>540.56648153104925</v>
      </c>
      <c r="J307" s="11">
        <v>262.18351846895075</v>
      </c>
      <c r="K307" s="8">
        <v>1.64</v>
      </c>
      <c r="L307" s="8"/>
      <c r="M307" s="12">
        <f t="shared" si="8"/>
        <v>2025.3999999999999</v>
      </c>
      <c r="N307" s="12">
        <f t="shared" si="8"/>
        <v>0</v>
      </c>
      <c r="O307" s="12">
        <f t="shared" si="9"/>
        <v>2025.3999999999999</v>
      </c>
    </row>
    <row r="308" spans="1:15" x14ac:dyDescent="0.25">
      <c r="A308" s="8"/>
      <c r="B308" s="8"/>
      <c r="C308" s="9"/>
      <c r="D308" s="8"/>
      <c r="E308" s="8" t="s">
        <v>443</v>
      </c>
      <c r="F308" s="8">
        <v>0.70000000000000007</v>
      </c>
      <c r="G308" s="10">
        <v>15705</v>
      </c>
      <c r="H308" s="11">
        <v>10993.5</v>
      </c>
      <c r="I308" s="11">
        <v>5754.558082519884</v>
      </c>
      <c r="J308" s="11">
        <v>5238.941917480116</v>
      </c>
      <c r="K308" s="8">
        <v>1.71</v>
      </c>
      <c r="L308" s="8"/>
      <c r="M308" s="12">
        <f t="shared" si="8"/>
        <v>26855.55</v>
      </c>
      <c r="N308" s="12">
        <f t="shared" si="8"/>
        <v>0</v>
      </c>
      <c r="O308" s="12">
        <f t="shared" si="9"/>
        <v>26855.55</v>
      </c>
    </row>
    <row r="309" spans="1:15" x14ac:dyDescent="0.25">
      <c r="A309" s="8"/>
      <c r="B309" s="8"/>
      <c r="C309" s="9" t="s">
        <v>184</v>
      </c>
      <c r="D309" s="8" t="s">
        <v>174</v>
      </c>
      <c r="E309" s="8" t="s">
        <v>175</v>
      </c>
      <c r="F309" s="8">
        <v>0.68</v>
      </c>
      <c r="G309" s="10">
        <v>80</v>
      </c>
      <c r="H309" s="11">
        <v>54.4</v>
      </c>
      <c r="I309" s="11">
        <v>32.81961358567041</v>
      </c>
      <c r="J309" s="11">
        <v>21.580386414329585</v>
      </c>
      <c r="K309" s="8">
        <v>1.69</v>
      </c>
      <c r="L309" s="8"/>
      <c r="M309" s="12">
        <f t="shared" si="8"/>
        <v>135.19999999999999</v>
      </c>
      <c r="N309" s="12">
        <f t="shared" si="8"/>
        <v>0</v>
      </c>
      <c r="O309" s="12">
        <f t="shared" si="9"/>
        <v>135.19999999999999</v>
      </c>
    </row>
    <row r="310" spans="1:15" x14ac:dyDescent="0.25">
      <c r="A310" s="8"/>
      <c r="B310" s="8"/>
      <c r="C310" s="9"/>
      <c r="D310" s="8"/>
      <c r="E310" s="8" t="s">
        <v>436</v>
      </c>
      <c r="F310" s="8">
        <v>0.65</v>
      </c>
      <c r="G310" s="10">
        <v>6700</v>
      </c>
      <c r="H310" s="11">
        <v>4355</v>
      </c>
      <c r="I310" s="11">
        <v>2873.1024017030818</v>
      </c>
      <c r="J310" s="11">
        <v>1481.8975982969184</v>
      </c>
      <c r="K310" s="8">
        <v>1.64</v>
      </c>
      <c r="L310" s="8"/>
      <c r="M310" s="12">
        <f t="shared" si="8"/>
        <v>10988</v>
      </c>
      <c r="N310" s="12">
        <f t="shared" si="8"/>
        <v>0</v>
      </c>
      <c r="O310" s="12">
        <f t="shared" si="9"/>
        <v>10988</v>
      </c>
    </row>
    <row r="311" spans="1:15" x14ac:dyDescent="0.25">
      <c r="A311" s="8"/>
      <c r="B311" s="8"/>
      <c r="C311" s="9"/>
      <c r="D311" s="8"/>
      <c r="E311" s="8" t="s">
        <v>437</v>
      </c>
      <c r="F311" s="8">
        <v>0.65</v>
      </c>
      <c r="G311" s="10">
        <v>4780</v>
      </c>
      <c r="H311" s="11">
        <v>3107</v>
      </c>
      <c r="I311" s="11">
        <v>1871.251703687198</v>
      </c>
      <c r="J311" s="11">
        <v>1235.748296312802</v>
      </c>
      <c r="K311" s="8">
        <v>1.64</v>
      </c>
      <c r="L311" s="8"/>
      <c r="M311" s="12">
        <f t="shared" si="8"/>
        <v>7839.2</v>
      </c>
      <c r="N311" s="12">
        <f t="shared" si="8"/>
        <v>0</v>
      </c>
      <c r="O311" s="12">
        <f t="shared" si="9"/>
        <v>7839.2</v>
      </c>
    </row>
    <row r="312" spans="1:15" x14ac:dyDescent="0.25">
      <c r="A312" s="8"/>
      <c r="B312" s="8"/>
      <c r="C312" s="9"/>
      <c r="D312" s="8"/>
      <c r="E312" s="8" t="s">
        <v>438</v>
      </c>
      <c r="F312" s="8">
        <v>0.65</v>
      </c>
      <c r="G312" s="10">
        <v>605</v>
      </c>
      <c r="H312" s="11">
        <v>393.25</v>
      </c>
      <c r="I312" s="11">
        <v>240.4161078873845</v>
      </c>
      <c r="J312" s="11">
        <v>152.8338921126155</v>
      </c>
      <c r="K312" s="8">
        <v>1.76</v>
      </c>
      <c r="L312" s="8"/>
      <c r="M312" s="12">
        <f t="shared" si="8"/>
        <v>1064.8</v>
      </c>
      <c r="N312" s="12">
        <f t="shared" si="8"/>
        <v>0</v>
      </c>
      <c r="O312" s="12">
        <f t="shared" si="9"/>
        <v>1064.8</v>
      </c>
    </row>
    <row r="313" spans="1:15" x14ac:dyDescent="0.25">
      <c r="A313" s="8"/>
      <c r="B313" s="8"/>
      <c r="C313" s="9"/>
      <c r="D313" s="8"/>
      <c r="E313" s="8" t="s">
        <v>178</v>
      </c>
      <c r="F313" s="8">
        <v>0.65</v>
      </c>
      <c r="G313" s="10">
        <v>2430</v>
      </c>
      <c r="H313" s="11">
        <v>1579.5</v>
      </c>
      <c r="I313" s="11">
        <v>947.9651275587438</v>
      </c>
      <c r="J313" s="11">
        <v>631.5348724412562</v>
      </c>
      <c r="K313" s="8">
        <v>1.64</v>
      </c>
      <c r="L313" s="8"/>
      <c r="M313" s="12">
        <f t="shared" si="8"/>
        <v>3985.2</v>
      </c>
      <c r="N313" s="12">
        <f t="shared" si="8"/>
        <v>0</v>
      </c>
      <c r="O313" s="12">
        <f t="shared" si="9"/>
        <v>3985.2</v>
      </c>
    </row>
    <row r="314" spans="1:15" x14ac:dyDescent="0.25">
      <c r="A314" s="8"/>
      <c r="B314" s="8"/>
      <c r="C314" s="9"/>
      <c r="D314" s="8"/>
      <c r="E314" s="8" t="s">
        <v>439</v>
      </c>
      <c r="F314" s="8">
        <v>0.65</v>
      </c>
      <c r="G314" s="10">
        <v>4905</v>
      </c>
      <c r="H314" s="11">
        <v>3188.25</v>
      </c>
      <c r="I314" s="11">
        <v>1960.3756729910119</v>
      </c>
      <c r="J314" s="11">
        <v>1227.8743270089881</v>
      </c>
      <c r="K314" s="8">
        <v>1.64</v>
      </c>
      <c r="L314" s="8"/>
      <c r="M314" s="12">
        <f t="shared" si="8"/>
        <v>8044.2</v>
      </c>
      <c r="N314" s="12">
        <f t="shared" si="8"/>
        <v>0</v>
      </c>
      <c r="O314" s="12">
        <f t="shared" si="9"/>
        <v>8044.2</v>
      </c>
    </row>
    <row r="315" spans="1:15" x14ac:dyDescent="0.25">
      <c r="A315" s="8"/>
      <c r="B315" s="8"/>
      <c r="C315" s="9"/>
      <c r="D315" s="8"/>
      <c r="E315" s="8" t="s">
        <v>441</v>
      </c>
      <c r="F315" s="8">
        <v>0.65</v>
      </c>
      <c r="G315" s="10">
        <v>6670</v>
      </c>
      <c r="H315" s="11">
        <v>4335.5</v>
      </c>
      <c r="I315" s="11">
        <v>2563.7921318727617</v>
      </c>
      <c r="J315" s="11">
        <v>1771.7078681272383</v>
      </c>
      <c r="K315" s="8">
        <v>1.64</v>
      </c>
      <c r="L315" s="8"/>
      <c r="M315" s="12">
        <f t="shared" si="8"/>
        <v>10938.8</v>
      </c>
      <c r="N315" s="12">
        <f t="shared" si="8"/>
        <v>0</v>
      </c>
      <c r="O315" s="12">
        <f t="shared" si="9"/>
        <v>10938.8</v>
      </c>
    </row>
    <row r="316" spans="1:15" x14ac:dyDescent="0.25">
      <c r="A316" s="8"/>
      <c r="B316" s="8"/>
      <c r="C316" s="9"/>
      <c r="D316" s="8"/>
      <c r="E316" s="8" t="s">
        <v>442</v>
      </c>
      <c r="F316" s="8">
        <v>0.65</v>
      </c>
      <c r="G316" s="10">
        <v>3043</v>
      </c>
      <c r="H316" s="11">
        <v>1977.95</v>
      </c>
      <c r="I316" s="11">
        <v>1185.2065436410599</v>
      </c>
      <c r="J316" s="11">
        <v>792.74345635894019</v>
      </c>
      <c r="K316" s="8">
        <v>1.64</v>
      </c>
      <c r="L316" s="8"/>
      <c r="M316" s="12">
        <f t="shared" si="8"/>
        <v>4990.5199999999995</v>
      </c>
      <c r="N316" s="12">
        <f t="shared" si="8"/>
        <v>0</v>
      </c>
      <c r="O316" s="12">
        <f t="shared" si="9"/>
        <v>4990.5199999999995</v>
      </c>
    </row>
    <row r="317" spans="1:15" x14ac:dyDescent="0.25">
      <c r="A317" s="8"/>
      <c r="B317" s="8"/>
      <c r="C317" s="9"/>
      <c r="D317" s="8"/>
      <c r="E317" s="8" t="s">
        <v>444</v>
      </c>
      <c r="F317" s="8">
        <v>0.65</v>
      </c>
      <c r="G317" s="10">
        <v>612</v>
      </c>
      <c r="H317" s="11">
        <v>397.8</v>
      </c>
      <c r="I317" s="11">
        <v>248.45540089619391</v>
      </c>
      <c r="J317" s="11">
        <v>149.3445991038061</v>
      </c>
      <c r="K317" s="8">
        <v>1.76</v>
      </c>
      <c r="L317" s="8"/>
      <c r="M317" s="12">
        <f t="shared" si="8"/>
        <v>1077.1200000000001</v>
      </c>
      <c r="N317" s="12">
        <f t="shared" si="8"/>
        <v>0</v>
      </c>
      <c r="O317" s="12">
        <f t="shared" si="9"/>
        <v>1077.1200000000001</v>
      </c>
    </row>
    <row r="318" spans="1:15" x14ac:dyDescent="0.25">
      <c r="A318" s="8"/>
      <c r="B318" s="8"/>
      <c r="C318" s="9"/>
      <c r="D318" s="8"/>
      <c r="E318" s="8" t="s">
        <v>443</v>
      </c>
      <c r="F318" s="8">
        <v>0.70000000000000007</v>
      </c>
      <c r="G318" s="10">
        <v>11895</v>
      </c>
      <c r="H318" s="11">
        <v>8326.5</v>
      </c>
      <c r="I318" s="11">
        <v>4896.6152961768948</v>
      </c>
      <c r="J318" s="11">
        <v>3429.8847038231052</v>
      </c>
      <c r="K318" s="8">
        <v>1.71</v>
      </c>
      <c r="L318" s="8"/>
      <c r="M318" s="12">
        <f t="shared" si="8"/>
        <v>20340.45</v>
      </c>
      <c r="N318" s="12">
        <f t="shared" si="8"/>
        <v>0</v>
      </c>
      <c r="O318" s="12">
        <f t="shared" si="9"/>
        <v>20340.45</v>
      </c>
    </row>
    <row r="319" spans="1:15" x14ac:dyDescent="0.25">
      <c r="A319" s="8"/>
      <c r="B319" s="8"/>
      <c r="C319" s="9" t="s">
        <v>185</v>
      </c>
      <c r="D319" s="8" t="s">
        <v>174</v>
      </c>
      <c r="E319" s="8" t="s">
        <v>436</v>
      </c>
      <c r="F319" s="8">
        <v>0.65</v>
      </c>
      <c r="G319" s="10">
        <v>4420</v>
      </c>
      <c r="H319" s="11">
        <v>2873</v>
      </c>
      <c r="I319" s="11">
        <v>1682</v>
      </c>
      <c r="J319" s="11">
        <v>1191</v>
      </c>
      <c r="K319" s="8">
        <v>1.64</v>
      </c>
      <c r="L319" s="8"/>
      <c r="M319" s="12">
        <f t="shared" si="8"/>
        <v>7248.7999999999993</v>
      </c>
      <c r="N319" s="12">
        <f t="shared" si="8"/>
        <v>0</v>
      </c>
      <c r="O319" s="12">
        <f t="shared" si="9"/>
        <v>7248.7999999999993</v>
      </c>
    </row>
    <row r="320" spans="1:15" x14ac:dyDescent="0.25">
      <c r="A320" s="8"/>
      <c r="B320" s="8"/>
      <c r="C320" s="9"/>
      <c r="D320" s="8"/>
      <c r="E320" s="8" t="s">
        <v>437</v>
      </c>
      <c r="F320" s="8">
        <v>0.65</v>
      </c>
      <c r="G320" s="10">
        <v>4785</v>
      </c>
      <c r="H320" s="11">
        <v>3110.25</v>
      </c>
      <c r="I320" s="11">
        <v>1776.3945709680565</v>
      </c>
      <c r="J320" s="11">
        <v>1333.8554290319435</v>
      </c>
      <c r="K320" s="8">
        <v>1.64</v>
      </c>
      <c r="L320" s="8"/>
      <c r="M320" s="12">
        <f t="shared" si="8"/>
        <v>7847.4</v>
      </c>
      <c r="N320" s="12">
        <f t="shared" si="8"/>
        <v>0</v>
      </c>
      <c r="O320" s="12">
        <f t="shared" si="9"/>
        <v>7847.4</v>
      </c>
    </row>
    <row r="321" spans="1:15" x14ac:dyDescent="0.25">
      <c r="A321" s="8"/>
      <c r="B321" s="8"/>
      <c r="C321" s="9"/>
      <c r="D321" s="8"/>
      <c r="E321" s="8" t="s">
        <v>438</v>
      </c>
      <c r="F321" s="8">
        <v>0.65</v>
      </c>
      <c r="G321" s="10">
        <v>580</v>
      </c>
      <c r="H321" s="11">
        <v>377</v>
      </c>
      <c r="I321" s="11">
        <v>211.6182212581345</v>
      </c>
      <c r="J321" s="11">
        <v>165.3817787418655</v>
      </c>
      <c r="K321" s="8">
        <v>1.76</v>
      </c>
      <c r="L321" s="8"/>
      <c r="M321" s="12">
        <f t="shared" si="8"/>
        <v>1020.8</v>
      </c>
      <c r="N321" s="12">
        <f t="shared" si="8"/>
        <v>0</v>
      </c>
      <c r="O321" s="12">
        <f t="shared" si="9"/>
        <v>1020.8</v>
      </c>
    </row>
    <row r="322" spans="1:15" x14ac:dyDescent="0.25">
      <c r="A322" s="8"/>
      <c r="B322" s="8"/>
      <c r="C322" s="9"/>
      <c r="D322" s="8"/>
      <c r="E322" s="8" t="s">
        <v>178</v>
      </c>
      <c r="F322" s="8">
        <v>0.65</v>
      </c>
      <c r="G322" s="10">
        <v>4450</v>
      </c>
      <c r="H322" s="11">
        <v>2892.5</v>
      </c>
      <c r="I322" s="11">
        <v>1682</v>
      </c>
      <c r="J322" s="11">
        <v>1210.5</v>
      </c>
      <c r="K322" s="8">
        <v>1.64</v>
      </c>
      <c r="L322" s="8"/>
      <c r="M322" s="12">
        <f t="shared" si="8"/>
        <v>7298</v>
      </c>
      <c r="N322" s="12">
        <f t="shared" si="8"/>
        <v>0</v>
      </c>
      <c r="O322" s="12">
        <f t="shared" si="9"/>
        <v>7298</v>
      </c>
    </row>
    <row r="323" spans="1:15" x14ac:dyDescent="0.25">
      <c r="A323" s="8"/>
      <c r="B323" s="8"/>
      <c r="C323" s="9"/>
      <c r="D323" s="8"/>
      <c r="E323" s="8" t="s">
        <v>439</v>
      </c>
      <c r="F323" s="8">
        <v>0.65</v>
      </c>
      <c r="G323" s="10">
        <v>3945</v>
      </c>
      <c r="H323" s="11">
        <v>2564.25</v>
      </c>
      <c r="I323" s="11">
        <v>1440.9429866679666</v>
      </c>
      <c r="J323" s="11">
        <v>1123.3070133320334</v>
      </c>
      <c r="K323" s="8">
        <v>1.64</v>
      </c>
      <c r="L323" s="8"/>
      <c r="M323" s="12">
        <f t="shared" si="8"/>
        <v>6469.7999999999993</v>
      </c>
      <c r="N323" s="12">
        <f t="shared" si="8"/>
        <v>0</v>
      </c>
      <c r="O323" s="12">
        <f t="shared" si="9"/>
        <v>6469.7999999999993</v>
      </c>
    </row>
    <row r="324" spans="1:15" x14ac:dyDescent="0.25">
      <c r="A324" s="8"/>
      <c r="B324" s="8"/>
      <c r="C324" s="9"/>
      <c r="D324" s="8"/>
      <c r="E324" s="8" t="s">
        <v>441</v>
      </c>
      <c r="F324" s="8">
        <v>0.65</v>
      </c>
      <c r="G324" s="10">
        <v>7070</v>
      </c>
      <c r="H324" s="11">
        <v>4595.5</v>
      </c>
      <c r="I324" s="11">
        <v>2706.9326531052043</v>
      </c>
      <c r="J324" s="11">
        <v>1888.5673468947955</v>
      </c>
      <c r="K324" s="8">
        <v>1.64</v>
      </c>
      <c r="L324" s="8"/>
      <c r="M324" s="12">
        <f t="shared" si="8"/>
        <v>11594.8</v>
      </c>
      <c r="N324" s="12">
        <f t="shared" si="8"/>
        <v>0</v>
      </c>
      <c r="O324" s="12">
        <f t="shared" si="9"/>
        <v>11594.8</v>
      </c>
    </row>
    <row r="325" spans="1:15" x14ac:dyDescent="0.25">
      <c r="A325" s="8"/>
      <c r="B325" s="8"/>
      <c r="C325" s="9"/>
      <c r="D325" s="8"/>
      <c r="E325" s="8" t="s">
        <v>445</v>
      </c>
      <c r="F325" s="8">
        <v>0.65</v>
      </c>
      <c r="G325" s="10">
        <v>2235</v>
      </c>
      <c r="H325" s="11">
        <v>1452.75</v>
      </c>
      <c r="I325" s="11">
        <v>804.98286937901503</v>
      </c>
      <c r="J325" s="11">
        <v>647.76713062098497</v>
      </c>
      <c r="K325" s="8">
        <v>1.64</v>
      </c>
      <c r="L325" s="8"/>
      <c r="M325" s="12">
        <f t="shared" ref="M325:N388" si="10">$G325*K325</f>
        <v>3665.3999999999996</v>
      </c>
      <c r="N325" s="12">
        <f t="shared" si="10"/>
        <v>0</v>
      </c>
      <c r="O325" s="12">
        <f t="shared" ref="O325:O388" si="11">M325+N325</f>
        <v>3665.3999999999996</v>
      </c>
    </row>
    <row r="326" spans="1:15" x14ac:dyDescent="0.25">
      <c r="A326" s="8"/>
      <c r="B326" s="8"/>
      <c r="C326" s="9"/>
      <c r="D326" s="8"/>
      <c r="E326" s="8" t="s">
        <v>442</v>
      </c>
      <c r="F326" s="8">
        <v>0.65</v>
      </c>
      <c r="G326" s="10">
        <v>1539</v>
      </c>
      <c r="H326" s="11">
        <v>1000.35</v>
      </c>
      <c r="I326" s="11">
        <v>625.76145866707282</v>
      </c>
      <c r="J326" s="11">
        <v>374.58854133292721</v>
      </c>
      <c r="K326" s="8">
        <v>1.64</v>
      </c>
      <c r="L326" s="8"/>
      <c r="M326" s="12">
        <f t="shared" si="10"/>
        <v>2523.96</v>
      </c>
      <c r="N326" s="12">
        <f t="shared" si="10"/>
        <v>0</v>
      </c>
      <c r="O326" s="12">
        <f t="shared" si="11"/>
        <v>2523.96</v>
      </c>
    </row>
    <row r="327" spans="1:15" x14ac:dyDescent="0.25">
      <c r="A327" s="8"/>
      <c r="B327" s="8"/>
      <c r="C327" s="9"/>
      <c r="D327" s="8"/>
      <c r="E327" s="8" t="s">
        <v>444</v>
      </c>
      <c r="F327" s="8">
        <v>0.65</v>
      </c>
      <c r="G327" s="10">
        <v>1</v>
      </c>
      <c r="H327" s="11">
        <v>0.65</v>
      </c>
      <c r="I327" s="11">
        <v>0.36485900216919737</v>
      </c>
      <c r="J327" s="11">
        <v>0.28514099783080266</v>
      </c>
      <c r="K327" s="8">
        <v>1.76</v>
      </c>
      <c r="L327" s="8"/>
      <c r="M327" s="12">
        <f t="shared" si="10"/>
        <v>1.76</v>
      </c>
      <c r="N327" s="12">
        <f t="shared" si="10"/>
        <v>0</v>
      </c>
      <c r="O327" s="12">
        <f t="shared" si="11"/>
        <v>1.76</v>
      </c>
    </row>
    <row r="328" spans="1:15" x14ac:dyDescent="0.25">
      <c r="A328" s="8"/>
      <c r="B328" s="8"/>
      <c r="C328" s="9"/>
      <c r="D328" s="8"/>
      <c r="E328" s="8" t="s">
        <v>443</v>
      </c>
      <c r="F328" s="8">
        <v>0.70000000000000007</v>
      </c>
      <c r="G328" s="10">
        <v>14049</v>
      </c>
      <c r="H328" s="11">
        <v>9834.2999999999993</v>
      </c>
      <c r="I328" s="11">
        <v>5544.7447619047616</v>
      </c>
      <c r="J328" s="11">
        <v>4289.5552380952386</v>
      </c>
      <c r="K328" s="8">
        <v>1.71</v>
      </c>
      <c r="L328" s="8"/>
      <c r="M328" s="12">
        <f t="shared" si="10"/>
        <v>24023.79</v>
      </c>
      <c r="N328" s="12">
        <f t="shared" si="10"/>
        <v>0</v>
      </c>
      <c r="O328" s="12">
        <f t="shared" si="11"/>
        <v>24023.79</v>
      </c>
    </row>
    <row r="329" spans="1:15" x14ac:dyDescent="0.25">
      <c r="A329" s="8"/>
      <c r="B329" s="8"/>
      <c r="C329" s="9"/>
      <c r="D329" s="8"/>
      <c r="E329" s="8" t="s">
        <v>446</v>
      </c>
      <c r="F329" s="8">
        <v>0.67</v>
      </c>
      <c r="G329" s="10">
        <v>831</v>
      </c>
      <c r="H329" s="11">
        <v>556.77</v>
      </c>
      <c r="I329" s="11">
        <v>344.25761904761902</v>
      </c>
      <c r="J329" s="11">
        <v>212.51238095238099</v>
      </c>
      <c r="K329" s="8">
        <v>1.83</v>
      </c>
      <c r="L329" s="8"/>
      <c r="M329" s="12">
        <f t="shared" si="10"/>
        <v>1520.73</v>
      </c>
      <c r="N329" s="12">
        <f t="shared" si="10"/>
        <v>0</v>
      </c>
      <c r="O329" s="12">
        <f t="shared" si="11"/>
        <v>1520.73</v>
      </c>
    </row>
    <row r="330" spans="1:15" x14ac:dyDescent="0.25">
      <c r="A330" s="8"/>
      <c r="B330" s="8"/>
      <c r="C330" s="9" t="s">
        <v>186</v>
      </c>
      <c r="D330" s="8" t="s">
        <v>174</v>
      </c>
      <c r="E330" s="8" t="s">
        <v>436</v>
      </c>
      <c r="F330" s="8">
        <v>0.65</v>
      </c>
      <c r="G330" s="10">
        <v>7490</v>
      </c>
      <c r="H330" s="11">
        <v>4868.5</v>
      </c>
      <c r="I330" s="11">
        <v>2719.5612264498682</v>
      </c>
      <c r="J330" s="11">
        <v>2148.9387735501318</v>
      </c>
      <c r="K330" s="8">
        <v>1.64</v>
      </c>
      <c r="L330" s="8"/>
      <c r="M330" s="12">
        <f t="shared" si="10"/>
        <v>12283.599999999999</v>
      </c>
      <c r="N330" s="12">
        <f t="shared" si="10"/>
        <v>0</v>
      </c>
      <c r="O330" s="12">
        <f t="shared" si="11"/>
        <v>12283.599999999999</v>
      </c>
    </row>
    <row r="331" spans="1:15" x14ac:dyDescent="0.25">
      <c r="A331" s="8"/>
      <c r="B331" s="8"/>
      <c r="C331" s="9"/>
      <c r="D331" s="8"/>
      <c r="E331" s="8" t="s">
        <v>437</v>
      </c>
      <c r="F331" s="8">
        <v>0.65</v>
      </c>
      <c r="G331" s="10">
        <v>6948</v>
      </c>
      <c r="H331" s="11">
        <v>4516.2</v>
      </c>
      <c r="I331" s="11">
        <v>2426.6122292546252</v>
      </c>
      <c r="J331" s="11">
        <v>2089.5877707453751</v>
      </c>
      <c r="K331" s="8">
        <v>1.64</v>
      </c>
      <c r="L331" s="8"/>
      <c r="M331" s="12">
        <f t="shared" si="10"/>
        <v>11394.72</v>
      </c>
      <c r="N331" s="12">
        <f t="shared" si="10"/>
        <v>0</v>
      </c>
      <c r="O331" s="12">
        <f t="shared" si="11"/>
        <v>11394.72</v>
      </c>
    </row>
    <row r="332" spans="1:15" x14ac:dyDescent="0.25">
      <c r="A332" s="8"/>
      <c r="B332" s="8"/>
      <c r="C332" s="9"/>
      <c r="D332" s="8"/>
      <c r="E332" s="8" t="s">
        <v>438</v>
      </c>
      <c r="F332" s="8">
        <v>0.65</v>
      </c>
      <c r="G332" s="10">
        <v>32</v>
      </c>
      <c r="H332" s="11">
        <v>20.8</v>
      </c>
      <c r="I332" s="11">
        <v>11.253199107591323</v>
      </c>
      <c r="J332" s="11">
        <v>9.5468008924086778</v>
      </c>
      <c r="K332" s="8">
        <v>1.76</v>
      </c>
      <c r="L332" s="8"/>
      <c r="M332" s="12">
        <f t="shared" si="10"/>
        <v>56.32</v>
      </c>
      <c r="N332" s="12">
        <f t="shared" si="10"/>
        <v>0</v>
      </c>
      <c r="O332" s="12">
        <f t="shared" si="11"/>
        <v>56.32</v>
      </c>
    </row>
    <row r="333" spans="1:15" x14ac:dyDescent="0.25">
      <c r="A333" s="8"/>
      <c r="B333" s="8"/>
      <c r="C333" s="9"/>
      <c r="D333" s="8"/>
      <c r="E333" s="8" t="s">
        <v>178</v>
      </c>
      <c r="F333" s="8">
        <v>0.65</v>
      </c>
      <c r="G333" s="10">
        <v>2325</v>
      </c>
      <c r="H333" s="11">
        <v>1511.25</v>
      </c>
      <c r="I333" s="11">
        <v>852.23830734966589</v>
      </c>
      <c r="J333" s="11">
        <v>659.01169265033411</v>
      </c>
      <c r="K333" s="8">
        <v>1.64</v>
      </c>
      <c r="L333" s="8"/>
      <c r="M333" s="12">
        <f t="shared" si="10"/>
        <v>3813</v>
      </c>
      <c r="N333" s="12">
        <f t="shared" si="10"/>
        <v>0</v>
      </c>
      <c r="O333" s="12">
        <f t="shared" si="11"/>
        <v>3813</v>
      </c>
    </row>
    <row r="334" spans="1:15" x14ac:dyDescent="0.25">
      <c r="A334" s="8"/>
      <c r="B334" s="8"/>
      <c r="C334" s="9"/>
      <c r="D334" s="8"/>
      <c r="E334" s="8" t="s">
        <v>439</v>
      </c>
      <c r="F334" s="8">
        <v>0.65</v>
      </c>
      <c r="G334" s="10">
        <v>2370</v>
      </c>
      <c r="H334" s="11">
        <v>1540.5</v>
      </c>
      <c r="I334" s="11">
        <v>847.11242689929134</v>
      </c>
      <c r="J334" s="11">
        <v>693.38757310070866</v>
      </c>
      <c r="K334" s="8">
        <v>1.64</v>
      </c>
      <c r="L334" s="8"/>
      <c r="M334" s="12">
        <f t="shared" si="10"/>
        <v>3886.7999999999997</v>
      </c>
      <c r="N334" s="12">
        <f t="shared" si="10"/>
        <v>0</v>
      </c>
      <c r="O334" s="12">
        <f t="shared" si="11"/>
        <v>3886.7999999999997</v>
      </c>
    </row>
    <row r="335" spans="1:15" x14ac:dyDescent="0.25">
      <c r="A335" s="8"/>
      <c r="B335" s="8"/>
      <c r="C335" s="9"/>
      <c r="D335" s="8"/>
      <c r="E335" s="8" t="s">
        <v>441</v>
      </c>
      <c r="F335" s="8">
        <v>0.65</v>
      </c>
      <c r="G335" s="10">
        <v>6970</v>
      </c>
      <c r="H335" s="11">
        <v>4530.5</v>
      </c>
      <c r="I335" s="11">
        <v>2553.1443318335951</v>
      </c>
      <c r="J335" s="11">
        <v>1977.3556681664052</v>
      </c>
      <c r="K335" s="8">
        <v>1.64</v>
      </c>
      <c r="L335" s="8"/>
      <c r="M335" s="12">
        <f t="shared" si="10"/>
        <v>11430.8</v>
      </c>
      <c r="N335" s="12">
        <f t="shared" si="10"/>
        <v>0</v>
      </c>
      <c r="O335" s="12">
        <f t="shared" si="11"/>
        <v>11430.8</v>
      </c>
    </row>
    <row r="336" spans="1:15" x14ac:dyDescent="0.25">
      <c r="A336" s="8"/>
      <c r="B336" s="8"/>
      <c r="C336" s="9"/>
      <c r="D336" s="8"/>
      <c r="E336" s="8" t="s">
        <v>445</v>
      </c>
      <c r="F336" s="8">
        <v>0.65</v>
      </c>
      <c r="G336" s="10">
        <v>2080</v>
      </c>
      <c r="H336" s="11">
        <v>1352</v>
      </c>
      <c r="I336" s="11">
        <v>823.19058823529417</v>
      </c>
      <c r="J336" s="11">
        <v>528.80941176470583</v>
      </c>
      <c r="K336" s="8">
        <v>1.64</v>
      </c>
      <c r="L336" s="8"/>
      <c r="M336" s="12">
        <f t="shared" si="10"/>
        <v>3411.2</v>
      </c>
      <c r="N336" s="12">
        <f t="shared" si="10"/>
        <v>0</v>
      </c>
      <c r="O336" s="12">
        <f t="shared" si="11"/>
        <v>3411.2</v>
      </c>
    </row>
    <row r="337" spans="1:16" x14ac:dyDescent="0.25">
      <c r="A337" s="8"/>
      <c r="B337" s="8"/>
      <c r="C337" s="9"/>
      <c r="D337" s="8"/>
      <c r="E337" s="8" t="s">
        <v>442</v>
      </c>
      <c r="F337" s="8">
        <v>0.65</v>
      </c>
      <c r="G337" s="10">
        <v>2745</v>
      </c>
      <c r="H337" s="11">
        <v>1784.25</v>
      </c>
      <c r="I337" s="11">
        <v>989.96205247986995</v>
      </c>
      <c r="J337" s="11">
        <v>794.28794752013005</v>
      </c>
      <c r="K337" s="8">
        <v>1.64</v>
      </c>
      <c r="L337" s="8"/>
      <c r="M337" s="12">
        <f t="shared" si="10"/>
        <v>4501.8</v>
      </c>
      <c r="N337" s="12">
        <f t="shared" si="10"/>
        <v>0</v>
      </c>
      <c r="O337" s="12">
        <f t="shared" si="11"/>
        <v>4501.8</v>
      </c>
    </row>
    <row r="338" spans="1:16" x14ac:dyDescent="0.25">
      <c r="A338" s="8"/>
      <c r="B338" s="8"/>
      <c r="C338" s="9"/>
      <c r="D338" s="8"/>
      <c r="E338" s="8" t="s">
        <v>444</v>
      </c>
      <c r="F338" s="8">
        <v>0.65</v>
      </c>
      <c r="G338" s="10">
        <v>610</v>
      </c>
      <c r="H338" s="11">
        <v>396.5</v>
      </c>
      <c r="I338" s="11">
        <v>249.97208576998051</v>
      </c>
      <c r="J338" s="11">
        <v>146.52791423001949</v>
      </c>
      <c r="K338" s="8">
        <v>1.76</v>
      </c>
      <c r="L338" s="8"/>
      <c r="M338" s="12">
        <f t="shared" si="10"/>
        <v>1073.5999999999999</v>
      </c>
      <c r="N338" s="12">
        <f t="shared" si="10"/>
        <v>0</v>
      </c>
      <c r="O338" s="12">
        <f t="shared" si="11"/>
        <v>1073.5999999999999</v>
      </c>
    </row>
    <row r="339" spans="1:16" x14ac:dyDescent="0.25">
      <c r="A339" s="8"/>
      <c r="B339" s="8"/>
      <c r="C339" s="9"/>
      <c r="D339" s="8"/>
      <c r="E339" s="8" t="s">
        <v>443</v>
      </c>
      <c r="F339" s="8">
        <v>0.70000000000000007</v>
      </c>
      <c r="G339" s="10">
        <v>12465</v>
      </c>
      <c r="H339" s="11">
        <v>8725.5</v>
      </c>
      <c r="I339" s="11">
        <v>4713.7530864197533</v>
      </c>
      <c r="J339" s="11">
        <v>4011.7469135802467</v>
      </c>
      <c r="K339" s="8">
        <v>1.71</v>
      </c>
      <c r="L339" s="8"/>
      <c r="M339" s="12">
        <f t="shared" si="10"/>
        <v>21315.149999999998</v>
      </c>
      <c r="N339" s="12">
        <f t="shared" si="10"/>
        <v>0</v>
      </c>
      <c r="O339" s="12">
        <f t="shared" si="11"/>
        <v>21315.149999999998</v>
      </c>
    </row>
    <row r="340" spans="1:16" x14ac:dyDescent="0.25">
      <c r="A340" s="8"/>
      <c r="B340" s="8"/>
      <c r="C340" s="9"/>
      <c r="D340" s="8"/>
      <c r="E340" s="8" t="s">
        <v>446</v>
      </c>
      <c r="F340" s="8">
        <v>0.67</v>
      </c>
      <c r="G340" s="10">
        <v>1615</v>
      </c>
      <c r="H340" s="11">
        <v>1082.05</v>
      </c>
      <c r="I340" s="11">
        <v>633.20046620046628</v>
      </c>
      <c r="J340" s="11">
        <v>448.84953379953367</v>
      </c>
      <c r="K340" s="8">
        <v>1.83</v>
      </c>
      <c r="L340" s="8"/>
      <c r="M340" s="12">
        <f t="shared" si="10"/>
        <v>2955.4500000000003</v>
      </c>
      <c r="N340" s="12">
        <f t="shared" si="10"/>
        <v>0</v>
      </c>
      <c r="O340" s="12">
        <f t="shared" si="11"/>
        <v>2955.4500000000003</v>
      </c>
    </row>
    <row r="341" spans="1:16" s="7" customFormat="1" x14ac:dyDescent="0.25">
      <c r="A341" s="13"/>
      <c r="B341" s="13" t="s">
        <v>187</v>
      </c>
      <c r="C341" s="14"/>
      <c r="D341" s="13"/>
      <c r="E341" s="13"/>
      <c r="F341" s="13"/>
      <c r="G341" s="15">
        <v>254815</v>
      </c>
      <c r="H341" s="16">
        <v>169180.12</v>
      </c>
      <c r="I341" s="16">
        <v>94836.781707807066</v>
      </c>
      <c r="J341" s="16">
        <v>74343.338292192988</v>
      </c>
      <c r="K341" s="13"/>
      <c r="L341" s="13"/>
      <c r="M341" s="17"/>
      <c r="N341" s="17"/>
      <c r="O341" s="17">
        <f>SUM(O281:O340)</f>
        <v>423922.52999999985</v>
      </c>
      <c r="P341"/>
    </row>
    <row r="342" spans="1:16" x14ac:dyDescent="0.25">
      <c r="A342" s="8"/>
      <c r="B342" s="8" t="s">
        <v>39</v>
      </c>
      <c r="C342" s="9" t="s">
        <v>173</v>
      </c>
      <c r="D342" s="8" t="s">
        <v>40</v>
      </c>
      <c r="E342" s="8" t="s">
        <v>447</v>
      </c>
      <c r="F342" s="8">
        <v>0.79</v>
      </c>
      <c r="G342" s="10">
        <v>975</v>
      </c>
      <c r="H342" s="11">
        <v>770.25</v>
      </c>
      <c r="I342" s="11">
        <v>1158.138009404408</v>
      </c>
      <c r="J342" s="11">
        <v>-387.8880094044078</v>
      </c>
      <c r="K342" s="8">
        <v>1.92</v>
      </c>
      <c r="L342" s="8"/>
      <c r="M342" s="12">
        <f t="shared" si="10"/>
        <v>1872</v>
      </c>
      <c r="N342" s="12">
        <f t="shared" si="10"/>
        <v>0</v>
      </c>
      <c r="O342" s="12">
        <f t="shared" si="11"/>
        <v>1872</v>
      </c>
    </row>
    <row r="343" spans="1:16" x14ac:dyDescent="0.25">
      <c r="A343" s="8"/>
      <c r="B343" s="8"/>
      <c r="C343" s="9"/>
      <c r="D343" s="8"/>
      <c r="E343" s="8" t="s">
        <v>448</v>
      </c>
      <c r="F343" s="8">
        <v>0.79</v>
      </c>
      <c r="G343" s="10">
        <v>1510</v>
      </c>
      <c r="H343" s="11">
        <v>1192.8999999999999</v>
      </c>
      <c r="I343" s="11">
        <v>1496.3635538120664</v>
      </c>
      <c r="J343" s="11">
        <v>-303.46355381206644</v>
      </c>
      <c r="K343" s="8">
        <v>1.92</v>
      </c>
      <c r="L343" s="8"/>
      <c r="M343" s="12">
        <f t="shared" si="10"/>
        <v>2899.2</v>
      </c>
      <c r="N343" s="12">
        <f t="shared" si="10"/>
        <v>0</v>
      </c>
      <c r="O343" s="12">
        <f t="shared" si="11"/>
        <v>2899.2</v>
      </c>
    </row>
    <row r="344" spans="1:16" x14ac:dyDescent="0.25">
      <c r="A344" s="8"/>
      <c r="B344" s="8"/>
      <c r="C344" s="9"/>
      <c r="D344" s="8"/>
      <c r="E344" s="8" t="s">
        <v>449</v>
      </c>
      <c r="F344" s="8">
        <v>0.79</v>
      </c>
      <c r="G344" s="10">
        <v>1615</v>
      </c>
      <c r="H344" s="11">
        <v>1275.8499999999999</v>
      </c>
      <c r="I344" s="11">
        <v>869.77263007840338</v>
      </c>
      <c r="J344" s="11">
        <v>406.07736992159653</v>
      </c>
      <c r="K344" s="8">
        <v>1.92</v>
      </c>
      <c r="L344" s="8"/>
      <c r="M344" s="12">
        <f t="shared" si="10"/>
        <v>3100.7999999999997</v>
      </c>
      <c r="N344" s="12">
        <f t="shared" si="10"/>
        <v>0</v>
      </c>
      <c r="O344" s="12">
        <f t="shared" si="11"/>
        <v>3100.7999999999997</v>
      </c>
    </row>
    <row r="345" spans="1:16" x14ac:dyDescent="0.25">
      <c r="A345" s="8"/>
      <c r="B345" s="8"/>
      <c r="C345" s="9" t="s">
        <v>181</v>
      </c>
      <c r="D345" s="8" t="s">
        <v>40</v>
      </c>
      <c r="E345" s="8" t="s">
        <v>447</v>
      </c>
      <c r="F345" s="8">
        <v>0.79</v>
      </c>
      <c r="G345" s="10">
        <v>1515</v>
      </c>
      <c r="H345" s="11">
        <v>1196.8499999999999</v>
      </c>
      <c r="I345" s="11">
        <v>1533.3988305338096</v>
      </c>
      <c r="J345" s="11">
        <v>-336.54883053380973</v>
      </c>
      <c r="K345" s="8">
        <v>1.92</v>
      </c>
      <c r="L345" s="8"/>
      <c r="M345" s="12">
        <f t="shared" si="10"/>
        <v>2908.7999999999997</v>
      </c>
      <c r="N345" s="12">
        <f t="shared" si="10"/>
        <v>0</v>
      </c>
      <c r="O345" s="12">
        <f t="shared" si="11"/>
        <v>2908.7999999999997</v>
      </c>
    </row>
    <row r="346" spans="1:16" x14ac:dyDescent="0.25">
      <c r="A346" s="8"/>
      <c r="B346" s="8"/>
      <c r="C346" s="9"/>
      <c r="D346" s="8"/>
      <c r="E346" s="8" t="s">
        <v>448</v>
      </c>
      <c r="F346" s="8">
        <v>0.79</v>
      </c>
      <c r="G346" s="10">
        <v>885</v>
      </c>
      <c r="H346" s="11">
        <v>699.15000000000009</v>
      </c>
      <c r="I346" s="11">
        <v>531.56661465363993</v>
      </c>
      <c r="J346" s="11">
        <v>167.5833853463601</v>
      </c>
      <c r="K346" s="8">
        <v>1.92</v>
      </c>
      <c r="L346" s="8"/>
      <c r="M346" s="12">
        <f t="shared" si="10"/>
        <v>1699.2</v>
      </c>
      <c r="N346" s="12">
        <f t="shared" si="10"/>
        <v>0</v>
      </c>
      <c r="O346" s="12">
        <f t="shared" si="11"/>
        <v>1699.2</v>
      </c>
    </row>
    <row r="347" spans="1:16" x14ac:dyDescent="0.25">
      <c r="A347" s="8"/>
      <c r="B347" s="8"/>
      <c r="C347" s="9"/>
      <c r="D347" s="8"/>
      <c r="E347" s="8" t="s">
        <v>449</v>
      </c>
      <c r="F347" s="8">
        <v>0.79</v>
      </c>
      <c r="G347" s="10">
        <v>885</v>
      </c>
      <c r="H347" s="11">
        <v>699.15000000000009</v>
      </c>
      <c r="I347" s="11">
        <v>493.97865371063051</v>
      </c>
      <c r="J347" s="11">
        <v>205.17134628936952</v>
      </c>
      <c r="K347" s="8">
        <v>1.92</v>
      </c>
      <c r="L347" s="8"/>
      <c r="M347" s="12">
        <f t="shared" si="10"/>
        <v>1699.2</v>
      </c>
      <c r="N347" s="12">
        <f t="shared" si="10"/>
        <v>0</v>
      </c>
      <c r="O347" s="12">
        <f t="shared" si="11"/>
        <v>1699.2</v>
      </c>
    </row>
    <row r="348" spans="1:16" s="7" customFormat="1" x14ac:dyDescent="0.25">
      <c r="A348" s="13"/>
      <c r="B348" s="13" t="s">
        <v>42</v>
      </c>
      <c r="C348" s="14"/>
      <c r="D348" s="13"/>
      <c r="E348" s="13"/>
      <c r="F348" s="13"/>
      <c r="G348" s="15">
        <v>7385</v>
      </c>
      <c r="H348" s="16">
        <v>5834.15</v>
      </c>
      <c r="I348" s="16">
        <v>6083.2182921929571</v>
      </c>
      <c r="J348" s="16">
        <v>-249.06829219295781</v>
      </c>
      <c r="K348" s="13"/>
      <c r="L348" s="13"/>
      <c r="M348" s="17"/>
      <c r="N348" s="17"/>
      <c r="O348" s="17">
        <f>SUM(O342:O347)</f>
        <v>14179.2</v>
      </c>
      <c r="P348"/>
    </row>
    <row r="349" spans="1:16" s="7" customFormat="1" x14ac:dyDescent="0.25">
      <c r="A349" s="2" t="s">
        <v>188</v>
      </c>
      <c r="B349" s="2"/>
      <c r="C349" s="3"/>
      <c r="D349" s="2"/>
      <c r="E349" s="2"/>
      <c r="F349" s="2"/>
      <c r="G349" s="4">
        <v>262200</v>
      </c>
      <c r="H349" s="5">
        <v>175014.27</v>
      </c>
      <c r="I349" s="5">
        <v>100920.00000000001</v>
      </c>
      <c r="J349" s="5">
        <v>74094.270000000033</v>
      </c>
      <c r="K349" s="2"/>
      <c r="L349" s="2"/>
      <c r="M349" s="6"/>
      <c r="N349" s="6"/>
      <c r="O349" s="6"/>
      <c r="P349"/>
    </row>
    <row r="350" spans="1:16" x14ac:dyDescent="0.25">
      <c r="A350" s="8" t="s">
        <v>189</v>
      </c>
      <c r="B350" s="8" t="s">
        <v>172</v>
      </c>
      <c r="C350" s="9" t="s">
        <v>23</v>
      </c>
      <c r="D350" s="8" t="s">
        <v>174</v>
      </c>
      <c r="E350" s="8" t="s">
        <v>191</v>
      </c>
      <c r="F350" s="8">
        <v>0.83</v>
      </c>
      <c r="G350" s="10">
        <v>3921</v>
      </c>
      <c r="H350" s="11">
        <v>3254.43</v>
      </c>
      <c r="I350" s="11">
        <v>1539.407114624506</v>
      </c>
      <c r="J350" s="11">
        <v>1715.0228853754938</v>
      </c>
      <c r="K350" s="8">
        <v>2.13</v>
      </c>
      <c r="L350" s="8"/>
      <c r="M350" s="12">
        <f t="shared" si="10"/>
        <v>8351.73</v>
      </c>
      <c r="N350" s="12">
        <f t="shared" si="10"/>
        <v>0</v>
      </c>
      <c r="O350" s="12">
        <f t="shared" si="11"/>
        <v>8351.73</v>
      </c>
    </row>
    <row r="351" spans="1:16" x14ac:dyDescent="0.25">
      <c r="A351" s="8"/>
      <c r="B351" s="8"/>
      <c r="C351" s="9"/>
      <c r="D351" s="8"/>
      <c r="E351" s="8" t="s">
        <v>450</v>
      </c>
      <c r="F351" s="8">
        <v>0.83</v>
      </c>
      <c r="G351" s="10">
        <v>4482</v>
      </c>
      <c r="H351" s="11">
        <v>3720.0599999999995</v>
      </c>
      <c r="I351" s="11">
        <v>1892.8302526418399</v>
      </c>
      <c r="J351" s="11">
        <v>1827.22974735816</v>
      </c>
      <c r="K351" s="8">
        <v>2.13</v>
      </c>
      <c r="L351" s="8"/>
      <c r="M351" s="12">
        <f t="shared" si="10"/>
        <v>9546.66</v>
      </c>
      <c r="N351" s="12">
        <f t="shared" si="10"/>
        <v>0</v>
      </c>
      <c r="O351" s="12">
        <f t="shared" si="11"/>
        <v>9546.66</v>
      </c>
    </row>
    <row r="352" spans="1:16" x14ac:dyDescent="0.25">
      <c r="A352" s="8"/>
      <c r="B352" s="8"/>
      <c r="C352" s="9"/>
      <c r="D352" s="8"/>
      <c r="E352" s="8" t="s">
        <v>451</v>
      </c>
      <c r="F352" s="8">
        <v>0.78</v>
      </c>
      <c r="G352" s="10">
        <v>511</v>
      </c>
      <c r="H352" s="11">
        <v>398.58</v>
      </c>
      <c r="I352" s="11">
        <v>214.32049383853507</v>
      </c>
      <c r="J352" s="11">
        <v>184.25950616146491</v>
      </c>
      <c r="K352" s="8">
        <v>2.29</v>
      </c>
      <c r="L352" s="8"/>
      <c r="M352" s="12">
        <f t="shared" si="10"/>
        <v>1170.19</v>
      </c>
      <c r="N352" s="12">
        <f t="shared" si="10"/>
        <v>0</v>
      </c>
      <c r="O352" s="12">
        <f t="shared" si="11"/>
        <v>1170.19</v>
      </c>
    </row>
    <row r="353" spans="1:15" x14ac:dyDescent="0.25">
      <c r="A353" s="8"/>
      <c r="B353" s="8"/>
      <c r="C353" s="9"/>
      <c r="D353" s="8"/>
      <c r="E353" s="8" t="s">
        <v>452</v>
      </c>
      <c r="F353" s="8">
        <v>0.83</v>
      </c>
      <c r="G353" s="10">
        <v>5547</v>
      </c>
      <c r="H353" s="11">
        <v>4604.01</v>
      </c>
      <c r="I353" s="11">
        <v>2324.7438780255538</v>
      </c>
      <c r="J353" s="11">
        <v>2279.2661219744464</v>
      </c>
      <c r="K353" s="8">
        <v>2.13</v>
      </c>
      <c r="L353" s="8"/>
      <c r="M353" s="12">
        <f t="shared" si="10"/>
        <v>11815.109999999999</v>
      </c>
      <c r="N353" s="12">
        <f t="shared" si="10"/>
        <v>0</v>
      </c>
      <c r="O353" s="12">
        <f t="shared" si="11"/>
        <v>11815.109999999999</v>
      </c>
    </row>
    <row r="354" spans="1:15" x14ac:dyDescent="0.25">
      <c r="A354" s="8"/>
      <c r="B354" s="8"/>
      <c r="C354" s="9"/>
      <c r="D354" s="8"/>
      <c r="E354" s="8" t="s">
        <v>453</v>
      </c>
      <c r="F354" s="8">
        <v>0.65</v>
      </c>
      <c r="G354" s="10">
        <v>5858</v>
      </c>
      <c r="H354" s="11">
        <v>3807.7</v>
      </c>
      <c r="I354" s="11">
        <v>1957.6684464679911</v>
      </c>
      <c r="J354" s="11">
        <v>1850.031553532009</v>
      </c>
      <c r="K354" s="8">
        <v>1.61</v>
      </c>
      <c r="L354" s="8"/>
      <c r="M354" s="12">
        <f t="shared" si="10"/>
        <v>9431.380000000001</v>
      </c>
      <c r="N354" s="12">
        <f t="shared" si="10"/>
        <v>0</v>
      </c>
      <c r="O354" s="12">
        <f t="shared" si="11"/>
        <v>9431.380000000001</v>
      </c>
    </row>
    <row r="355" spans="1:15" x14ac:dyDescent="0.25">
      <c r="A355" s="8"/>
      <c r="B355" s="8"/>
      <c r="C355" s="9"/>
      <c r="D355" s="8"/>
      <c r="E355" s="8" t="s">
        <v>454</v>
      </c>
      <c r="F355" s="8">
        <v>0.7</v>
      </c>
      <c r="G355" s="10">
        <v>5173</v>
      </c>
      <c r="H355" s="11">
        <v>3621.1</v>
      </c>
      <c r="I355" s="11">
        <v>1948.6992555831266</v>
      </c>
      <c r="J355" s="11">
        <v>1672.4007444168733</v>
      </c>
      <c r="K355" s="8">
        <v>1.71</v>
      </c>
      <c r="L355" s="8"/>
      <c r="M355" s="12">
        <f t="shared" si="10"/>
        <v>8845.83</v>
      </c>
      <c r="N355" s="12">
        <f t="shared" si="10"/>
        <v>0</v>
      </c>
      <c r="O355" s="12">
        <f t="shared" si="11"/>
        <v>8845.83</v>
      </c>
    </row>
    <row r="356" spans="1:15" x14ac:dyDescent="0.25">
      <c r="A356" s="8"/>
      <c r="B356" s="8"/>
      <c r="C356" s="9"/>
      <c r="D356" s="8"/>
      <c r="E356" s="8" t="s">
        <v>455</v>
      </c>
      <c r="F356" s="8">
        <v>0.67</v>
      </c>
      <c r="G356" s="10">
        <v>42</v>
      </c>
      <c r="H356" s="11">
        <v>28.14</v>
      </c>
      <c r="I356" s="11">
        <v>15.716129032258063</v>
      </c>
      <c r="J356" s="11">
        <v>12.423870967741937</v>
      </c>
      <c r="K356" s="8">
        <v>1.83</v>
      </c>
      <c r="L356" s="8"/>
      <c r="M356" s="12">
        <f t="shared" si="10"/>
        <v>76.86</v>
      </c>
      <c r="N356" s="12">
        <f t="shared" si="10"/>
        <v>0</v>
      </c>
      <c r="O356" s="12">
        <f t="shared" si="11"/>
        <v>76.86</v>
      </c>
    </row>
    <row r="357" spans="1:15" x14ac:dyDescent="0.25">
      <c r="A357" s="8"/>
      <c r="B357" s="8"/>
      <c r="C357" s="9"/>
      <c r="D357" s="8"/>
      <c r="E357" s="8" t="s">
        <v>456</v>
      </c>
      <c r="F357" s="8">
        <v>0.7</v>
      </c>
      <c r="G357" s="10">
        <v>6032</v>
      </c>
      <c r="H357" s="11">
        <v>4222.3999999999996</v>
      </c>
      <c r="I357" s="11">
        <v>2307.013898834728</v>
      </c>
      <c r="J357" s="11">
        <v>1915.3861011652718</v>
      </c>
      <c r="K357" s="8">
        <v>1.71</v>
      </c>
      <c r="L357" s="8"/>
      <c r="M357" s="12">
        <f t="shared" si="10"/>
        <v>10314.719999999999</v>
      </c>
      <c r="N357" s="12">
        <f t="shared" si="10"/>
        <v>0</v>
      </c>
      <c r="O357" s="12">
        <f t="shared" si="11"/>
        <v>10314.719999999999</v>
      </c>
    </row>
    <row r="358" spans="1:15" x14ac:dyDescent="0.25">
      <c r="A358" s="8"/>
      <c r="B358" s="8"/>
      <c r="C358" s="9"/>
      <c r="D358" s="8"/>
      <c r="E358" s="8" t="s">
        <v>457</v>
      </c>
      <c r="F358" s="8">
        <v>0.67</v>
      </c>
      <c r="G358" s="10">
        <v>1694</v>
      </c>
      <c r="H358" s="11">
        <v>1134.98</v>
      </c>
      <c r="I358" s="11">
        <v>651.35747592986695</v>
      </c>
      <c r="J358" s="11">
        <v>483.62252407013295</v>
      </c>
      <c r="K358" s="8">
        <v>1.83</v>
      </c>
      <c r="L358" s="8"/>
      <c r="M358" s="12">
        <f t="shared" si="10"/>
        <v>3100.02</v>
      </c>
      <c r="N358" s="12">
        <f t="shared" si="10"/>
        <v>0</v>
      </c>
      <c r="O358" s="12">
        <f t="shared" si="11"/>
        <v>3100.02</v>
      </c>
    </row>
    <row r="359" spans="1:15" x14ac:dyDescent="0.25">
      <c r="A359" s="8"/>
      <c r="B359" s="8"/>
      <c r="C359" s="9"/>
      <c r="D359" s="8"/>
      <c r="E359" s="8" t="s">
        <v>458</v>
      </c>
      <c r="F359" s="8">
        <v>0.7</v>
      </c>
      <c r="G359" s="10">
        <v>6533</v>
      </c>
      <c r="H359" s="11">
        <v>4573.1000000000004</v>
      </c>
      <c r="I359" s="11">
        <v>2624.4298221823183</v>
      </c>
      <c r="J359" s="11">
        <v>1948.6701778176812</v>
      </c>
      <c r="K359" s="8">
        <v>1.71</v>
      </c>
      <c r="L359" s="8"/>
      <c r="M359" s="12">
        <f t="shared" si="10"/>
        <v>11171.43</v>
      </c>
      <c r="N359" s="12">
        <f t="shared" si="10"/>
        <v>0</v>
      </c>
      <c r="O359" s="12">
        <f t="shared" si="11"/>
        <v>11171.43</v>
      </c>
    </row>
    <row r="360" spans="1:15" x14ac:dyDescent="0.25">
      <c r="A360" s="8"/>
      <c r="B360" s="8"/>
      <c r="C360" s="9"/>
      <c r="D360" s="8"/>
      <c r="E360" s="8" t="s">
        <v>459</v>
      </c>
      <c r="F360" s="8">
        <v>0.67</v>
      </c>
      <c r="G360" s="10">
        <v>730</v>
      </c>
      <c r="H360" s="11">
        <v>489.09999999999997</v>
      </c>
      <c r="I360" s="11">
        <v>285.48167930726709</v>
      </c>
      <c r="J360" s="11">
        <v>203.61832069273288</v>
      </c>
      <c r="K360" s="8">
        <v>1.83</v>
      </c>
      <c r="L360" s="8"/>
      <c r="M360" s="12">
        <f t="shared" si="10"/>
        <v>1335.9</v>
      </c>
      <c r="N360" s="12">
        <f t="shared" si="10"/>
        <v>0</v>
      </c>
      <c r="O360" s="12">
        <f t="shared" si="11"/>
        <v>1335.9</v>
      </c>
    </row>
    <row r="361" spans="1:15" x14ac:dyDescent="0.25">
      <c r="A361" s="8"/>
      <c r="B361" s="8"/>
      <c r="C361" s="9"/>
      <c r="D361" s="8"/>
      <c r="E361" s="8" t="s">
        <v>460</v>
      </c>
      <c r="F361" s="8">
        <v>0.70000000000000007</v>
      </c>
      <c r="G361" s="10">
        <v>6925</v>
      </c>
      <c r="H361" s="11">
        <v>4847.5000000000009</v>
      </c>
      <c r="I361" s="11">
        <v>2383.6941994279255</v>
      </c>
      <c r="J361" s="11">
        <v>2463.8058005720754</v>
      </c>
      <c r="K361" s="8">
        <v>1.71</v>
      </c>
      <c r="L361" s="8"/>
      <c r="M361" s="12">
        <f t="shared" si="10"/>
        <v>11841.75</v>
      </c>
      <c r="N361" s="12">
        <f t="shared" si="10"/>
        <v>0</v>
      </c>
      <c r="O361" s="12">
        <f t="shared" si="11"/>
        <v>11841.75</v>
      </c>
    </row>
    <row r="362" spans="1:15" x14ac:dyDescent="0.25">
      <c r="A362" s="8"/>
      <c r="B362" s="8"/>
      <c r="C362" s="9"/>
      <c r="D362" s="8"/>
      <c r="E362" s="8" t="s">
        <v>461</v>
      </c>
      <c r="F362" s="8">
        <v>0.67</v>
      </c>
      <c r="G362" s="10">
        <v>993</v>
      </c>
      <c r="H362" s="11">
        <v>665.31000000000006</v>
      </c>
      <c r="I362" s="11">
        <v>343.20052105447894</v>
      </c>
      <c r="J362" s="11">
        <v>322.10947894552112</v>
      </c>
      <c r="K362" s="8">
        <v>1.83</v>
      </c>
      <c r="L362" s="8"/>
      <c r="M362" s="12">
        <f t="shared" si="10"/>
        <v>1817.19</v>
      </c>
      <c r="N362" s="12">
        <f t="shared" si="10"/>
        <v>0</v>
      </c>
      <c r="O362" s="12">
        <f t="shared" si="11"/>
        <v>1817.19</v>
      </c>
    </row>
    <row r="363" spans="1:15" x14ac:dyDescent="0.25">
      <c r="A363" s="8"/>
      <c r="B363" s="8"/>
      <c r="C363" s="9"/>
      <c r="D363" s="8"/>
      <c r="E363" s="8" t="s">
        <v>462</v>
      </c>
      <c r="F363" s="8">
        <v>0.69999999999999984</v>
      </c>
      <c r="G363" s="10">
        <v>3703</v>
      </c>
      <c r="H363" s="11">
        <v>2592.1000000000004</v>
      </c>
      <c r="I363" s="11">
        <v>1231.4368330496047</v>
      </c>
      <c r="J363" s="11">
        <v>1360.6631669503954</v>
      </c>
      <c r="K363" s="8">
        <v>1.71</v>
      </c>
      <c r="L363" s="8"/>
      <c r="M363" s="12">
        <f t="shared" si="10"/>
        <v>6332.13</v>
      </c>
      <c r="N363" s="12">
        <f t="shared" si="10"/>
        <v>0</v>
      </c>
      <c r="O363" s="12">
        <f t="shared" si="11"/>
        <v>6332.13</v>
      </c>
    </row>
    <row r="364" spans="1:15" x14ac:dyDescent="0.25">
      <c r="A364" s="8"/>
      <c r="B364" s="8"/>
      <c r="C364" s="9" t="s">
        <v>202</v>
      </c>
      <c r="D364" s="8" t="s">
        <v>174</v>
      </c>
      <c r="E364" s="8" t="s">
        <v>203</v>
      </c>
      <c r="F364" s="8">
        <v>0.79</v>
      </c>
      <c r="G364" s="10">
        <v>5042</v>
      </c>
      <c r="H364" s="11">
        <v>3983.1800000000003</v>
      </c>
      <c r="I364" s="11">
        <v>2191.1530317976826</v>
      </c>
      <c r="J364" s="11">
        <v>1792.0269682023177</v>
      </c>
      <c r="K364" s="8">
        <v>2.0099999999999998</v>
      </c>
      <c r="L364" s="8"/>
      <c r="M364" s="12">
        <f t="shared" si="10"/>
        <v>10134.419999999998</v>
      </c>
      <c r="N364" s="12">
        <f t="shared" si="10"/>
        <v>0</v>
      </c>
      <c r="O364" s="12">
        <f t="shared" si="11"/>
        <v>10134.419999999998</v>
      </c>
    </row>
    <row r="365" spans="1:15" x14ac:dyDescent="0.25">
      <c r="A365" s="8"/>
      <c r="B365" s="8"/>
      <c r="C365" s="9"/>
      <c r="D365" s="8"/>
      <c r="E365" s="8" t="s">
        <v>204</v>
      </c>
      <c r="F365" s="8">
        <v>0.77</v>
      </c>
      <c r="G365" s="10">
        <v>930</v>
      </c>
      <c r="H365" s="11">
        <v>716.1</v>
      </c>
      <c r="I365" s="11">
        <v>416.85883263562863</v>
      </c>
      <c r="J365" s="11">
        <v>299.24116736437139</v>
      </c>
      <c r="K365" s="8">
        <v>2.16</v>
      </c>
      <c r="L365" s="8"/>
      <c r="M365" s="12">
        <f t="shared" si="10"/>
        <v>2008.8000000000002</v>
      </c>
      <c r="N365" s="12">
        <f t="shared" si="10"/>
        <v>0</v>
      </c>
      <c r="O365" s="12">
        <f t="shared" si="11"/>
        <v>2008.8000000000002</v>
      </c>
    </row>
    <row r="366" spans="1:15" x14ac:dyDescent="0.25">
      <c r="A366" s="8"/>
      <c r="B366" s="8"/>
      <c r="C366" s="9"/>
      <c r="D366" s="8"/>
      <c r="E366" s="8" t="s">
        <v>463</v>
      </c>
      <c r="F366" s="8">
        <v>0.8</v>
      </c>
      <c r="G366" s="10">
        <v>4083</v>
      </c>
      <c r="H366" s="11">
        <v>3266.3999999999996</v>
      </c>
      <c r="I366" s="11">
        <v>1918.7989550202165</v>
      </c>
      <c r="J366" s="11">
        <v>1347.6010449797836</v>
      </c>
      <c r="K366" s="8">
        <v>2.08</v>
      </c>
      <c r="L366" s="8"/>
      <c r="M366" s="12">
        <f t="shared" si="10"/>
        <v>8492.64</v>
      </c>
      <c r="N366" s="12">
        <f t="shared" si="10"/>
        <v>0</v>
      </c>
      <c r="O366" s="12">
        <f t="shared" si="11"/>
        <v>8492.64</v>
      </c>
    </row>
    <row r="367" spans="1:15" x14ac:dyDescent="0.25">
      <c r="A367" s="8"/>
      <c r="B367" s="8"/>
      <c r="C367" s="9"/>
      <c r="D367" s="8"/>
      <c r="E367" s="8" t="s">
        <v>464</v>
      </c>
      <c r="F367" s="8">
        <v>0.77999999999999992</v>
      </c>
      <c r="G367" s="10">
        <v>1100</v>
      </c>
      <c r="H367" s="11">
        <v>858</v>
      </c>
      <c r="I367" s="11">
        <v>519.17023972790139</v>
      </c>
      <c r="J367" s="11">
        <v>338.82976027209855</v>
      </c>
      <c r="K367" s="8">
        <v>2.2400000000000002</v>
      </c>
      <c r="L367" s="8"/>
      <c r="M367" s="12">
        <f t="shared" si="10"/>
        <v>2464.0000000000005</v>
      </c>
      <c r="N367" s="12">
        <f t="shared" si="10"/>
        <v>0</v>
      </c>
      <c r="O367" s="12">
        <f t="shared" si="11"/>
        <v>2464.0000000000005</v>
      </c>
    </row>
    <row r="368" spans="1:15" x14ac:dyDescent="0.25">
      <c r="A368" s="8"/>
      <c r="B368" s="8"/>
      <c r="C368" s="9"/>
      <c r="D368" s="8"/>
      <c r="E368" s="8" t="s">
        <v>205</v>
      </c>
      <c r="F368" s="8">
        <v>0.79</v>
      </c>
      <c r="G368" s="10">
        <v>2709</v>
      </c>
      <c r="H368" s="11">
        <v>2140.1099999999997</v>
      </c>
      <c r="I368" s="11">
        <v>1254.5035755593001</v>
      </c>
      <c r="J368" s="11">
        <v>885.6064244406997</v>
      </c>
      <c r="K368" s="8">
        <v>2.0099999999999998</v>
      </c>
      <c r="L368" s="8"/>
      <c r="M368" s="12">
        <f t="shared" si="10"/>
        <v>5445.0899999999992</v>
      </c>
      <c r="N368" s="12">
        <f t="shared" si="10"/>
        <v>0</v>
      </c>
      <c r="O368" s="12">
        <f t="shared" si="11"/>
        <v>5445.0899999999992</v>
      </c>
    </row>
    <row r="369" spans="1:15" x14ac:dyDescent="0.25">
      <c r="A369" s="8"/>
      <c r="B369" s="8"/>
      <c r="C369" s="9"/>
      <c r="D369" s="8"/>
      <c r="E369" s="8" t="s">
        <v>206</v>
      </c>
      <c r="F369" s="8">
        <v>0.77</v>
      </c>
      <c r="G369" s="10">
        <v>557</v>
      </c>
      <c r="H369" s="11">
        <v>428.89</v>
      </c>
      <c r="I369" s="11">
        <v>252.60756242244008</v>
      </c>
      <c r="J369" s="11">
        <v>176.28243757755996</v>
      </c>
      <c r="K369" s="8">
        <v>2.16</v>
      </c>
      <c r="L369" s="8"/>
      <c r="M369" s="12">
        <f t="shared" si="10"/>
        <v>1203.1200000000001</v>
      </c>
      <c r="N369" s="12">
        <f t="shared" si="10"/>
        <v>0</v>
      </c>
      <c r="O369" s="12">
        <f t="shared" si="11"/>
        <v>1203.1200000000001</v>
      </c>
    </row>
    <row r="370" spans="1:15" x14ac:dyDescent="0.25">
      <c r="A370" s="8"/>
      <c r="B370" s="8"/>
      <c r="C370" s="9"/>
      <c r="D370" s="8"/>
      <c r="E370" s="8" t="s">
        <v>465</v>
      </c>
      <c r="F370" s="8">
        <v>0.79</v>
      </c>
      <c r="G370" s="10">
        <v>3835</v>
      </c>
      <c r="H370" s="11">
        <v>3029.6500000000005</v>
      </c>
      <c r="I370" s="11">
        <v>1659.6052735343283</v>
      </c>
      <c r="J370" s="11">
        <v>1370.0447264656718</v>
      </c>
      <c r="K370" s="8">
        <v>2.0099999999999998</v>
      </c>
      <c r="L370" s="8"/>
      <c r="M370" s="12">
        <f t="shared" si="10"/>
        <v>7708.3499999999995</v>
      </c>
      <c r="N370" s="12">
        <f t="shared" si="10"/>
        <v>0</v>
      </c>
      <c r="O370" s="12">
        <f t="shared" si="11"/>
        <v>7708.3499999999995</v>
      </c>
    </row>
    <row r="371" spans="1:15" x14ac:dyDescent="0.25">
      <c r="A371" s="8"/>
      <c r="B371" s="8"/>
      <c r="C371" s="9"/>
      <c r="D371" s="8"/>
      <c r="E371" s="8" t="s">
        <v>466</v>
      </c>
      <c r="F371" s="8">
        <v>0.77</v>
      </c>
      <c r="G371" s="10">
        <v>800</v>
      </c>
      <c r="H371" s="11">
        <v>616</v>
      </c>
      <c r="I371" s="11">
        <v>348.02773004225946</v>
      </c>
      <c r="J371" s="11">
        <v>267.97226995774054</v>
      </c>
      <c r="K371" s="8">
        <v>2.16</v>
      </c>
      <c r="L371" s="8"/>
      <c r="M371" s="12">
        <f t="shared" si="10"/>
        <v>1728</v>
      </c>
      <c r="N371" s="12">
        <f t="shared" si="10"/>
        <v>0</v>
      </c>
      <c r="O371" s="12">
        <f t="shared" si="11"/>
        <v>1728</v>
      </c>
    </row>
    <row r="372" spans="1:15" x14ac:dyDescent="0.25">
      <c r="A372" s="8"/>
      <c r="B372" s="8"/>
      <c r="C372" s="9"/>
      <c r="D372" s="8"/>
      <c r="E372" s="8" t="s">
        <v>467</v>
      </c>
      <c r="F372" s="8">
        <v>0.79999999999999993</v>
      </c>
      <c r="G372" s="10">
        <v>6817</v>
      </c>
      <c r="H372" s="11">
        <v>5453.6</v>
      </c>
      <c r="I372" s="11">
        <v>3367.4556625006471</v>
      </c>
      <c r="J372" s="11">
        <v>2086.1443374993528</v>
      </c>
      <c r="K372" s="8">
        <v>2.08</v>
      </c>
      <c r="L372" s="8"/>
      <c r="M372" s="12">
        <f t="shared" si="10"/>
        <v>14179.36</v>
      </c>
      <c r="N372" s="12">
        <f t="shared" si="10"/>
        <v>0</v>
      </c>
      <c r="O372" s="12">
        <f t="shared" si="11"/>
        <v>14179.36</v>
      </c>
    </row>
    <row r="373" spans="1:15" x14ac:dyDescent="0.25">
      <c r="A373" s="8"/>
      <c r="B373" s="8"/>
      <c r="C373" s="9"/>
      <c r="D373" s="8"/>
      <c r="E373" s="8" t="s">
        <v>468</v>
      </c>
      <c r="F373" s="8">
        <v>0.78</v>
      </c>
      <c r="G373" s="10">
        <v>1637</v>
      </c>
      <c r="H373" s="11">
        <v>1276.8600000000001</v>
      </c>
      <c r="I373" s="11">
        <v>768.6934768217078</v>
      </c>
      <c r="J373" s="11">
        <v>508.16652317829238</v>
      </c>
      <c r="K373" s="8">
        <v>2.2400000000000002</v>
      </c>
      <c r="L373" s="8"/>
      <c r="M373" s="12">
        <f t="shared" si="10"/>
        <v>3666.8800000000006</v>
      </c>
      <c r="N373" s="12">
        <f t="shared" si="10"/>
        <v>0</v>
      </c>
      <c r="O373" s="12">
        <f t="shared" si="11"/>
        <v>3666.8800000000006</v>
      </c>
    </row>
    <row r="374" spans="1:15" x14ac:dyDescent="0.25">
      <c r="A374" s="8"/>
      <c r="B374" s="8"/>
      <c r="C374" s="9"/>
      <c r="D374" s="8"/>
      <c r="E374" s="8" t="s">
        <v>453</v>
      </c>
      <c r="F374" s="8">
        <v>0.65</v>
      </c>
      <c r="G374" s="10">
        <v>2787</v>
      </c>
      <c r="H374" s="11">
        <v>1811.55</v>
      </c>
      <c r="I374" s="11">
        <v>1181.5224159931945</v>
      </c>
      <c r="J374" s="11">
        <v>630.02758400680545</v>
      </c>
      <c r="K374" s="8">
        <v>1.61</v>
      </c>
      <c r="L374" s="8"/>
      <c r="M374" s="12">
        <f t="shared" si="10"/>
        <v>4487.0700000000006</v>
      </c>
      <c r="N374" s="12">
        <f t="shared" si="10"/>
        <v>0</v>
      </c>
      <c r="O374" s="12">
        <f t="shared" si="11"/>
        <v>4487.0700000000006</v>
      </c>
    </row>
    <row r="375" spans="1:15" x14ac:dyDescent="0.25">
      <c r="A375" s="8"/>
      <c r="B375" s="8"/>
      <c r="C375" s="9"/>
      <c r="D375" s="8"/>
      <c r="E375" s="8" t="s">
        <v>454</v>
      </c>
      <c r="F375" s="8">
        <v>0.7</v>
      </c>
      <c r="G375" s="10">
        <v>5481</v>
      </c>
      <c r="H375" s="11">
        <v>3836.7</v>
      </c>
      <c r="I375" s="11">
        <v>2341.8391293256436</v>
      </c>
      <c r="J375" s="11">
        <v>1494.8608706743566</v>
      </c>
      <c r="K375" s="8">
        <v>1.71</v>
      </c>
      <c r="L375" s="8"/>
      <c r="M375" s="12">
        <f t="shared" si="10"/>
        <v>9372.51</v>
      </c>
      <c r="N375" s="12">
        <f t="shared" si="10"/>
        <v>0</v>
      </c>
      <c r="O375" s="12">
        <f t="shared" si="11"/>
        <v>9372.51</v>
      </c>
    </row>
    <row r="376" spans="1:15" x14ac:dyDescent="0.25">
      <c r="A376" s="8"/>
      <c r="B376" s="8"/>
      <c r="C376" s="9"/>
      <c r="D376" s="8"/>
      <c r="E376" s="8" t="s">
        <v>462</v>
      </c>
      <c r="F376" s="8">
        <v>0.7</v>
      </c>
      <c r="G376" s="10">
        <v>7716</v>
      </c>
      <c r="H376" s="11">
        <v>5401.2000000000007</v>
      </c>
      <c r="I376" s="11">
        <v>3306.0176860272977</v>
      </c>
      <c r="J376" s="11">
        <v>2095.1823139727026</v>
      </c>
      <c r="K376" s="8">
        <v>1.71</v>
      </c>
      <c r="L376" s="8"/>
      <c r="M376" s="12">
        <f t="shared" si="10"/>
        <v>13194.36</v>
      </c>
      <c r="N376" s="12">
        <f t="shared" si="10"/>
        <v>0</v>
      </c>
      <c r="O376" s="12">
        <f t="shared" si="11"/>
        <v>13194.36</v>
      </c>
    </row>
    <row r="377" spans="1:15" x14ac:dyDescent="0.25">
      <c r="A377" s="8"/>
      <c r="B377" s="8"/>
      <c r="C377" s="9"/>
      <c r="D377" s="8"/>
      <c r="E377" s="8" t="s">
        <v>469</v>
      </c>
      <c r="F377" s="8">
        <v>0.67</v>
      </c>
      <c r="G377" s="10">
        <v>421</v>
      </c>
      <c r="H377" s="11">
        <v>282.07</v>
      </c>
      <c r="I377" s="11">
        <v>193.74642859175287</v>
      </c>
      <c r="J377" s="11">
        <v>88.323571408247147</v>
      </c>
      <c r="K377" s="8">
        <v>1.83</v>
      </c>
      <c r="L377" s="8"/>
      <c r="M377" s="12">
        <f t="shared" si="10"/>
        <v>770.43000000000006</v>
      </c>
      <c r="N377" s="12">
        <f t="shared" si="10"/>
        <v>0</v>
      </c>
      <c r="O377" s="12">
        <f t="shared" si="11"/>
        <v>770.43000000000006</v>
      </c>
    </row>
    <row r="378" spans="1:15" x14ac:dyDescent="0.25">
      <c r="A378" s="8"/>
      <c r="B378" s="8"/>
      <c r="C378" s="9" t="s">
        <v>210</v>
      </c>
      <c r="D378" s="8" t="s">
        <v>174</v>
      </c>
      <c r="E378" s="8" t="s">
        <v>191</v>
      </c>
      <c r="F378" s="8">
        <v>0.83</v>
      </c>
      <c r="G378" s="10">
        <v>5085</v>
      </c>
      <c r="H378" s="11">
        <v>4220.55</v>
      </c>
      <c r="I378" s="11">
        <v>2000.5559923826027</v>
      </c>
      <c r="J378" s="11">
        <v>2219.9940076173975</v>
      </c>
      <c r="K378" s="8">
        <v>2.13</v>
      </c>
      <c r="L378" s="8"/>
      <c r="M378" s="12">
        <f t="shared" si="10"/>
        <v>10831.05</v>
      </c>
      <c r="N378" s="12">
        <f t="shared" si="10"/>
        <v>0</v>
      </c>
      <c r="O378" s="12">
        <f t="shared" si="11"/>
        <v>10831.05</v>
      </c>
    </row>
    <row r="379" spans="1:15" x14ac:dyDescent="0.25">
      <c r="A379" s="8"/>
      <c r="B379" s="8"/>
      <c r="C379" s="9"/>
      <c r="D379" s="8"/>
      <c r="E379" s="8" t="s">
        <v>450</v>
      </c>
      <c r="F379" s="8">
        <v>0.83</v>
      </c>
      <c r="G379" s="10">
        <v>9349</v>
      </c>
      <c r="H379" s="11">
        <v>7759.67</v>
      </c>
      <c r="I379" s="11">
        <v>3683.650184957015</v>
      </c>
      <c r="J379" s="11">
        <v>4076.0198150429851</v>
      </c>
      <c r="K379" s="8">
        <v>2.13</v>
      </c>
      <c r="L379" s="8"/>
      <c r="M379" s="12">
        <f t="shared" si="10"/>
        <v>19913.37</v>
      </c>
      <c r="N379" s="12">
        <f t="shared" si="10"/>
        <v>0</v>
      </c>
      <c r="O379" s="12">
        <f t="shared" si="11"/>
        <v>19913.37</v>
      </c>
    </row>
    <row r="380" spans="1:15" x14ac:dyDescent="0.25">
      <c r="A380" s="8"/>
      <c r="B380" s="8"/>
      <c r="C380" s="9"/>
      <c r="D380" s="8"/>
      <c r="E380" s="8" t="s">
        <v>451</v>
      </c>
      <c r="F380" s="8">
        <v>0.78</v>
      </c>
      <c r="G380" s="10">
        <v>597</v>
      </c>
      <c r="H380" s="11">
        <v>465.66</v>
      </c>
      <c r="I380" s="11">
        <v>246.15678935759581</v>
      </c>
      <c r="J380" s="11">
        <v>219.50321064240421</v>
      </c>
      <c r="K380" s="8">
        <v>2.29</v>
      </c>
      <c r="L380" s="8"/>
      <c r="M380" s="12">
        <f t="shared" si="10"/>
        <v>1367.13</v>
      </c>
      <c r="N380" s="12">
        <f t="shared" si="10"/>
        <v>0</v>
      </c>
      <c r="O380" s="12">
        <f t="shared" si="11"/>
        <v>1367.13</v>
      </c>
    </row>
    <row r="381" spans="1:15" x14ac:dyDescent="0.25">
      <c r="A381" s="8"/>
      <c r="B381" s="8"/>
      <c r="C381" s="9"/>
      <c r="D381" s="8"/>
      <c r="E381" s="8" t="s">
        <v>452</v>
      </c>
      <c r="F381" s="8">
        <v>0.83</v>
      </c>
      <c r="G381" s="10">
        <v>2334</v>
      </c>
      <c r="H381" s="11">
        <v>1937.22</v>
      </c>
      <c r="I381" s="11">
        <v>1040.2340490437641</v>
      </c>
      <c r="J381" s="11">
        <v>896.98595095623602</v>
      </c>
      <c r="K381" s="8">
        <v>2.13</v>
      </c>
      <c r="L381" s="8"/>
      <c r="M381" s="12">
        <f t="shared" si="10"/>
        <v>4971.42</v>
      </c>
      <c r="N381" s="12">
        <f t="shared" si="10"/>
        <v>0</v>
      </c>
      <c r="O381" s="12">
        <f t="shared" si="11"/>
        <v>4971.42</v>
      </c>
    </row>
    <row r="382" spans="1:15" x14ac:dyDescent="0.25">
      <c r="A382" s="8"/>
      <c r="B382" s="8"/>
      <c r="C382" s="9"/>
      <c r="D382" s="8"/>
      <c r="E382" s="8" t="s">
        <v>453</v>
      </c>
      <c r="F382" s="8">
        <v>0.65</v>
      </c>
      <c r="G382" s="10">
        <v>5163</v>
      </c>
      <c r="H382" s="11">
        <v>3355.95</v>
      </c>
      <c r="I382" s="11">
        <v>1623.1400477049631</v>
      </c>
      <c r="J382" s="11">
        <v>1732.8099522950367</v>
      </c>
      <c r="K382" s="8">
        <v>1.61</v>
      </c>
      <c r="L382" s="8"/>
      <c r="M382" s="12">
        <f t="shared" si="10"/>
        <v>8312.43</v>
      </c>
      <c r="N382" s="12">
        <f t="shared" si="10"/>
        <v>0</v>
      </c>
      <c r="O382" s="12">
        <f t="shared" si="11"/>
        <v>8312.43</v>
      </c>
    </row>
    <row r="383" spans="1:15" x14ac:dyDescent="0.25">
      <c r="A383" s="8"/>
      <c r="B383" s="8"/>
      <c r="C383" s="9"/>
      <c r="D383" s="8"/>
      <c r="E383" s="8" t="s">
        <v>454</v>
      </c>
      <c r="F383" s="8">
        <v>0.69999999999999984</v>
      </c>
      <c r="G383" s="10">
        <v>4874</v>
      </c>
      <c r="H383" s="11">
        <v>3411.8</v>
      </c>
      <c r="I383" s="11">
        <v>1788.4779684428645</v>
      </c>
      <c r="J383" s="11">
        <v>1623.3220315571357</v>
      </c>
      <c r="K383" s="8">
        <v>1.71</v>
      </c>
      <c r="L383" s="8"/>
      <c r="M383" s="12">
        <f t="shared" si="10"/>
        <v>8334.5399999999991</v>
      </c>
      <c r="N383" s="12">
        <f t="shared" si="10"/>
        <v>0</v>
      </c>
      <c r="O383" s="12">
        <f t="shared" si="11"/>
        <v>8334.5399999999991</v>
      </c>
    </row>
    <row r="384" spans="1:15" x14ac:dyDescent="0.25">
      <c r="A384" s="8"/>
      <c r="B384" s="8"/>
      <c r="C384" s="9"/>
      <c r="D384" s="8"/>
      <c r="E384" s="8" t="s">
        <v>455</v>
      </c>
      <c r="F384" s="8">
        <v>0.67</v>
      </c>
      <c r="G384" s="10">
        <v>477</v>
      </c>
      <c r="H384" s="11">
        <v>319.59000000000003</v>
      </c>
      <c r="I384" s="11">
        <v>172.11962514371274</v>
      </c>
      <c r="J384" s="11">
        <v>147.47037485628726</v>
      </c>
      <c r="K384" s="8">
        <v>1.83</v>
      </c>
      <c r="L384" s="8"/>
      <c r="M384" s="12">
        <f t="shared" si="10"/>
        <v>872.91000000000008</v>
      </c>
      <c r="N384" s="12">
        <f t="shared" si="10"/>
        <v>0</v>
      </c>
      <c r="O384" s="12">
        <f t="shared" si="11"/>
        <v>872.91000000000008</v>
      </c>
    </row>
    <row r="385" spans="1:15" x14ac:dyDescent="0.25">
      <c r="A385" s="8"/>
      <c r="B385" s="8"/>
      <c r="C385" s="9"/>
      <c r="D385" s="8"/>
      <c r="E385" s="8" t="s">
        <v>456</v>
      </c>
      <c r="F385" s="8">
        <v>0.7</v>
      </c>
      <c r="G385" s="10">
        <v>6904</v>
      </c>
      <c r="H385" s="11">
        <v>4832.8</v>
      </c>
      <c r="I385" s="11">
        <v>2476.7753170374685</v>
      </c>
      <c r="J385" s="11">
        <v>2356.0246829625312</v>
      </c>
      <c r="K385" s="8">
        <v>1.71</v>
      </c>
      <c r="L385" s="8"/>
      <c r="M385" s="12">
        <f t="shared" si="10"/>
        <v>11805.84</v>
      </c>
      <c r="N385" s="12">
        <f t="shared" si="10"/>
        <v>0</v>
      </c>
      <c r="O385" s="12">
        <f t="shared" si="11"/>
        <v>11805.84</v>
      </c>
    </row>
    <row r="386" spans="1:15" x14ac:dyDescent="0.25">
      <c r="A386" s="8"/>
      <c r="B386" s="8"/>
      <c r="C386" s="9"/>
      <c r="D386" s="8"/>
      <c r="E386" s="8" t="s">
        <v>457</v>
      </c>
      <c r="F386" s="8">
        <v>0.67</v>
      </c>
      <c r="G386" s="10">
        <v>769</v>
      </c>
      <c r="H386" s="11">
        <v>515.23</v>
      </c>
      <c r="I386" s="11">
        <v>279.74589079774921</v>
      </c>
      <c r="J386" s="11">
        <v>235.48410920225075</v>
      </c>
      <c r="K386" s="8">
        <v>1.83</v>
      </c>
      <c r="L386" s="8"/>
      <c r="M386" s="12">
        <f t="shared" si="10"/>
        <v>1407.27</v>
      </c>
      <c r="N386" s="12">
        <f t="shared" si="10"/>
        <v>0</v>
      </c>
      <c r="O386" s="12">
        <f t="shared" si="11"/>
        <v>1407.27</v>
      </c>
    </row>
    <row r="387" spans="1:15" x14ac:dyDescent="0.25">
      <c r="A387" s="8"/>
      <c r="B387" s="8"/>
      <c r="C387" s="9"/>
      <c r="D387" s="8"/>
      <c r="E387" s="8" t="s">
        <v>458</v>
      </c>
      <c r="F387" s="8">
        <v>0.7</v>
      </c>
      <c r="G387" s="10">
        <v>4843</v>
      </c>
      <c r="H387" s="11">
        <v>3390.1</v>
      </c>
      <c r="I387" s="11">
        <v>1827.5395016051625</v>
      </c>
      <c r="J387" s="11">
        <v>1562.5604983948374</v>
      </c>
      <c r="K387" s="8">
        <v>1.71</v>
      </c>
      <c r="L387" s="8"/>
      <c r="M387" s="12">
        <f t="shared" si="10"/>
        <v>8281.5300000000007</v>
      </c>
      <c r="N387" s="12">
        <f t="shared" si="10"/>
        <v>0</v>
      </c>
      <c r="O387" s="12">
        <f t="shared" si="11"/>
        <v>8281.5300000000007</v>
      </c>
    </row>
    <row r="388" spans="1:15" x14ac:dyDescent="0.25">
      <c r="A388" s="8"/>
      <c r="B388" s="8"/>
      <c r="C388" s="9"/>
      <c r="D388" s="8"/>
      <c r="E388" s="8" t="s">
        <v>459</v>
      </c>
      <c r="F388" s="8">
        <v>0.67</v>
      </c>
      <c r="G388" s="10">
        <v>218</v>
      </c>
      <c r="H388" s="11">
        <v>146.06</v>
      </c>
      <c r="I388" s="11">
        <v>80.000327931837177</v>
      </c>
      <c r="J388" s="11">
        <v>66.059672068162811</v>
      </c>
      <c r="K388" s="8">
        <v>1.83</v>
      </c>
      <c r="L388" s="8"/>
      <c r="M388" s="12">
        <f t="shared" si="10"/>
        <v>398.94</v>
      </c>
      <c r="N388" s="12">
        <f t="shared" si="10"/>
        <v>0</v>
      </c>
      <c r="O388" s="12">
        <f t="shared" si="11"/>
        <v>398.94</v>
      </c>
    </row>
    <row r="389" spans="1:15" x14ac:dyDescent="0.25">
      <c r="A389" s="8"/>
      <c r="B389" s="8"/>
      <c r="C389" s="9"/>
      <c r="D389" s="8"/>
      <c r="E389" s="8" t="s">
        <v>460</v>
      </c>
      <c r="F389" s="8">
        <v>0.70000000000000007</v>
      </c>
      <c r="G389" s="10">
        <v>7710</v>
      </c>
      <c r="H389" s="11">
        <v>5396.9999999999991</v>
      </c>
      <c r="I389" s="11">
        <v>2664.451617412315</v>
      </c>
      <c r="J389" s="11">
        <v>2732.548382587685</v>
      </c>
      <c r="K389" s="8">
        <v>1.71</v>
      </c>
      <c r="L389" s="8"/>
      <c r="M389" s="12">
        <f t="shared" ref="M389:N452" si="12">$G389*K389</f>
        <v>13184.1</v>
      </c>
      <c r="N389" s="12">
        <f t="shared" si="12"/>
        <v>0</v>
      </c>
      <c r="O389" s="12">
        <f t="shared" ref="O389:O452" si="13">M389+N389</f>
        <v>13184.1</v>
      </c>
    </row>
    <row r="390" spans="1:15" x14ac:dyDescent="0.25">
      <c r="A390" s="8"/>
      <c r="B390" s="8"/>
      <c r="C390" s="9"/>
      <c r="D390" s="8"/>
      <c r="E390" s="8" t="s">
        <v>461</v>
      </c>
      <c r="F390" s="8">
        <v>0.67</v>
      </c>
      <c r="G390" s="10">
        <v>822</v>
      </c>
      <c r="H390" s="11">
        <v>550.74</v>
      </c>
      <c r="I390" s="11">
        <v>279.48944725901583</v>
      </c>
      <c r="J390" s="11">
        <v>271.25055274098418</v>
      </c>
      <c r="K390" s="8">
        <v>1.83</v>
      </c>
      <c r="L390" s="8"/>
      <c r="M390" s="12">
        <f t="shared" si="12"/>
        <v>1504.26</v>
      </c>
      <c r="N390" s="12">
        <f t="shared" si="12"/>
        <v>0</v>
      </c>
      <c r="O390" s="12">
        <f t="shared" si="13"/>
        <v>1504.26</v>
      </c>
    </row>
    <row r="391" spans="1:15" x14ac:dyDescent="0.25">
      <c r="A391" s="8"/>
      <c r="B391" s="8"/>
      <c r="C391" s="9"/>
      <c r="D391" s="8"/>
      <c r="E391" s="8" t="s">
        <v>462</v>
      </c>
      <c r="F391" s="8">
        <v>0.69999999999999984</v>
      </c>
      <c r="G391" s="10">
        <v>4654</v>
      </c>
      <c r="H391" s="11">
        <v>3257.7999999999997</v>
      </c>
      <c r="I391" s="11">
        <v>1496.7912152004612</v>
      </c>
      <c r="J391" s="11">
        <v>1761.0087847995387</v>
      </c>
      <c r="K391" s="8">
        <v>1.71</v>
      </c>
      <c r="L391" s="8"/>
      <c r="M391" s="12">
        <f t="shared" si="12"/>
        <v>7958.34</v>
      </c>
      <c r="N391" s="12">
        <f t="shared" si="12"/>
        <v>0</v>
      </c>
      <c r="O391" s="12">
        <f t="shared" si="13"/>
        <v>7958.34</v>
      </c>
    </row>
    <row r="392" spans="1:15" x14ac:dyDescent="0.25">
      <c r="A392" s="8"/>
      <c r="B392" s="8"/>
      <c r="C392" s="9"/>
      <c r="D392" s="8"/>
      <c r="E392" s="8" t="s">
        <v>469</v>
      </c>
      <c r="F392" s="8">
        <v>0.67</v>
      </c>
      <c r="G392" s="10">
        <v>192</v>
      </c>
      <c r="H392" s="11">
        <v>128.63999999999999</v>
      </c>
      <c r="I392" s="11">
        <v>60.872025723472667</v>
      </c>
      <c r="J392" s="11">
        <v>67.767974276527326</v>
      </c>
      <c r="K392" s="8">
        <v>1.83</v>
      </c>
      <c r="L392" s="8"/>
      <c r="M392" s="12">
        <f t="shared" si="12"/>
        <v>351.36</v>
      </c>
      <c r="N392" s="12">
        <f t="shared" si="12"/>
        <v>0</v>
      </c>
      <c r="O392" s="12">
        <f t="shared" si="13"/>
        <v>351.36</v>
      </c>
    </row>
    <row r="393" spans="1:15" x14ac:dyDescent="0.25">
      <c r="A393" s="8"/>
      <c r="B393" s="8"/>
      <c r="C393" s="9" t="s">
        <v>26</v>
      </c>
      <c r="D393" s="8" t="s">
        <v>174</v>
      </c>
      <c r="E393" s="8" t="s">
        <v>470</v>
      </c>
      <c r="F393" s="8">
        <v>0.65</v>
      </c>
      <c r="G393" s="10">
        <v>3618</v>
      </c>
      <c r="H393" s="11">
        <v>2351.6999999999998</v>
      </c>
      <c r="I393" s="11">
        <v>1640.8740884948261</v>
      </c>
      <c r="J393" s="11">
        <v>710.82591150517385</v>
      </c>
      <c r="K393" s="8">
        <v>1.61</v>
      </c>
      <c r="L393" s="8"/>
      <c r="M393" s="12">
        <f t="shared" si="12"/>
        <v>5824.9800000000005</v>
      </c>
      <c r="N393" s="12">
        <f t="shared" si="12"/>
        <v>0</v>
      </c>
      <c r="O393" s="12">
        <f t="shared" si="13"/>
        <v>5824.9800000000005</v>
      </c>
    </row>
    <row r="394" spans="1:15" x14ac:dyDescent="0.25">
      <c r="A394" s="8"/>
      <c r="B394" s="8"/>
      <c r="C394" s="9"/>
      <c r="D394" s="8"/>
      <c r="E394" s="8" t="s">
        <v>454</v>
      </c>
      <c r="F394" s="8">
        <v>0.7</v>
      </c>
      <c r="G394" s="10">
        <v>62</v>
      </c>
      <c r="H394" s="11">
        <v>43.4</v>
      </c>
      <c r="I394" s="11">
        <v>194.06984126984128</v>
      </c>
      <c r="J394" s="11">
        <v>-150.66984126984127</v>
      </c>
      <c r="K394" s="8">
        <v>1.71</v>
      </c>
      <c r="L394" s="8"/>
      <c r="M394" s="12">
        <f t="shared" si="12"/>
        <v>106.02</v>
      </c>
      <c r="N394" s="12">
        <f t="shared" si="12"/>
        <v>0</v>
      </c>
      <c r="O394" s="12">
        <f t="shared" si="13"/>
        <v>106.02</v>
      </c>
    </row>
    <row r="395" spans="1:15" x14ac:dyDescent="0.25">
      <c r="A395" s="8"/>
      <c r="B395" s="8"/>
      <c r="C395" s="9"/>
      <c r="D395" s="8"/>
      <c r="E395" s="8" t="s">
        <v>455</v>
      </c>
      <c r="F395" s="8">
        <v>0.67</v>
      </c>
      <c r="G395" s="10">
        <v>153</v>
      </c>
      <c r="H395" s="11">
        <v>102.51</v>
      </c>
      <c r="I395" s="11">
        <v>478.91428571428571</v>
      </c>
      <c r="J395" s="11">
        <v>-376.40428571428572</v>
      </c>
      <c r="K395" s="8">
        <v>1.83</v>
      </c>
      <c r="L395" s="8"/>
      <c r="M395" s="12">
        <f t="shared" si="12"/>
        <v>279.99</v>
      </c>
      <c r="N395" s="12">
        <f t="shared" si="12"/>
        <v>0</v>
      </c>
      <c r="O395" s="12">
        <f t="shared" si="13"/>
        <v>279.99</v>
      </c>
    </row>
    <row r="396" spans="1:15" x14ac:dyDescent="0.25">
      <c r="A396" s="8"/>
      <c r="B396" s="8"/>
      <c r="C396" s="9"/>
      <c r="D396" s="8"/>
      <c r="E396" s="8" t="s">
        <v>462</v>
      </c>
      <c r="F396" s="8">
        <v>0.7</v>
      </c>
      <c r="G396" s="10">
        <v>3356</v>
      </c>
      <c r="H396" s="11">
        <v>2349.2000000000003</v>
      </c>
      <c r="I396" s="11">
        <v>2098.862147999238</v>
      </c>
      <c r="J396" s="11">
        <v>250.33785200076187</v>
      </c>
      <c r="K396" s="8">
        <v>1.71</v>
      </c>
      <c r="L396" s="8"/>
      <c r="M396" s="12">
        <f t="shared" si="12"/>
        <v>5738.76</v>
      </c>
      <c r="N396" s="12">
        <f t="shared" si="12"/>
        <v>0</v>
      </c>
      <c r="O396" s="12">
        <f t="shared" si="13"/>
        <v>5738.76</v>
      </c>
    </row>
    <row r="397" spans="1:15" x14ac:dyDescent="0.25">
      <c r="A397" s="8"/>
      <c r="B397" s="8"/>
      <c r="C397" s="9"/>
      <c r="D397" s="8"/>
      <c r="E397" s="8" t="s">
        <v>469</v>
      </c>
      <c r="F397" s="8">
        <v>0.67</v>
      </c>
      <c r="G397" s="10">
        <v>384</v>
      </c>
      <c r="H397" s="11">
        <v>257.27999999999997</v>
      </c>
      <c r="I397" s="11">
        <v>204.26376350593566</v>
      </c>
      <c r="J397" s="11">
        <v>53.016236494064344</v>
      </c>
      <c r="K397" s="8">
        <v>1.83</v>
      </c>
      <c r="L397" s="8"/>
      <c r="M397" s="12">
        <f t="shared" si="12"/>
        <v>702.72</v>
      </c>
      <c r="N397" s="12">
        <f t="shared" si="12"/>
        <v>0</v>
      </c>
      <c r="O397" s="12">
        <f t="shared" si="13"/>
        <v>702.72</v>
      </c>
    </row>
    <row r="398" spans="1:15" x14ac:dyDescent="0.25">
      <c r="A398" s="8"/>
      <c r="B398" s="8"/>
      <c r="C398" s="9" t="s">
        <v>18</v>
      </c>
      <c r="D398" s="8" t="s">
        <v>174</v>
      </c>
      <c r="E398" s="8" t="s">
        <v>203</v>
      </c>
      <c r="F398" s="8">
        <v>0.79</v>
      </c>
      <c r="G398" s="10">
        <v>3269</v>
      </c>
      <c r="H398" s="11">
        <v>2582.5099999999998</v>
      </c>
      <c r="I398" s="11">
        <v>1580.8167320988109</v>
      </c>
      <c r="J398" s="11">
        <v>1001.693267901189</v>
      </c>
      <c r="K398" s="8">
        <v>2.0099999999999998</v>
      </c>
      <c r="L398" s="8"/>
      <c r="M398" s="12">
        <f t="shared" si="12"/>
        <v>6570.69</v>
      </c>
      <c r="N398" s="12">
        <f t="shared" si="12"/>
        <v>0</v>
      </c>
      <c r="O398" s="12">
        <f t="shared" si="13"/>
        <v>6570.69</v>
      </c>
    </row>
    <row r="399" spans="1:15" x14ac:dyDescent="0.25">
      <c r="A399" s="8"/>
      <c r="B399" s="8"/>
      <c r="C399" s="9"/>
      <c r="D399" s="8"/>
      <c r="E399" s="8" t="s">
        <v>204</v>
      </c>
      <c r="F399" s="8">
        <v>0.77</v>
      </c>
      <c r="G399" s="10">
        <v>528</v>
      </c>
      <c r="H399" s="11">
        <v>406.55999999999995</v>
      </c>
      <c r="I399" s="11">
        <v>261.23710199650475</v>
      </c>
      <c r="J399" s="11">
        <v>145.32289800349523</v>
      </c>
      <c r="K399" s="8">
        <v>2.16</v>
      </c>
      <c r="L399" s="8"/>
      <c r="M399" s="12">
        <f t="shared" si="12"/>
        <v>1140.48</v>
      </c>
      <c r="N399" s="12">
        <f t="shared" si="12"/>
        <v>0</v>
      </c>
      <c r="O399" s="12">
        <f t="shared" si="13"/>
        <v>1140.48</v>
      </c>
    </row>
    <row r="400" spans="1:15" x14ac:dyDescent="0.25">
      <c r="A400" s="8"/>
      <c r="B400" s="8"/>
      <c r="C400" s="9"/>
      <c r="D400" s="8"/>
      <c r="E400" s="8" t="s">
        <v>205</v>
      </c>
      <c r="F400" s="8">
        <v>0.79</v>
      </c>
      <c r="G400" s="10">
        <v>3985</v>
      </c>
      <c r="H400" s="11">
        <v>3148.1500000000005</v>
      </c>
      <c r="I400" s="11">
        <v>2079.4596667222581</v>
      </c>
      <c r="J400" s="11">
        <v>1068.690333277742</v>
      </c>
      <c r="K400" s="8">
        <v>2.0099999999999998</v>
      </c>
      <c r="L400" s="8"/>
      <c r="M400" s="12">
        <f t="shared" si="12"/>
        <v>8009.8499999999995</v>
      </c>
      <c r="N400" s="12">
        <f t="shared" si="12"/>
        <v>0</v>
      </c>
      <c r="O400" s="12">
        <f t="shared" si="13"/>
        <v>8009.8499999999995</v>
      </c>
    </row>
    <row r="401" spans="1:15" x14ac:dyDescent="0.25">
      <c r="A401" s="8"/>
      <c r="B401" s="8"/>
      <c r="C401" s="9"/>
      <c r="D401" s="8"/>
      <c r="E401" s="8" t="s">
        <v>206</v>
      </c>
      <c r="F401" s="8">
        <v>0.77</v>
      </c>
      <c r="G401" s="10">
        <v>441</v>
      </c>
      <c r="H401" s="11">
        <v>339.57000000000005</v>
      </c>
      <c r="I401" s="11">
        <v>226.51041207139542</v>
      </c>
      <c r="J401" s="11">
        <v>113.05958792860461</v>
      </c>
      <c r="K401" s="8">
        <v>2.16</v>
      </c>
      <c r="L401" s="8"/>
      <c r="M401" s="12">
        <f t="shared" si="12"/>
        <v>952.56000000000006</v>
      </c>
      <c r="N401" s="12">
        <f t="shared" si="12"/>
        <v>0</v>
      </c>
      <c r="O401" s="12">
        <f t="shared" si="13"/>
        <v>952.56000000000006</v>
      </c>
    </row>
    <row r="402" spans="1:15" x14ac:dyDescent="0.25">
      <c r="A402" s="8"/>
      <c r="B402" s="8"/>
      <c r="C402" s="9"/>
      <c r="D402" s="8"/>
      <c r="E402" s="8" t="s">
        <v>465</v>
      </c>
      <c r="F402" s="8">
        <v>0.79</v>
      </c>
      <c r="G402" s="10">
        <v>2013</v>
      </c>
      <c r="H402" s="11">
        <v>1590.2699999999998</v>
      </c>
      <c r="I402" s="11">
        <v>1137.0719588707291</v>
      </c>
      <c r="J402" s="11">
        <v>453.19804112927108</v>
      </c>
      <c r="K402" s="8">
        <v>2.0099999999999998</v>
      </c>
      <c r="L402" s="8"/>
      <c r="M402" s="12">
        <f t="shared" si="12"/>
        <v>4046.1299999999997</v>
      </c>
      <c r="N402" s="12">
        <f t="shared" si="12"/>
        <v>0</v>
      </c>
      <c r="O402" s="12">
        <f t="shared" si="13"/>
        <v>4046.1299999999997</v>
      </c>
    </row>
    <row r="403" spans="1:15" x14ac:dyDescent="0.25">
      <c r="A403" s="8"/>
      <c r="B403" s="8"/>
      <c r="C403" s="9"/>
      <c r="D403" s="8"/>
      <c r="E403" s="8" t="s">
        <v>466</v>
      </c>
      <c r="F403" s="8">
        <v>0.77</v>
      </c>
      <c r="G403" s="10">
        <v>399</v>
      </c>
      <c r="H403" s="11">
        <v>307.23</v>
      </c>
      <c r="I403" s="11">
        <v>210.07738978922538</v>
      </c>
      <c r="J403" s="11">
        <v>97.152610210774597</v>
      </c>
      <c r="K403" s="8">
        <v>2.16</v>
      </c>
      <c r="L403" s="8"/>
      <c r="M403" s="12">
        <f t="shared" si="12"/>
        <v>861.84</v>
      </c>
      <c r="N403" s="12">
        <f t="shared" si="12"/>
        <v>0</v>
      </c>
      <c r="O403" s="12">
        <f t="shared" si="13"/>
        <v>861.84</v>
      </c>
    </row>
    <row r="404" spans="1:15" x14ac:dyDescent="0.25">
      <c r="A404" s="8"/>
      <c r="B404" s="8"/>
      <c r="C404" s="9"/>
      <c r="D404" s="8"/>
      <c r="E404" s="8" t="s">
        <v>470</v>
      </c>
      <c r="F404" s="8">
        <v>0.65</v>
      </c>
      <c r="G404" s="10">
        <v>5097</v>
      </c>
      <c r="H404" s="11">
        <v>3313.05</v>
      </c>
      <c r="I404" s="11">
        <v>2050.8301598762769</v>
      </c>
      <c r="J404" s="11">
        <v>1262.2198401237231</v>
      </c>
      <c r="K404" s="8">
        <v>1.61</v>
      </c>
      <c r="L404" s="8"/>
      <c r="M404" s="12">
        <f t="shared" si="12"/>
        <v>8206.17</v>
      </c>
      <c r="N404" s="12">
        <f t="shared" si="12"/>
        <v>0</v>
      </c>
      <c r="O404" s="12">
        <f t="shared" si="13"/>
        <v>8206.17</v>
      </c>
    </row>
    <row r="405" spans="1:15" x14ac:dyDescent="0.25">
      <c r="A405" s="8"/>
      <c r="B405" s="8"/>
      <c r="C405" s="9"/>
      <c r="D405" s="8"/>
      <c r="E405" s="8" t="s">
        <v>454</v>
      </c>
      <c r="F405" s="8">
        <v>0.70000000000000007</v>
      </c>
      <c r="G405" s="10">
        <v>13073</v>
      </c>
      <c r="H405" s="11">
        <v>9151.1</v>
      </c>
      <c r="I405" s="11">
        <v>5542.3208803055986</v>
      </c>
      <c r="J405" s="11">
        <v>3608.7791196944017</v>
      </c>
      <c r="K405" s="8">
        <v>1.71</v>
      </c>
      <c r="L405" s="8"/>
      <c r="M405" s="12">
        <f t="shared" si="12"/>
        <v>22354.829999999998</v>
      </c>
      <c r="N405" s="12">
        <f t="shared" si="12"/>
        <v>0</v>
      </c>
      <c r="O405" s="12">
        <f t="shared" si="13"/>
        <v>22354.829999999998</v>
      </c>
    </row>
    <row r="406" spans="1:15" x14ac:dyDescent="0.25">
      <c r="A406" s="8"/>
      <c r="B406" s="8"/>
      <c r="C406" s="9"/>
      <c r="D406" s="8"/>
      <c r="E406" s="8" t="s">
        <v>455</v>
      </c>
      <c r="F406" s="8">
        <v>0.67</v>
      </c>
      <c r="G406" s="10">
        <v>3067</v>
      </c>
      <c r="H406" s="11">
        <v>2054.89</v>
      </c>
      <c r="I406" s="11">
        <v>1326.0791420436201</v>
      </c>
      <c r="J406" s="11">
        <v>728.81085795638</v>
      </c>
      <c r="K406" s="8">
        <v>1.83</v>
      </c>
      <c r="L406" s="8"/>
      <c r="M406" s="12">
        <f t="shared" si="12"/>
        <v>5612.6100000000006</v>
      </c>
      <c r="N406" s="12">
        <f t="shared" si="12"/>
        <v>0</v>
      </c>
      <c r="O406" s="12">
        <f t="shared" si="13"/>
        <v>5612.6100000000006</v>
      </c>
    </row>
    <row r="407" spans="1:15" x14ac:dyDescent="0.25">
      <c r="A407" s="8"/>
      <c r="B407" s="8"/>
      <c r="C407" s="9"/>
      <c r="D407" s="8"/>
      <c r="E407" s="8" t="s">
        <v>458</v>
      </c>
      <c r="F407" s="8">
        <v>0.70000000000000007</v>
      </c>
      <c r="G407" s="10">
        <v>5565</v>
      </c>
      <c r="H407" s="11">
        <v>3895.5</v>
      </c>
      <c r="I407" s="11">
        <v>3052.5540475591893</v>
      </c>
      <c r="J407" s="11">
        <v>842.94595244081165</v>
      </c>
      <c r="K407" s="8">
        <v>1.71</v>
      </c>
      <c r="L407" s="8"/>
      <c r="M407" s="12">
        <f t="shared" si="12"/>
        <v>9516.15</v>
      </c>
      <c r="N407" s="12">
        <f t="shared" si="12"/>
        <v>0</v>
      </c>
      <c r="O407" s="12">
        <f t="shared" si="13"/>
        <v>9516.15</v>
      </c>
    </row>
    <row r="408" spans="1:15" x14ac:dyDescent="0.25">
      <c r="A408" s="8"/>
      <c r="B408" s="8"/>
      <c r="C408" s="9"/>
      <c r="D408" s="8"/>
      <c r="E408" s="8" t="s">
        <v>459</v>
      </c>
      <c r="F408" s="8">
        <v>0.67</v>
      </c>
      <c r="G408" s="10">
        <v>688</v>
      </c>
      <c r="H408" s="11">
        <v>460.96000000000004</v>
      </c>
      <c r="I408" s="11">
        <v>359.87266854266898</v>
      </c>
      <c r="J408" s="11">
        <v>101.08733145733106</v>
      </c>
      <c r="K408" s="8">
        <v>1.83</v>
      </c>
      <c r="L408" s="8"/>
      <c r="M408" s="12">
        <f t="shared" si="12"/>
        <v>1259.04</v>
      </c>
      <c r="N408" s="12">
        <f t="shared" si="12"/>
        <v>0</v>
      </c>
      <c r="O408" s="12">
        <f t="shared" si="13"/>
        <v>1259.04</v>
      </c>
    </row>
    <row r="409" spans="1:15" x14ac:dyDescent="0.25">
      <c r="A409" s="8"/>
      <c r="B409" s="8"/>
      <c r="C409" s="9"/>
      <c r="D409" s="8"/>
      <c r="E409" s="8" t="s">
        <v>462</v>
      </c>
      <c r="F409" s="8">
        <v>0.7</v>
      </c>
      <c r="G409" s="10">
        <v>3786</v>
      </c>
      <c r="H409" s="11">
        <v>2650.2000000000003</v>
      </c>
      <c r="I409" s="11">
        <v>1739.9154497044342</v>
      </c>
      <c r="J409" s="11">
        <v>910.28455029556585</v>
      </c>
      <c r="K409" s="8">
        <v>1.71</v>
      </c>
      <c r="L409" s="8"/>
      <c r="M409" s="12">
        <f t="shared" si="12"/>
        <v>6474.0599999999995</v>
      </c>
      <c r="N409" s="12">
        <f t="shared" si="12"/>
        <v>0</v>
      </c>
      <c r="O409" s="12">
        <f t="shared" si="13"/>
        <v>6474.0599999999995</v>
      </c>
    </row>
    <row r="410" spans="1:15" x14ac:dyDescent="0.25">
      <c r="A410" s="8"/>
      <c r="B410" s="8"/>
      <c r="C410" s="9"/>
      <c r="D410" s="8"/>
      <c r="E410" s="8" t="s">
        <v>469</v>
      </c>
      <c r="F410" s="8">
        <v>0.67</v>
      </c>
      <c r="G410" s="10">
        <v>326</v>
      </c>
      <c r="H410" s="11">
        <v>218.42000000000002</v>
      </c>
      <c r="I410" s="11">
        <v>153.254390419289</v>
      </c>
      <c r="J410" s="11">
        <v>65.165609580711006</v>
      </c>
      <c r="K410" s="8">
        <v>1.83</v>
      </c>
      <c r="L410" s="8"/>
      <c r="M410" s="12">
        <f t="shared" si="12"/>
        <v>596.58000000000004</v>
      </c>
      <c r="N410" s="12">
        <f t="shared" si="12"/>
        <v>0</v>
      </c>
      <c r="O410" s="12">
        <f t="shared" si="13"/>
        <v>596.58000000000004</v>
      </c>
    </row>
    <row r="411" spans="1:15" x14ac:dyDescent="0.25">
      <c r="A411" s="8"/>
      <c r="B411" s="8"/>
      <c r="C411" s="9" t="s">
        <v>73</v>
      </c>
      <c r="D411" s="8" t="s">
        <v>213</v>
      </c>
      <c r="E411" s="8" t="s">
        <v>471</v>
      </c>
      <c r="F411" s="8">
        <v>1.37</v>
      </c>
      <c r="G411" s="10">
        <v>1615</v>
      </c>
      <c r="H411" s="11">
        <v>2212.5500000000002</v>
      </c>
      <c r="I411" s="11">
        <v>4730.771608637855</v>
      </c>
      <c r="J411" s="11">
        <v>-2518.2216086378553</v>
      </c>
      <c r="K411" s="8">
        <v>3.72</v>
      </c>
      <c r="L411" s="8"/>
      <c r="M411" s="12">
        <f t="shared" si="12"/>
        <v>6007.8</v>
      </c>
      <c r="N411" s="12">
        <f t="shared" si="12"/>
        <v>0</v>
      </c>
      <c r="O411" s="12">
        <f t="shared" si="13"/>
        <v>6007.8</v>
      </c>
    </row>
    <row r="412" spans="1:15" x14ac:dyDescent="0.25">
      <c r="A412" s="8"/>
      <c r="B412" s="8"/>
      <c r="C412" s="9"/>
      <c r="D412" s="8" t="s">
        <v>215</v>
      </c>
      <c r="E412" s="8" t="s">
        <v>472</v>
      </c>
      <c r="F412" s="8">
        <v>1.24</v>
      </c>
      <c r="G412" s="10">
        <v>965</v>
      </c>
      <c r="H412" s="11">
        <v>1196.5999999999999</v>
      </c>
      <c r="I412" s="11">
        <v>1924.7283913621445</v>
      </c>
      <c r="J412" s="11">
        <v>-728.12839136214461</v>
      </c>
      <c r="K412" s="8">
        <v>3.21</v>
      </c>
      <c r="L412" s="8"/>
      <c r="M412" s="12">
        <f t="shared" si="12"/>
        <v>3097.65</v>
      </c>
      <c r="N412" s="12">
        <f t="shared" si="12"/>
        <v>0</v>
      </c>
      <c r="O412" s="12">
        <f t="shared" si="13"/>
        <v>3097.65</v>
      </c>
    </row>
    <row r="413" spans="1:15" x14ac:dyDescent="0.25">
      <c r="A413" s="8"/>
      <c r="B413" s="8"/>
      <c r="C413" s="9" t="s">
        <v>107</v>
      </c>
      <c r="D413" s="8" t="s">
        <v>213</v>
      </c>
      <c r="E413" s="8" t="s">
        <v>471</v>
      </c>
      <c r="F413" s="8">
        <v>1.37</v>
      </c>
      <c r="G413" s="10">
        <v>1604</v>
      </c>
      <c r="H413" s="11">
        <v>2197.48</v>
      </c>
      <c r="I413" s="11">
        <v>4726.725938250931</v>
      </c>
      <c r="J413" s="11">
        <v>-2529.2459382509314</v>
      </c>
      <c r="K413" s="8">
        <v>3.72</v>
      </c>
      <c r="L413" s="8"/>
      <c r="M413" s="12">
        <f t="shared" si="12"/>
        <v>5966.88</v>
      </c>
      <c r="N413" s="12">
        <f t="shared" si="12"/>
        <v>0</v>
      </c>
      <c r="O413" s="12">
        <f t="shared" si="13"/>
        <v>5966.88</v>
      </c>
    </row>
    <row r="414" spans="1:15" x14ac:dyDescent="0.25">
      <c r="A414" s="8"/>
      <c r="B414" s="8"/>
      <c r="C414" s="9"/>
      <c r="D414" s="8" t="s">
        <v>215</v>
      </c>
      <c r="E414" s="8" t="s">
        <v>473</v>
      </c>
      <c r="F414" s="8">
        <v>1.24</v>
      </c>
      <c r="G414" s="10">
        <v>1274</v>
      </c>
      <c r="H414" s="11">
        <v>1579.76</v>
      </c>
      <c r="I414" s="11">
        <v>2958</v>
      </c>
      <c r="J414" s="11">
        <v>-1378.24</v>
      </c>
      <c r="K414" s="8">
        <v>3.21</v>
      </c>
      <c r="L414" s="8"/>
      <c r="M414" s="12">
        <f t="shared" si="12"/>
        <v>4089.54</v>
      </c>
      <c r="N414" s="12">
        <f t="shared" si="12"/>
        <v>0</v>
      </c>
      <c r="O414" s="12">
        <f t="shared" si="13"/>
        <v>4089.54</v>
      </c>
    </row>
    <row r="415" spans="1:15" x14ac:dyDescent="0.25">
      <c r="A415" s="8"/>
      <c r="B415" s="8"/>
      <c r="C415" s="9"/>
      <c r="D415" s="8"/>
      <c r="E415" s="8" t="s">
        <v>472</v>
      </c>
      <c r="F415" s="8">
        <v>1.24</v>
      </c>
      <c r="G415" s="10">
        <v>1359</v>
      </c>
      <c r="H415" s="11">
        <v>1685.1599999999999</v>
      </c>
      <c r="I415" s="11">
        <v>2668.2740617490686</v>
      </c>
      <c r="J415" s="11">
        <v>-983.1140617490687</v>
      </c>
      <c r="K415" s="8">
        <v>3.21</v>
      </c>
      <c r="L415" s="8"/>
      <c r="M415" s="12">
        <f t="shared" si="12"/>
        <v>4362.3900000000003</v>
      </c>
      <c r="N415" s="12">
        <f t="shared" si="12"/>
        <v>0</v>
      </c>
      <c r="O415" s="12">
        <f t="shared" si="13"/>
        <v>4362.3900000000003</v>
      </c>
    </row>
    <row r="416" spans="1:15" x14ac:dyDescent="0.25">
      <c r="A416" s="8"/>
      <c r="B416" s="8"/>
      <c r="C416" s="9" t="s">
        <v>104</v>
      </c>
      <c r="D416" s="8" t="s">
        <v>215</v>
      </c>
      <c r="E416" s="8" t="s">
        <v>474</v>
      </c>
      <c r="F416" s="8">
        <v>1.24</v>
      </c>
      <c r="G416" s="10">
        <v>2331</v>
      </c>
      <c r="H416" s="11">
        <v>2890.44</v>
      </c>
      <c r="I416" s="11">
        <v>6522.742268028278</v>
      </c>
      <c r="J416" s="11">
        <v>-3632.3022680282793</v>
      </c>
      <c r="K416" s="8">
        <v>3.21</v>
      </c>
      <c r="L416" s="8"/>
      <c r="M416" s="12">
        <f t="shared" si="12"/>
        <v>7482.51</v>
      </c>
      <c r="N416" s="12">
        <f t="shared" si="12"/>
        <v>0</v>
      </c>
      <c r="O416" s="12">
        <f t="shared" si="13"/>
        <v>7482.51</v>
      </c>
    </row>
    <row r="417" spans="1:16" x14ac:dyDescent="0.25">
      <c r="A417" s="8"/>
      <c r="B417" s="8"/>
      <c r="C417" s="9"/>
      <c r="D417" s="8"/>
      <c r="E417" s="8" t="s">
        <v>472</v>
      </c>
      <c r="F417" s="8">
        <v>1.24</v>
      </c>
      <c r="G417" s="10">
        <v>2543</v>
      </c>
      <c r="H417" s="11">
        <v>3153.3200000000006</v>
      </c>
      <c r="I417" s="11">
        <v>8101.249025991885</v>
      </c>
      <c r="J417" s="11">
        <v>-4947.9290259918871</v>
      </c>
      <c r="K417" s="8">
        <v>3.21</v>
      </c>
      <c r="L417" s="8"/>
      <c r="M417" s="12">
        <f t="shared" si="12"/>
        <v>8163.03</v>
      </c>
      <c r="N417" s="12">
        <f t="shared" si="12"/>
        <v>0</v>
      </c>
      <c r="O417" s="12">
        <f t="shared" si="13"/>
        <v>8163.03</v>
      </c>
    </row>
    <row r="418" spans="1:16" s="7" customFormat="1" x14ac:dyDescent="0.25">
      <c r="A418" s="13"/>
      <c r="B418" s="13" t="s">
        <v>187</v>
      </c>
      <c r="C418" s="14"/>
      <c r="D418" s="13"/>
      <c r="E418" s="13"/>
      <c r="F418" s="13"/>
      <c r="G418" s="15">
        <v>211551</v>
      </c>
      <c r="H418" s="16">
        <v>160885.43999999989</v>
      </c>
      <c r="I418" s="16">
        <v>115129.47542100426</v>
      </c>
      <c r="J418" s="16">
        <v>45755.96457899567</v>
      </c>
      <c r="K418" s="13"/>
      <c r="L418" s="13"/>
      <c r="M418" s="17"/>
      <c r="N418" s="17"/>
      <c r="O418" s="17">
        <f>SUM(O350:O417)</f>
        <v>406923.68</v>
      </c>
      <c r="P418"/>
    </row>
    <row r="419" spans="1:16" x14ac:dyDescent="0.25">
      <c r="A419" s="8"/>
      <c r="B419" s="8" t="s">
        <v>84</v>
      </c>
      <c r="C419" s="9" t="s">
        <v>26</v>
      </c>
      <c r="D419" s="8" t="s">
        <v>87</v>
      </c>
      <c r="E419" s="8" t="s">
        <v>475</v>
      </c>
      <c r="F419" s="8">
        <v>6.0999999999999988</v>
      </c>
      <c r="G419" s="10">
        <v>429</v>
      </c>
      <c r="H419" s="11">
        <v>2616.9</v>
      </c>
      <c r="I419" s="11">
        <v>1597.9626815265112</v>
      </c>
      <c r="J419" s="11">
        <v>1018.9373184734886</v>
      </c>
      <c r="K419" s="8"/>
      <c r="L419" s="8">
        <v>6.1</v>
      </c>
      <c r="M419" s="12">
        <f t="shared" si="12"/>
        <v>0</v>
      </c>
      <c r="N419" s="12">
        <f t="shared" si="12"/>
        <v>2616.8999999999996</v>
      </c>
      <c r="O419" s="12">
        <f t="shared" si="13"/>
        <v>2616.8999999999996</v>
      </c>
    </row>
    <row r="420" spans="1:16" x14ac:dyDescent="0.25">
      <c r="A420" s="8"/>
      <c r="B420" s="8"/>
      <c r="C420" s="9"/>
      <c r="D420" s="8"/>
      <c r="E420" s="8" t="s">
        <v>476</v>
      </c>
      <c r="F420" s="8">
        <v>6.1</v>
      </c>
      <c r="G420" s="10">
        <v>2002</v>
      </c>
      <c r="H420" s="11">
        <v>12212.2</v>
      </c>
      <c r="I420" s="11">
        <v>12519.053191489362</v>
      </c>
      <c r="J420" s="11">
        <v>-306.85319148936173</v>
      </c>
      <c r="K420" s="8"/>
      <c r="L420" s="8">
        <v>6.1</v>
      </c>
      <c r="M420" s="12">
        <f t="shared" si="12"/>
        <v>0</v>
      </c>
      <c r="N420" s="12">
        <f t="shared" si="12"/>
        <v>12212.199999999999</v>
      </c>
      <c r="O420" s="12">
        <f t="shared" si="13"/>
        <v>12212.199999999999</v>
      </c>
    </row>
    <row r="421" spans="1:16" x14ac:dyDescent="0.25">
      <c r="A421" s="8"/>
      <c r="B421" s="8"/>
      <c r="C421" s="9"/>
      <c r="D421" s="8" t="s">
        <v>220</v>
      </c>
      <c r="E421" s="8" t="s">
        <v>221</v>
      </c>
      <c r="F421" s="8">
        <v>5.25</v>
      </c>
      <c r="G421" s="10">
        <v>14</v>
      </c>
      <c r="H421" s="11">
        <v>73.5</v>
      </c>
      <c r="I421" s="11">
        <v>986</v>
      </c>
      <c r="J421" s="11">
        <v>-912.5</v>
      </c>
      <c r="K421" s="8"/>
      <c r="L421" s="8">
        <v>5.25</v>
      </c>
      <c r="M421" s="12">
        <f t="shared" si="12"/>
        <v>0</v>
      </c>
      <c r="N421" s="12">
        <f t="shared" si="12"/>
        <v>73.5</v>
      </c>
      <c r="O421" s="12">
        <f t="shared" si="13"/>
        <v>73.5</v>
      </c>
    </row>
    <row r="422" spans="1:16" x14ac:dyDescent="0.25">
      <c r="A422" s="8"/>
      <c r="B422" s="8"/>
      <c r="C422" s="9" t="s">
        <v>73</v>
      </c>
      <c r="D422" s="8" t="s">
        <v>87</v>
      </c>
      <c r="E422" s="8" t="s">
        <v>475</v>
      </c>
      <c r="F422" s="8">
        <v>6.0999999999999988</v>
      </c>
      <c r="G422" s="10">
        <v>287</v>
      </c>
      <c r="H422" s="11">
        <v>1750.7</v>
      </c>
      <c r="I422" s="11">
        <v>2218.5</v>
      </c>
      <c r="J422" s="11">
        <v>-467.79999999999995</v>
      </c>
      <c r="K422" s="8"/>
      <c r="L422" s="8">
        <v>6.1</v>
      </c>
      <c r="M422" s="12">
        <f t="shared" si="12"/>
        <v>0</v>
      </c>
      <c r="N422" s="12">
        <f t="shared" si="12"/>
        <v>1750.6999999999998</v>
      </c>
      <c r="O422" s="12">
        <f t="shared" si="13"/>
        <v>1750.6999999999998</v>
      </c>
    </row>
    <row r="423" spans="1:16" x14ac:dyDescent="0.25">
      <c r="A423" s="8"/>
      <c r="B423" s="8"/>
      <c r="C423" s="9"/>
      <c r="D423" s="8"/>
      <c r="E423" s="8" t="s">
        <v>477</v>
      </c>
      <c r="F423" s="8">
        <v>4.1500000000000004</v>
      </c>
      <c r="G423" s="10">
        <v>450</v>
      </c>
      <c r="H423" s="11">
        <v>1867.5</v>
      </c>
      <c r="I423" s="11">
        <v>2958</v>
      </c>
      <c r="J423" s="11">
        <v>-1090.5</v>
      </c>
      <c r="K423" s="8"/>
      <c r="L423" s="8">
        <v>4.1500000000000004</v>
      </c>
      <c r="M423" s="12">
        <f t="shared" si="12"/>
        <v>0</v>
      </c>
      <c r="N423" s="12">
        <f t="shared" si="12"/>
        <v>1867.5000000000002</v>
      </c>
      <c r="O423" s="12">
        <f t="shared" si="13"/>
        <v>1867.5000000000002</v>
      </c>
    </row>
    <row r="424" spans="1:16" x14ac:dyDescent="0.25">
      <c r="A424" s="8"/>
      <c r="B424" s="8"/>
      <c r="C424" s="9" t="s">
        <v>107</v>
      </c>
      <c r="D424" s="8" t="s">
        <v>87</v>
      </c>
      <c r="E424" s="8" t="s">
        <v>475</v>
      </c>
      <c r="F424" s="8">
        <v>6.0999999999999988</v>
      </c>
      <c r="G424" s="10">
        <v>286</v>
      </c>
      <c r="H424" s="11">
        <v>1744.6</v>
      </c>
      <c r="I424" s="11">
        <v>2218.5</v>
      </c>
      <c r="J424" s="11">
        <v>-473.9</v>
      </c>
      <c r="K424" s="8"/>
      <c r="L424" s="8">
        <v>6.1</v>
      </c>
      <c r="M424" s="12">
        <f t="shared" si="12"/>
        <v>0</v>
      </c>
      <c r="N424" s="12">
        <f t="shared" si="12"/>
        <v>1744.6</v>
      </c>
      <c r="O424" s="12">
        <f t="shared" si="13"/>
        <v>1744.6</v>
      </c>
    </row>
    <row r="425" spans="1:16" s="7" customFormat="1" x14ac:dyDescent="0.25">
      <c r="A425" s="13"/>
      <c r="B425" s="13" t="s">
        <v>86</v>
      </c>
      <c r="C425" s="14"/>
      <c r="D425" s="13"/>
      <c r="E425" s="13"/>
      <c r="F425" s="13"/>
      <c r="G425" s="15">
        <v>3468</v>
      </c>
      <c r="H425" s="16">
        <v>20265.400000000001</v>
      </c>
      <c r="I425" s="16">
        <v>22498.015873015873</v>
      </c>
      <c r="J425" s="16">
        <v>-2232.6158730158727</v>
      </c>
      <c r="K425" s="13"/>
      <c r="L425" s="13"/>
      <c r="M425" s="17"/>
      <c r="N425" s="17"/>
      <c r="O425" s="17">
        <f>SUM(O419:O424)</f>
        <v>20265.399999999998</v>
      </c>
      <c r="P425"/>
    </row>
    <row r="426" spans="1:16" x14ac:dyDescent="0.25">
      <c r="A426" s="8"/>
      <c r="B426" s="8" t="s">
        <v>222</v>
      </c>
      <c r="C426" s="9" t="s">
        <v>104</v>
      </c>
      <c r="D426" s="8" t="s">
        <v>223</v>
      </c>
      <c r="E426" s="8" t="s">
        <v>478</v>
      </c>
      <c r="F426" s="8">
        <v>18.360000000000003</v>
      </c>
      <c r="G426" s="10">
        <v>1130</v>
      </c>
      <c r="H426" s="11">
        <v>20746.8</v>
      </c>
      <c r="I426" s="11">
        <v>6076.2995547626379</v>
      </c>
      <c r="J426" s="11">
        <v>14670.500445237361</v>
      </c>
      <c r="K426" s="8"/>
      <c r="L426" s="8"/>
      <c r="M426" s="12">
        <f t="shared" si="12"/>
        <v>0</v>
      </c>
      <c r="N426" s="12">
        <f t="shared" si="12"/>
        <v>0</v>
      </c>
      <c r="O426" s="12">
        <f t="shared" si="13"/>
        <v>0</v>
      </c>
    </row>
    <row r="427" spans="1:16" x14ac:dyDescent="0.25">
      <c r="A427" s="8"/>
      <c r="B427" s="8"/>
      <c r="C427" s="9"/>
      <c r="D427" s="8"/>
      <c r="E427" s="8" t="s">
        <v>479</v>
      </c>
      <c r="F427" s="8">
        <v>18.36</v>
      </c>
      <c r="G427" s="10">
        <v>94</v>
      </c>
      <c r="H427" s="11">
        <v>1725.84</v>
      </c>
      <c r="I427" s="11">
        <v>448.43839285714284</v>
      </c>
      <c r="J427" s="11">
        <v>1277.4016071428571</v>
      </c>
      <c r="K427" s="8"/>
      <c r="L427" s="8"/>
      <c r="M427" s="12">
        <f t="shared" si="12"/>
        <v>0</v>
      </c>
      <c r="N427" s="12">
        <f t="shared" si="12"/>
        <v>0</v>
      </c>
      <c r="O427" s="12">
        <f t="shared" si="13"/>
        <v>0</v>
      </c>
    </row>
    <row r="428" spans="1:16" s="7" customFormat="1" x14ac:dyDescent="0.25">
      <c r="A428" s="13"/>
      <c r="B428" s="13" t="s">
        <v>230</v>
      </c>
      <c r="C428" s="14"/>
      <c r="D428" s="13"/>
      <c r="E428" s="13"/>
      <c r="F428" s="13"/>
      <c r="G428" s="15">
        <v>1224</v>
      </c>
      <c r="H428" s="16">
        <v>22472.639999999996</v>
      </c>
      <c r="I428" s="16">
        <v>6524.7379476197812</v>
      </c>
      <c r="J428" s="16">
        <v>15947.902052380217</v>
      </c>
      <c r="K428" s="13"/>
      <c r="L428" s="13"/>
      <c r="M428" s="17"/>
      <c r="N428" s="17"/>
      <c r="O428" s="17">
        <f>SUM(O426:O427)</f>
        <v>0</v>
      </c>
      <c r="P428"/>
    </row>
    <row r="429" spans="1:16" x14ac:dyDescent="0.25">
      <c r="A429" s="8"/>
      <c r="B429" s="8" t="s">
        <v>231</v>
      </c>
      <c r="C429" s="9" t="s">
        <v>104</v>
      </c>
      <c r="D429" s="8" t="s">
        <v>223</v>
      </c>
      <c r="E429" s="8" t="s">
        <v>233</v>
      </c>
      <c r="F429" s="8">
        <v>12.47</v>
      </c>
      <c r="G429" s="10">
        <v>59</v>
      </c>
      <c r="H429" s="11">
        <v>735.73</v>
      </c>
      <c r="I429" s="11">
        <v>177.72310389781219</v>
      </c>
      <c r="J429" s="11">
        <v>558.00689610218785</v>
      </c>
      <c r="K429" s="8"/>
      <c r="L429" s="8">
        <v>20.239999999999998</v>
      </c>
      <c r="M429" s="12">
        <f t="shared" si="12"/>
        <v>0</v>
      </c>
      <c r="N429" s="12">
        <f t="shared" si="12"/>
        <v>1194.1599999999999</v>
      </c>
      <c r="O429" s="12">
        <f t="shared" si="13"/>
        <v>1194.1599999999999</v>
      </c>
    </row>
    <row r="430" spans="1:16" x14ac:dyDescent="0.25">
      <c r="A430" s="8"/>
      <c r="B430" s="8"/>
      <c r="C430" s="9"/>
      <c r="D430" s="8"/>
      <c r="E430" s="8" t="s">
        <v>234</v>
      </c>
      <c r="F430" s="8">
        <v>12.47</v>
      </c>
      <c r="G430" s="10">
        <v>573</v>
      </c>
      <c r="H430" s="11">
        <v>7145.31</v>
      </c>
      <c r="I430" s="11">
        <v>4873.4915569012664</v>
      </c>
      <c r="J430" s="11">
        <v>2271.818443098733</v>
      </c>
      <c r="K430" s="8"/>
      <c r="L430" s="8">
        <v>20.239999999999998</v>
      </c>
      <c r="M430" s="12">
        <f t="shared" si="12"/>
        <v>0</v>
      </c>
      <c r="N430" s="12">
        <f t="shared" si="12"/>
        <v>11597.519999999999</v>
      </c>
      <c r="O430" s="12">
        <f t="shared" si="13"/>
        <v>11597.519999999999</v>
      </c>
    </row>
    <row r="431" spans="1:16" x14ac:dyDescent="0.25">
      <c r="A431" s="8"/>
      <c r="B431" s="8"/>
      <c r="C431" s="9"/>
      <c r="D431" s="8"/>
      <c r="E431" s="8" t="s">
        <v>480</v>
      </c>
      <c r="F431" s="8">
        <v>12.47</v>
      </c>
      <c r="G431" s="10">
        <v>341</v>
      </c>
      <c r="H431" s="11">
        <v>4252.2699999999995</v>
      </c>
      <c r="I431" s="11">
        <v>2507.0853658536585</v>
      </c>
      <c r="J431" s="11">
        <v>1745.1846341463415</v>
      </c>
      <c r="K431" s="8"/>
      <c r="L431" s="8">
        <v>20.239999999999998</v>
      </c>
      <c r="M431" s="12">
        <f t="shared" si="12"/>
        <v>0</v>
      </c>
      <c r="N431" s="12">
        <f t="shared" si="12"/>
        <v>6901.8399999999992</v>
      </c>
      <c r="O431" s="12">
        <f t="shared" si="13"/>
        <v>6901.8399999999992</v>
      </c>
    </row>
    <row r="432" spans="1:16" x14ac:dyDescent="0.25">
      <c r="A432" s="8"/>
      <c r="B432" s="8"/>
      <c r="C432" s="9"/>
      <c r="D432" s="8"/>
      <c r="E432" s="8" t="s">
        <v>481</v>
      </c>
      <c r="F432" s="8">
        <v>12.47</v>
      </c>
      <c r="G432" s="10">
        <v>121</v>
      </c>
      <c r="H432" s="11">
        <v>1508.87</v>
      </c>
      <c r="I432" s="11">
        <v>872.97073170731699</v>
      </c>
      <c r="J432" s="11">
        <v>635.8992682926829</v>
      </c>
      <c r="K432" s="8"/>
      <c r="L432" s="8">
        <v>20.239999999999998</v>
      </c>
      <c r="M432" s="12">
        <f t="shared" si="12"/>
        <v>0</v>
      </c>
      <c r="N432" s="12">
        <f t="shared" si="12"/>
        <v>2449.04</v>
      </c>
      <c r="O432" s="12">
        <f t="shared" si="13"/>
        <v>2449.04</v>
      </c>
    </row>
    <row r="433" spans="1:16" s="7" customFormat="1" x14ac:dyDescent="0.25">
      <c r="A433" s="13"/>
      <c r="B433" s="13" t="s">
        <v>235</v>
      </c>
      <c r="C433" s="14"/>
      <c r="D433" s="13"/>
      <c r="E433" s="13"/>
      <c r="F433" s="13"/>
      <c r="G433" s="15">
        <v>1094</v>
      </c>
      <c r="H433" s="16">
        <v>13642.18</v>
      </c>
      <c r="I433" s="16">
        <v>8431.2707583600532</v>
      </c>
      <c r="J433" s="16">
        <v>5210.9092416399453</v>
      </c>
      <c r="K433" s="13"/>
      <c r="L433" s="13"/>
      <c r="M433" s="17"/>
      <c r="N433" s="17"/>
      <c r="O433" s="17">
        <f>SUM(O429:O432)</f>
        <v>22142.559999999998</v>
      </c>
      <c r="P433"/>
    </row>
    <row r="434" spans="1:16" x14ac:dyDescent="0.25">
      <c r="A434" s="8"/>
      <c r="B434" s="8" t="s">
        <v>29</v>
      </c>
      <c r="C434" s="9" t="s">
        <v>73</v>
      </c>
      <c r="D434" s="8" t="s">
        <v>30</v>
      </c>
      <c r="E434" s="8" t="s">
        <v>236</v>
      </c>
      <c r="F434" s="8">
        <v>5</v>
      </c>
      <c r="G434" s="10">
        <v>30</v>
      </c>
      <c r="H434" s="11">
        <v>150</v>
      </c>
      <c r="I434" s="11">
        <v>280.82278481012662</v>
      </c>
      <c r="J434" s="11">
        <v>-130.82278481012662</v>
      </c>
      <c r="K434" s="8"/>
      <c r="L434" s="8">
        <v>6.8</v>
      </c>
      <c r="M434" s="12">
        <f t="shared" si="12"/>
        <v>0</v>
      </c>
      <c r="N434" s="12">
        <f t="shared" si="12"/>
        <v>204</v>
      </c>
      <c r="O434" s="12">
        <f t="shared" si="13"/>
        <v>204</v>
      </c>
    </row>
    <row r="435" spans="1:16" x14ac:dyDescent="0.25">
      <c r="A435" s="8"/>
      <c r="B435" s="8"/>
      <c r="C435" s="9"/>
      <c r="D435" s="8"/>
      <c r="E435" s="8" t="s">
        <v>237</v>
      </c>
      <c r="F435" s="8">
        <v>5</v>
      </c>
      <c r="G435" s="10">
        <v>251</v>
      </c>
      <c r="H435" s="11">
        <v>1255</v>
      </c>
      <c r="I435" s="11">
        <v>2677.1772151898731</v>
      </c>
      <c r="J435" s="11">
        <v>-1422.1772151898733</v>
      </c>
      <c r="K435" s="8"/>
      <c r="L435" s="8">
        <v>6.8</v>
      </c>
      <c r="M435" s="12">
        <f t="shared" si="12"/>
        <v>0</v>
      </c>
      <c r="N435" s="12">
        <f t="shared" si="12"/>
        <v>1706.8</v>
      </c>
      <c r="O435" s="12">
        <f t="shared" si="13"/>
        <v>1706.8</v>
      </c>
    </row>
    <row r="436" spans="1:16" x14ac:dyDescent="0.25">
      <c r="A436" s="8"/>
      <c r="B436" s="8"/>
      <c r="C436" s="9" t="s">
        <v>107</v>
      </c>
      <c r="D436" s="8" t="s">
        <v>30</v>
      </c>
      <c r="E436" s="8" t="s">
        <v>236</v>
      </c>
      <c r="F436" s="8">
        <v>5</v>
      </c>
      <c r="G436" s="10">
        <v>30</v>
      </c>
      <c r="H436" s="11">
        <v>150</v>
      </c>
      <c r="I436" s="11">
        <v>280.82278481012662</v>
      </c>
      <c r="J436" s="11">
        <v>-130.82278481012662</v>
      </c>
      <c r="K436" s="8"/>
      <c r="L436" s="8">
        <v>6.8</v>
      </c>
      <c r="M436" s="12">
        <f t="shared" si="12"/>
        <v>0</v>
      </c>
      <c r="N436" s="12">
        <f t="shared" si="12"/>
        <v>204</v>
      </c>
      <c r="O436" s="12">
        <f t="shared" si="13"/>
        <v>204</v>
      </c>
    </row>
    <row r="437" spans="1:16" x14ac:dyDescent="0.25">
      <c r="A437" s="8"/>
      <c r="B437" s="8"/>
      <c r="C437" s="9"/>
      <c r="D437" s="8"/>
      <c r="E437" s="8" t="s">
        <v>237</v>
      </c>
      <c r="F437" s="8">
        <v>5</v>
      </c>
      <c r="G437" s="10">
        <v>197</v>
      </c>
      <c r="H437" s="11">
        <v>985</v>
      </c>
      <c r="I437" s="11">
        <v>1937.6772151898733</v>
      </c>
      <c r="J437" s="11">
        <v>-952.67721518987332</v>
      </c>
      <c r="K437" s="8"/>
      <c r="L437" s="8">
        <v>6.8</v>
      </c>
      <c r="M437" s="12">
        <f t="shared" si="12"/>
        <v>0</v>
      </c>
      <c r="N437" s="12">
        <f t="shared" si="12"/>
        <v>1339.6</v>
      </c>
      <c r="O437" s="12">
        <f t="shared" si="13"/>
        <v>1339.6</v>
      </c>
    </row>
    <row r="438" spans="1:16" s="7" customFormat="1" x14ac:dyDescent="0.25">
      <c r="A438" s="13"/>
      <c r="B438" s="13" t="s">
        <v>36</v>
      </c>
      <c r="C438" s="14"/>
      <c r="D438" s="13"/>
      <c r="E438" s="13"/>
      <c r="F438" s="13"/>
      <c r="G438" s="15">
        <v>508</v>
      </c>
      <c r="H438" s="16">
        <v>2540</v>
      </c>
      <c r="I438" s="16">
        <v>5176.5</v>
      </c>
      <c r="J438" s="16">
        <v>-2636.5</v>
      </c>
      <c r="K438" s="13"/>
      <c r="L438" s="13"/>
      <c r="M438" s="17"/>
      <c r="N438" s="17"/>
      <c r="O438" s="17">
        <f>SUM(O434:O437)</f>
        <v>3454.4</v>
      </c>
      <c r="P438"/>
    </row>
    <row r="439" spans="1:16" s="7" customFormat="1" x14ac:dyDescent="0.25">
      <c r="A439" s="2" t="s">
        <v>238</v>
      </c>
      <c r="B439" s="2"/>
      <c r="C439" s="3"/>
      <c r="D439" s="2"/>
      <c r="E439" s="2"/>
      <c r="F439" s="2"/>
      <c r="G439" s="4">
        <v>217845</v>
      </c>
      <c r="H439" s="5">
        <v>219805.66</v>
      </c>
      <c r="I439" s="5">
        <v>157759.99999999994</v>
      </c>
      <c r="J439" s="5">
        <v>62045.659999999974</v>
      </c>
      <c r="K439" s="2"/>
      <c r="L439" s="2"/>
      <c r="M439" s="6"/>
      <c r="N439" s="6"/>
      <c r="O439" s="6"/>
      <c r="P439"/>
    </row>
    <row r="440" spans="1:16" x14ac:dyDescent="0.25">
      <c r="A440" s="8" t="s">
        <v>239</v>
      </c>
      <c r="B440" s="8" t="s">
        <v>172</v>
      </c>
      <c r="C440" s="9" t="s">
        <v>23</v>
      </c>
      <c r="D440" s="8" t="s">
        <v>174</v>
      </c>
      <c r="E440" s="8" t="s">
        <v>240</v>
      </c>
      <c r="F440" s="8">
        <v>0.68</v>
      </c>
      <c r="G440" s="10">
        <v>3636</v>
      </c>
      <c r="H440" s="11">
        <v>2472.48</v>
      </c>
      <c r="I440" s="11">
        <v>1487.4761428959569</v>
      </c>
      <c r="J440" s="11">
        <v>985.00385710404316</v>
      </c>
      <c r="K440" s="8">
        <v>1.7</v>
      </c>
      <c r="L440" s="8"/>
      <c r="M440" s="12">
        <f t="shared" si="12"/>
        <v>6181.2</v>
      </c>
      <c r="N440" s="12">
        <f t="shared" si="12"/>
        <v>0</v>
      </c>
      <c r="O440" s="12">
        <f t="shared" si="13"/>
        <v>6181.2</v>
      </c>
    </row>
    <row r="441" spans="1:16" x14ac:dyDescent="0.25">
      <c r="A441" s="8"/>
      <c r="B441" s="8"/>
      <c r="C441" s="9"/>
      <c r="D441" s="8"/>
      <c r="E441" s="8" t="s">
        <v>482</v>
      </c>
      <c r="F441" s="8">
        <v>0.83</v>
      </c>
      <c r="G441" s="10">
        <v>865</v>
      </c>
      <c r="H441" s="11">
        <v>717.95</v>
      </c>
      <c r="I441" s="11">
        <v>303.79133226324234</v>
      </c>
      <c r="J441" s="11">
        <v>414.15866773675771</v>
      </c>
      <c r="K441" s="8">
        <v>2.13</v>
      </c>
      <c r="L441" s="8"/>
      <c r="M441" s="12">
        <f t="shared" si="12"/>
        <v>1842.4499999999998</v>
      </c>
      <c r="N441" s="12">
        <f t="shared" si="12"/>
        <v>0</v>
      </c>
      <c r="O441" s="12">
        <f t="shared" si="13"/>
        <v>1842.4499999999998</v>
      </c>
    </row>
    <row r="442" spans="1:16" x14ac:dyDescent="0.25">
      <c r="A442" s="8"/>
      <c r="B442" s="8"/>
      <c r="C442" s="9"/>
      <c r="D442" s="8"/>
      <c r="E442" s="8" t="s">
        <v>483</v>
      </c>
      <c r="F442" s="8">
        <v>0.65</v>
      </c>
      <c r="G442" s="10">
        <v>691</v>
      </c>
      <c r="H442" s="11">
        <v>449.15</v>
      </c>
      <c r="I442" s="11">
        <v>258.10187474363124</v>
      </c>
      <c r="J442" s="11">
        <v>191.04812525636876</v>
      </c>
      <c r="K442" s="8">
        <v>1.61</v>
      </c>
      <c r="L442" s="8"/>
      <c r="M442" s="12">
        <f t="shared" si="12"/>
        <v>1112.51</v>
      </c>
      <c r="N442" s="12">
        <f t="shared" si="12"/>
        <v>0</v>
      </c>
      <c r="O442" s="12">
        <f t="shared" si="13"/>
        <v>1112.51</v>
      </c>
    </row>
    <row r="443" spans="1:16" x14ac:dyDescent="0.25">
      <c r="A443" s="8"/>
      <c r="B443" s="8"/>
      <c r="C443" s="9"/>
      <c r="D443" s="8"/>
      <c r="E443" s="8" t="s">
        <v>241</v>
      </c>
      <c r="F443" s="8">
        <v>0.65</v>
      </c>
      <c r="G443" s="10">
        <v>31</v>
      </c>
      <c r="H443" s="11">
        <v>20.149999999999999</v>
      </c>
      <c r="I443" s="11">
        <v>13.669488109633212</v>
      </c>
      <c r="J443" s="11">
        <v>6.4805118903667864</v>
      </c>
      <c r="K443" s="8">
        <v>1.61</v>
      </c>
      <c r="L443" s="8"/>
      <c r="M443" s="12">
        <f t="shared" si="12"/>
        <v>49.910000000000004</v>
      </c>
      <c r="N443" s="12">
        <f t="shared" si="12"/>
        <v>0</v>
      </c>
      <c r="O443" s="12">
        <f t="shared" si="13"/>
        <v>49.910000000000004</v>
      </c>
    </row>
    <row r="444" spans="1:16" x14ac:dyDescent="0.25">
      <c r="A444" s="8"/>
      <c r="B444" s="8"/>
      <c r="C444" s="9"/>
      <c r="D444" s="8"/>
      <c r="E444" s="8" t="s">
        <v>484</v>
      </c>
      <c r="F444" s="8">
        <v>0.65000000000000013</v>
      </c>
      <c r="G444" s="10">
        <v>14690</v>
      </c>
      <c r="H444" s="11">
        <v>9548.4999999999982</v>
      </c>
      <c r="I444" s="11">
        <v>4868.4339596956224</v>
      </c>
      <c r="J444" s="11">
        <v>4680.0660403043776</v>
      </c>
      <c r="K444" s="8">
        <v>1.61</v>
      </c>
      <c r="L444" s="8"/>
      <c r="M444" s="12">
        <f t="shared" si="12"/>
        <v>23650.9</v>
      </c>
      <c r="N444" s="12">
        <f t="shared" si="12"/>
        <v>0</v>
      </c>
      <c r="O444" s="12">
        <f t="shared" si="13"/>
        <v>23650.9</v>
      </c>
    </row>
    <row r="445" spans="1:16" x14ac:dyDescent="0.25">
      <c r="A445" s="8"/>
      <c r="B445" s="8"/>
      <c r="C445" s="9"/>
      <c r="D445" s="8"/>
      <c r="E445" s="8" t="s">
        <v>242</v>
      </c>
      <c r="F445" s="8">
        <v>0.65</v>
      </c>
      <c r="G445" s="10">
        <v>4116</v>
      </c>
      <c r="H445" s="11">
        <v>2675.4</v>
      </c>
      <c r="I445" s="11">
        <v>1671.9263488621461</v>
      </c>
      <c r="J445" s="11">
        <v>1003.4736511378538</v>
      </c>
      <c r="K445" s="8">
        <v>1.64</v>
      </c>
      <c r="L445" s="8"/>
      <c r="M445" s="12">
        <f t="shared" si="12"/>
        <v>6750.24</v>
      </c>
      <c r="N445" s="12">
        <f t="shared" si="12"/>
        <v>0</v>
      </c>
      <c r="O445" s="12">
        <f t="shared" si="13"/>
        <v>6750.24</v>
      </c>
    </row>
    <row r="446" spans="1:16" x14ac:dyDescent="0.25">
      <c r="A446" s="8"/>
      <c r="B446" s="8"/>
      <c r="C446" s="9"/>
      <c r="D446" s="8"/>
      <c r="E446" s="8" t="s">
        <v>283</v>
      </c>
      <c r="F446" s="8">
        <v>0.65</v>
      </c>
      <c r="G446" s="10">
        <v>191</v>
      </c>
      <c r="H446" s="11">
        <v>124.15</v>
      </c>
      <c r="I446" s="11">
        <v>72.395457806338996</v>
      </c>
      <c r="J446" s="11">
        <v>51.754542193661003</v>
      </c>
      <c r="K446" s="8">
        <v>1.76</v>
      </c>
      <c r="L446" s="8"/>
      <c r="M446" s="12">
        <f t="shared" si="12"/>
        <v>336.16</v>
      </c>
      <c r="N446" s="12">
        <f t="shared" si="12"/>
        <v>0</v>
      </c>
      <c r="O446" s="12">
        <f t="shared" si="13"/>
        <v>336.16</v>
      </c>
    </row>
    <row r="447" spans="1:16" x14ac:dyDescent="0.25">
      <c r="A447" s="8"/>
      <c r="B447" s="8"/>
      <c r="C447" s="9"/>
      <c r="D447" s="8"/>
      <c r="E447" s="8" t="s">
        <v>485</v>
      </c>
      <c r="F447" s="8">
        <v>0.65</v>
      </c>
      <c r="G447" s="10">
        <v>6498</v>
      </c>
      <c r="H447" s="11">
        <v>4223.7</v>
      </c>
      <c r="I447" s="11">
        <v>2064.7995072723083</v>
      </c>
      <c r="J447" s="11">
        <v>2158.9004927276919</v>
      </c>
      <c r="K447" s="8">
        <v>1.61</v>
      </c>
      <c r="L447" s="8"/>
      <c r="M447" s="12">
        <f t="shared" si="12"/>
        <v>10461.780000000001</v>
      </c>
      <c r="N447" s="12">
        <f t="shared" si="12"/>
        <v>0</v>
      </c>
      <c r="O447" s="12">
        <f t="shared" si="13"/>
        <v>10461.780000000001</v>
      </c>
    </row>
    <row r="448" spans="1:16" x14ac:dyDescent="0.25">
      <c r="A448" s="8"/>
      <c r="B448" s="8"/>
      <c r="C448" s="9"/>
      <c r="D448" s="8"/>
      <c r="E448" s="8" t="s">
        <v>486</v>
      </c>
      <c r="F448" s="8">
        <v>0.65</v>
      </c>
      <c r="G448" s="10">
        <v>4201</v>
      </c>
      <c r="H448" s="11">
        <v>2730.65</v>
      </c>
      <c r="I448" s="11">
        <v>1518.8588142074464</v>
      </c>
      <c r="J448" s="11">
        <v>1211.7911857925537</v>
      </c>
      <c r="K448" s="8">
        <v>1.61</v>
      </c>
      <c r="L448" s="8"/>
      <c r="M448" s="12">
        <f t="shared" si="12"/>
        <v>6763.6100000000006</v>
      </c>
      <c r="N448" s="12">
        <f t="shared" si="12"/>
        <v>0</v>
      </c>
      <c r="O448" s="12">
        <f t="shared" si="13"/>
        <v>6763.6100000000006</v>
      </c>
    </row>
    <row r="449" spans="1:15" x14ac:dyDescent="0.25">
      <c r="A449" s="8"/>
      <c r="B449" s="8"/>
      <c r="C449" s="9"/>
      <c r="D449" s="8"/>
      <c r="E449" s="8" t="s">
        <v>243</v>
      </c>
      <c r="F449" s="8">
        <v>0.7</v>
      </c>
      <c r="G449" s="10">
        <v>67</v>
      </c>
      <c r="H449" s="11">
        <v>46.9</v>
      </c>
      <c r="I449" s="11">
        <v>25.950031590877913</v>
      </c>
      <c r="J449" s="11">
        <v>20.949968409122086</v>
      </c>
      <c r="K449" s="8">
        <v>1.64</v>
      </c>
      <c r="L449" s="8"/>
      <c r="M449" s="12">
        <f t="shared" si="12"/>
        <v>109.88</v>
      </c>
      <c r="N449" s="12">
        <f t="shared" si="12"/>
        <v>0</v>
      </c>
      <c r="O449" s="12">
        <f t="shared" si="13"/>
        <v>109.88</v>
      </c>
    </row>
    <row r="450" spans="1:15" x14ac:dyDescent="0.25">
      <c r="A450" s="8"/>
      <c r="B450" s="8"/>
      <c r="C450" s="9"/>
      <c r="D450" s="8"/>
      <c r="E450" s="8" t="s">
        <v>487</v>
      </c>
      <c r="F450" s="8">
        <v>0.7</v>
      </c>
      <c r="G450" s="10">
        <v>615</v>
      </c>
      <c r="H450" s="11">
        <v>430.5</v>
      </c>
      <c r="I450" s="11">
        <v>219.4422700587084</v>
      </c>
      <c r="J450" s="11">
        <v>211.0577299412916</v>
      </c>
      <c r="K450" s="8">
        <v>1.71</v>
      </c>
      <c r="L450" s="8"/>
      <c r="M450" s="12">
        <f t="shared" si="12"/>
        <v>1051.6500000000001</v>
      </c>
      <c r="N450" s="12">
        <f t="shared" si="12"/>
        <v>0</v>
      </c>
      <c r="O450" s="12">
        <f t="shared" si="13"/>
        <v>1051.6500000000001</v>
      </c>
    </row>
    <row r="451" spans="1:15" x14ac:dyDescent="0.25">
      <c r="A451" s="8"/>
      <c r="B451" s="8"/>
      <c r="C451" s="9"/>
      <c r="D451" s="8"/>
      <c r="E451" s="8" t="s">
        <v>488</v>
      </c>
      <c r="F451" s="8">
        <v>0.69999999999999984</v>
      </c>
      <c r="G451" s="10">
        <v>6534</v>
      </c>
      <c r="H451" s="11">
        <v>4573.8</v>
      </c>
      <c r="I451" s="11">
        <v>2345.4379114902849</v>
      </c>
      <c r="J451" s="11">
        <v>2228.3620885097148</v>
      </c>
      <c r="K451" s="8">
        <v>1.64</v>
      </c>
      <c r="L451" s="8"/>
      <c r="M451" s="12">
        <f t="shared" si="12"/>
        <v>10715.76</v>
      </c>
      <c r="N451" s="12">
        <f t="shared" si="12"/>
        <v>0</v>
      </c>
      <c r="O451" s="12">
        <f t="shared" si="13"/>
        <v>10715.76</v>
      </c>
    </row>
    <row r="452" spans="1:15" x14ac:dyDescent="0.25">
      <c r="A452" s="8"/>
      <c r="B452" s="8"/>
      <c r="C452" s="9"/>
      <c r="D452" s="8"/>
      <c r="E452" s="8" t="s">
        <v>489</v>
      </c>
      <c r="F452" s="8">
        <v>0.65</v>
      </c>
      <c r="G452" s="10">
        <v>490</v>
      </c>
      <c r="H452" s="11">
        <v>318.5</v>
      </c>
      <c r="I452" s="11">
        <v>172.08988764044943</v>
      </c>
      <c r="J452" s="11">
        <v>146.41011235955057</v>
      </c>
      <c r="K452" s="8">
        <v>1.74</v>
      </c>
      <c r="L452" s="8"/>
      <c r="M452" s="12">
        <f t="shared" si="12"/>
        <v>852.6</v>
      </c>
      <c r="N452" s="12">
        <f t="shared" si="12"/>
        <v>0</v>
      </c>
      <c r="O452" s="12">
        <f t="shared" si="13"/>
        <v>852.6</v>
      </c>
    </row>
    <row r="453" spans="1:15" x14ac:dyDescent="0.25">
      <c r="A453" s="8"/>
      <c r="B453" s="8"/>
      <c r="C453" s="9"/>
      <c r="D453" s="8"/>
      <c r="E453" s="8" t="s">
        <v>490</v>
      </c>
      <c r="F453" s="8">
        <v>0.7400000000000001</v>
      </c>
      <c r="G453" s="10">
        <v>5926</v>
      </c>
      <c r="H453" s="11">
        <v>4385.24</v>
      </c>
      <c r="I453" s="11">
        <v>1879.6522928304114</v>
      </c>
      <c r="J453" s="11">
        <v>2505.5877071695886</v>
      </c>
      <c r="K453" s="8">
        <v>1.38</v>
      </c>
      <c r="L453" s="8"/>
      <c r="M453" s="12">
        <f t="shared" ref="M453:N516" si="14">$G453*K453</f>
        <v>8177.8799999999992</v>
      </c>
      <c r="N453" s="12">
        <f t="shared" si="14"/>
        <v>0</v>
      </c>
      <c r="O453" s="12">
        <f t="shared" ref="O453:O516" si="15">M453+N453</f>
        <v>8177.8799999999992</v>
      </c>
    </row>
    <row r="454" spans="1:15" x14ac:dyDescent="0.25">
      <c r="A454" s="8"/>
      <c r="B454" s="8"/>
      <c r="C454" s="9"/>
      <c r="D454" s="8"/>
      <c r="E454" s="8" t="s">
        <v>491</v>
      </c>
      <c r="F454" s="8">
        <v>0.7400000000000001</v>
      </c>
      <c r="G454" s="10">
        <v>8622</v>
      </c>
      <c r="H454" s="11">
        <v>6380.2800000000007</v>
      </c>
      <c r="I454" s="11">
        <v>2678.1255398773028</v>
      </c>
      <c r="J454" s="11">
        <v>3702.1544601226974</v>
      </c>
      <c r="K454" s="8">
        <v>1.38</v>
      </c>
      <c r="L454" s="8"/>
      <c r="M454" s="12">
        <f t="shared" si="14"/>
        <v>11898.359999999999</v>
      </c>
      <c r="N454" s="12">
        <f t="shared" si="14"/>
        <v>0</v>
      </c>
      <c r="O454" s="12">
        <f t="shared" si="15"/>
        <v>11898.359999999999</v>
      </c>
    </row>
    <row r="455" spans="1:15" x14ac:dyDescent="0.25">
      <c r="A455" s="8"/>
      <c r="B455" s="8"/>
      <c r="C455" s="9"/>
      <c r="D455" s="8"/>
      <c r="E455" s="8" t="s">
        <v>492</v>
      </c>
      <c r="F455" s="8">
        <v>0.69999999999999984</v>
      </c>
      <c r="G455" s="10">
        <v>6607</v>
      </c>
      <c r="H455" s="11">
        <v>4624.8999999999996</v>
      </c>
      <c r="I455" s="11">
        <v>2234.3699666969424</v>
      </c>
      <c r="J455" s="11">
        <v>2390.5300333030582</v>
      </c>
      <c r="K455" s="8">
        <v>1.79</v>
      </c>
      <c r="L455" s="8"/>
      <c r="M455" s="12">
        <f t="shared" si="14"/>
        <v>11826.53</v>
      </c>
      <c r="N455" s="12">
        <f t="shared" si="14"/>
        <v>0</v>
      </c>
      <c r="O455" s="12">
        <f t="shared" si="15"/>
        <v>11826.53</v>
      </c>
    </row>
    <row r="456" spans="1:15" x14ac:dyDescent="0.25">
      <c r="A456" s="8"/>
      <c r="B456" s="8"/>
      <c r="C456" s="9"/>
      <c r="D456" s="8"/>
      <c r="E456" s="8" t="s">
        <v>246</v>
      </c>
      <c r="F456" s="8">
        <v>0.7</v>
      </c>
      <c r="G456" s="10">
        <v>171</v>
      </c>
      <c r="H456" s="11">
        <v>119.7</v>
      </c>
      <c r="I456" s="11">
        <v>65.479173958697928</v>
      </c>
      <c r="J456" s="11">
        <v>54.220826041302075</v>
      </c>
      <c r="K456" s="8">
        <v>1.64</v>
      </c>
      <c r="L456" s="8"/>
      <c r="M456" s="12">
        <f t="shared" si="14"/>
        <v>280.44</v>
      </c>
      <c r="N456" s="12">
        <f t="shared" si="14"/>
        <v>0</v>
      </c>
      <c r="O456" s="12">
        <f t="shared" si="15"/>
        <v>280.44</v>
      </c>
    </row>
    <row r="457" spans="1:15" x14ac:dyDescent="0.25">
      <c r="A457" s="8"/>
      <c r="B457" s="8"/>
      <c r="C457" s="9" t="s">
        <v>156</v>
      </c>
      <c r="D457" s="8" t="s">
        <v>174</v>
      </c>
      <c r="E457" s="8" t="s">
        <v>248</v>
      </c>
      <c r="F457" s="8">
        <v>0.79</v>
      </c>
      <c r="G457" s="10">
        <v>4336</v>
      </c>
      <c r="H457" s="11">
        <v>3425.44</v>
      </c>
      <c r="I457" s="11">
        <v>2287.8996757911314</v>
      </c>
      <c r="J457" s="11">
        <v>1137.540324208868</v>
      </c>
      <c r="K457" s="8">
        <v>1.86</v>
      </c>
      <c r="L457" s="8"/>
      <c r="M457" s="12">
        <f t="shared" si="14"/>
        <v>8064.96</v>
      </c>
      <c r="N457" s="12">
        <f t="shared" si="14"/>
        <v>0</v>
      </c>
      <c r="O457" s="12">
        <f t="shared" si="15"/>
        <v>8064.96</v>
      </c>
    </row>
    <row r="458" spans="1:15" x14ac:dyDescent="0.25">
      <c r="A458" s="8"/>
      <c r="B458" s="8"/>
      <c r="C458" s="9"/>
      <c r="D458" s="8"/>
      <c r="E458" s="8" t="s">
        <v>250</v>
      </c>
      <c r="F458" s="8">
        <v>0.8</v>
      </c>
      <c r="G458" s="10">
        <v>2</v>
      </c>
      <c r="H458" s="11">
        <v>1.6</v>
      </c>
      <c r="I458" s="11">
        <v>1.0364756039791567</v>
      </c>
      <c r="J458" s="11">
        <v>0.56352439602084337</v>
      </c>
      <c r="K458" s="8">
        <v>2.08</v>
      </c>
      <c r="L458" s="8"/>
      <c r="M458" s="12">
        <f t="shared" si="14"/>
        <v>4.16</v>
      </c>
      <c r="N458" s="12">
        <f t="shared" si="14"/>
        <v>0</v>
      </c>
      <c r="O458" s="12">
        <f t="shared" si="15"/>
        <v>4.16</v>
      </c>
    </row>
    <row r="459" spans="1:15" x14ac:dyDescent="0.25">
      <c r="A459" s="8"/>
      <c r="B459" s="8"/>
      <c r="C459" s="9"/>
      <c r="D459" s="8"/>
      <c r="E459" s="8" t="s">
        <v>493</v>
      </c>
      <c r="F459" s="8">
        <v>0.93</v>
      </c>
      <c r="G459" s="10">
        <v>1464</v>
      </c>
      <c r="H459" s="11">
        <v>1361.52</v>
      </c>
      <c r="I459" s="11">
        <v>957.0751192994552</v>
      </c>
      <c r="J459" s="11">
        <v>404.44488070054479</v>
      </c>
      <c r="K459" s="8">
        <v>2.2400000000000002</v>
      </c>
      <c r="L459" s="8"/>
      <c r="M459" s="12">
        <f t="shared" si="14"/>
        <v>3279.36</v>
      </c>
      <c r="N459" s="12">
        <f t="shared" si="14"/>
        <v>0</v>
      </c>
      <c r="O459" s="12">
        <f t="shared" si="15"/>
        <v>3279.36</v>
      </c>
    </row>
    <row r="460" spans="1:15" x14ac:dyDescent="0.25">
      <c r="A460" s="8"/>
      <c r="B460" s="8"/>
      <c r="C460" s="9"/>
      <c r="D460" s="8"/>
      <c r="E460" s="8" t="s">
        <v>494</v>
      </c>
      <c r="F460" s="8">
        <v>1</v>
      </c>
      <c r="G460" s="10">
        <v>295</v>
      </c>
      <c r="H460" s="11">
        <v>295</v>
      </c>
      <c r="I460" s="11">
        <v>187.13079262034606</v>
      </c>
      <c r="J460" s="11">
        <v>107.86920737965397</v>
      </c>
      <c r="K460" s="8">
        <v>2.4300000000000002</v>
      </c>
      <c r="L460" s="8"/>
      <c r="M460" s="12">
        <f t="shared" si="14"/>
        <v>716.85</v>
      </c>
      <c r="N460" s="12">
        <f t="shared" si="14"/>
        <v>0</v>
      </c>
      <c r="O460" s="12">
        <f t="shared" si="15"/>
        <v>716.85</v>
      </c>
    </row>
    <row r="461" spans="1:15" x14ac:dyDescent="0.25">
      <c r="A461" s="8"/>
      <c r="B461" s="8"/>
      <c r="C461" s="9"/>
      <c r="D461" s="8"/>
      <c r="E461" s="8" t="s">
        <v>495</v>
      </c>
      <c r="F461" s="8">
        <v>0.79999999999999993</v>
      </c>
      <c r="G461" s="10">
        <v>1616</v>
      </c>
      <c r="H461" s="11">
        <v>1292.8000000000002</v>
      </c>
      <c r="I461" s="11">
        <v>975.23386162369854</v>
      </c>
      <c r="J461" s="11">
        <v>317.56613837630141</v>
      </c>
      <c r="K461" s="8">
        <v>2.08</v>
      </c>
      <c r="L461" s="8"/>
      <c r="M461" s="12">
        <f t="shared" si="14"/>
        <v>3361.28</v>
      </c>
      <c r="N461" s="12">
        <f t="shared" si="14"/>
        <v>0</v>
      </c>
      <c r="O461" s="12">
        <f t="shared" si="15"/>
        <v>3361.28</v>
      </c>
    </row>
    <row r="462" spans="1:15" x14ac:dyDescent="0.25">
      <c r="A462" s="8"/>
      <c r="B462" s="8"/>
      <c r="C462" s="9"/>
      <c r="D462" s="8"/>
      <c r="E462" s="8" t="s">
        <v>496</v>
      </c>
      <c r="F462" s="8">
        <v>0.78</v>
      </c>
      <c r="G462" s="10">
        <v>538</v>
      </c>
      <c r="H462" s="11">
        <v>419.64</v>
      </c>
      <c r="I462" s="11">
        <v>324.34655804927729</v>
      </c>
      <c r="J462" s="11">
        <v>95.293441950722737</v>
      </c>
      <c r="K462" s="8">
        <v>2.2400000000000002</v>
      </c>
      <c r="L462" s="8"/>
      <c r="M462" s="12">
        <f t="shared" si="14"/>
        <v>1205.1200000000001</v>
      </c>
      <c r="N462" s="12">
        <f t="shared" si="14"/>
        <v>0</v>
      </c>
      <c r="O462" s="12">
        <f t="shared" si="15"/>
        <v>1205.1200000000001</v>
      </c>
    </row>
    <row r="463" spans="1:15" x14ac:dyDescent="0.25">
      <c r="A463" s="8"/>
      <c r="B463" s="8"/>
      <c r="C463" s="9"/>
      <c r="D463" s="8"/>
      <c r="E463" s="8" t="s">
        <v>497</v>
      </c>
      <c r="F463" s="8">
        <v>0.93</v>
      </c>
      <c r="G463" s="10">
        <v>815</v>
      </c>
      <c r="H463" s="11">
        <v>757.95</v>
      </c>
      <c r="I463" s="11">
        <v>500.62324536777089</v>
      </c>
      <c r="J463" s="11">
        <v>257.32675463222915</v>
      </c>
      <c r="K463" s="8">
        <v>2.2400000000000002</v>
      </c>
      <c r="L463" s="8"/>
      <c r="M463" s="12">
        <f t="shared" si="14"/>
        <v>1825.6000000000001</v>
      </c>
      <c r="N463" s="12">
        <f t="shared" si="14"/>
        <v>0</v>
      </c>
      <c r="O463" s="12">
        <f t="shared" si="15"/>
        <v>1825.6000000000001</v>
      </c>
    </row>
    <row r="464" spans="1:15" x14ac:dyDescent="0.25">
      <c r="A464" s="8"/>
      <c r="B464" s="8"/>
      <c r="C464" s="9"/>
      <c r="D464" s="8"/>
      <c r="E464" s="8" t="s">
        <v>498</v>
      </c>
      <c r="F464" s="8">
        <v>1</v>
      </c>
      <c r="G464" s="10">
        <v>343</v>
      </c>
      <c r="H464" s="11">
        <v>343</v>
      </c>
      <c r="I464" s="11">
        <v>210.69174620999439</v>
      </c>
      <c r="J464" s="11">
        <v>132.30825379000561</v>
      </c>
      <c r="K464" s="8">
        <v>2.4300000000000002</v>
      </c>
      <c r="L464" s="8"/>
      <c r="M464" s="12">
        <f t="shared" si="14"/>
        <v>833.49</v>
      </c>
      <c r="N464" s="12">
        <f t="shared" si="14"/>
        <v>0</v>
      </c>
      <c r="O464" s="12">
        <f t="shared" si="15"/>
        <v>833.49</v>
      </c>
    </row>
    <row r="465" spans="1:15" x14ac:dyDescent="0.25">
      <c r="A465" s="8"/>
      <c r="B465" s="8"/>
      <c r="C465" s="9"/>
      <c r="D465" s="8"/>
      <c r="E465" s="8" t="s">
        <v>499</v>
      </c>
      <c r="F465" s="8">
        <v>0.93</v>
      </c>
      <c r="G465" s="10">
        <v>1977</v>
      </c>
      <c r="H465" s="11">
        <v>1838.61</v>
      </c>
      <c r="I465" s="11">
        <v>1174.8674909834035</v>
      </c>
      <c r="J465" s="11">
        <v>663.74250901659673</v>
      </c>
      <c r="K465" s="8">
        <v>2.2400000000000002</v>
      </c>
      <c r="L465" s="8"/>
      <c r="M465" s="12">
        <f t="shared" si="14"/>
        <v>4428.4800000000005</v>
      </c>
      <c r="N465" s="12">
        <f t="shared" si="14"/>
        <v>0</v>
      </c>
      <c r="O465" s="12">
        <f t="shared" si="15"/>
        <v>4428.4800000000005</v>
      </c>
    </row>
    <row r="466" spans="1:15" x14ac:dyDescent="0.25">
      <c r="A466" s="8"/>
      <c r="B466" s="8"/>
      <c r="C466" s="9"/>
      <c r="D466" s="8"/>
      <c r="E466" s="8" t="s">
        <v>500</v>
      </c>
      <c r="F466" s="8">
        <v>1</v>
      </c>
      <c r="G466" s="10">
        <v>286</v>
      </c>
      <c r="H466" s="11">
        <v>286</v>
      </c>
      <c r="I466" s="11">
        <v>169.70046142717678</v>
      </c>
      <c r="J466" s="11">
        <v>116.29953857282325</v>
      </c>
      <c r="K466" s="8">
        <v>2.4300000000000002</v>
      </c>
      <c r="L466" s="8"/>
      <c r="M466" s="12">
        <f t="shared" si="14"/>
        <v>694.98</v>
      </c>
      <c r="N466" s="12">
        <f t="shared" si="14"/>
        <v>0</v>
      </c>
      <c r="O466" s="12">
        <f t="shared" si="15"/>
        <v>694.98</v>
      </c>
    </row>
    <row r="467" spans="1:15" x14ac:dyDescent="0.25">
      <c r="A467" s="8"/>
      <c r="B467" s="8"/>
      <c r="C467" s="9"/>
      <c r="D467" s="8"/>
      <c r="E467" s="8" t="s">
        <v>256</v>
      </c>
      <c r="F467" s="8">
        <v>0.79</v>
      </c>
      <c r="G467" s="10">
        <v>3</v>
      </c>
      <c r="H467" s="11">
        <v>2.37</v>
      </c>
      <c r="I467" s="11">
        <v>1.6207407407407406</v>
      </c>
      <c r="J467" s="11">
        <v>0.74925925925925951</v>
      </c>
      <c r="K467" s="8">
        <v>2.0099999999999998</v>
      </c>
      <c r="L467" s="8"/>
      <c r="M467" s="12">
        <f t="shared" si="14"/>
        <v>6.0299999999999994</v>
      </c>
      <c r="N467" s="12">
        <f t="shared" si="14"/>
        <v>0</v>
      </c>
      <c r="O467" s="12">
        <f t="shared" si="15"/>
        <v>6.0299999999999994</v>
      </c>
    </row>
    <row r="468" spans="1:15" x14ac:dyDescent="0.25">
      <c r="A468" s="8"/>
      <c r="B468" s="8"/>
      <c r="C468" s="9"/>
      <c r="D468" s="8"/>
      <c r="E468" s="8" t="s">
        <v>483</v>
      </c>
      <c r="F468" s="8">
        <v>0.65000000000000013</v>
      </c>
      <c r="G468" s="10">
        <v>2753</v>
      </c>
      <c r="H468" s="11">
        <v>1789.4500000000003</v>
      </c>
      <c r="I468" s="11">
        <v>1492.0539483100347</v>
      </c>
      <c r="J468" s="11">
        <v>297.39605168996525</v>
      </c>
      <c r="K468" s="8">
        <v>1.61</v>
      </c>
      <c r="L468" s="8"/>
      <c r="M468" s="12">
        <f t="shared" si="14"/>
        <v>4432.33</v>
      </c>
      <c r="N468" s="12">
        <f t="shared" si="14"/>
        <v>0</v>
      </c>
      <c r="O468" s="12">
        <f t="shared" si="15"/>
        <v>4432.33</v>
      </c>
    </row>
    <row r="469" spans="1:15" x14ac:dyDescent="0.25">
      <c r="A469" s="8"/>
      <c r="B469" s="8"/>
      <c r="C469" s="9"/>
      <c r="D469" s="8"/>
      <c r="E469" s="8" t="s">
        <v>501</v>
      </c>
      <c r="F469" s="8">
        <v>0.8</v>
      </c>
      <c r="G469" s="10">
        <v>2173</v>
      </c>
      <c r="H469" s="11">
        <v>1738.3999999999999</v>
      </c>
      <c r="I469" s="11">
        <v>1201.0676890687228</v>
      </c>
      <c r="J469" s="11">
        <v>537.33231093127722</v>
      </c>
      <c r="K469" s="8">
        <v>1.88</v>
      </c>
      <c r="L469" s="8"/>
      <c r="M469" s="12">
        <f t="shared" si="14"/>
        <v>4085.24</v>
      </c>
      <c r="N469" s="12">
        <f t="shared" si="14"/>
        <v>0</v>
      </c>
      <c r="O469" s="12">
        <f t="shared" si="15"/>
        <v>4085.24</v>
      </c>
    </row>
    <row r="470" spans="1:15" x14ac:dyDescent="0.25">
      <c r="A470" s="8"/>
      <c r="B470" s="8"/>
      <c r="C470" s="9"/>
      <c r="D470" s="8"/>
      <c r="E470" s="8" t="s">
        <v>502</v>
      </c>
      <c r="F470" s="8">
        <v>0.77</v>
      </c>
      <c r="G470" s="10">
        <v>432</v>
      </c>
      <c r="H470" s="11">
        <v>332.64000000000004</v>
      </c>
      <c r="I470" s="11">
        <v>244.01183323214241</v>
      </c>
      <c r="J470" s="11">
        <v>88.628166767857607</v>
      </c>
      <c r="K470" s="8">
        <v>2.0099999999999998</v>
      </c>
      <c r="L470" s="8"/>
      <c r="M470" s="12">
        <f t="shared" si="14"/>
        <v>868.31999999999994</v>
      </c>
      <c r="N470" s="12">
        <f t="shared" si="14"/>
        <v>0</v>
      </c>
      <c r="O470" s="12">
        <f t="shared" si="15"/>
        <v>868.31999999999994</v>
      </c>
    </row>
    <row r="471" spans="1:15" x14ac:dyDescent="0.25">
      <c r="A471" s="8"/>
      <c r="B471" s="8"/>
      <c r="C471" s="9"/>
      <c r="D471" s="8"/>
      <c r="E471" s="8" t="s">
        <v>503</v>
      </c>
      <c r="F471" s="8">
        <v>0.8</v>
      </c>
      <c r="G471" s="10">
        <v>2674</v>
      </c>
      <c r="H471" s="11">
        <v>2139.1999999999998</v>
      </c>
      <c r="I471" s="11">
        <v>1470.0268728086373</v>
      </c>
      <c r="J471" s="11">
        <v>669.1731271913626</v>
      </c>
      <c r="K471" s="8">
        <v>1.88</v>
      </c>
      <c r="L471" s="8"/>
      <c r="M471" s="12">
        <f t="shared" si="14"/>
        <v>5027.12</v>
      </c>
      <c r="N471" s="12">
        <f t="shared" si="14"/>
        <v>0</v>
      </c>
      <c r="O471" s="12">
        <f t="shared" si="15"/>
        <v>5027.12</v>
      </c>
    </row>
    <row r="472" spans="1:15" x14ac:dyDescent="0.25">
      <c r="A472" s="8"/>
      <c r="B472" s="8"/>
      <c r="C472" s="9"/>
      <c r="D472" s="8"/>
      <c r="E472" s="8" t="s">
        <v>504</v>
      </c>
      <c r="F472" s="8">
        <v>0.77</v>
      </c>
      <c r="G472" s="10">
        <v>888</v>
      </c>
      <c r="H472" s="11">
        <v>683.76</v>
      </c>
      <c r="I472" s="11">
        <v>489.43761879553796</v>
      </c>
      <c r="J472" s="11">
        <v>194.32238120446215</v>
      </c>
      <c r="K472" s="8">
        <v>2.0099999999999998</v>
      </c>
      <c r="L472" s="8"/>
      <c r="M472" s="12">
        <f t="shared" si="14"/>
        <v>1784.8799999999999</v>
      </c>
      <c r="N472" s="12">
        <f t="shared" si="14"/>
        <v>0</v>
      </c>
      <c r="O472" s="12">
        <f t="shared" si="15"/>
        <v>1784.8799999999999</v>
      </c>
    </row>
    <row r="473" spans="1:15" x14ac:dyDescent="0.25">
      <c r="A473" s="8"/>
      <c r="B473" s="8"/>
      <c r="C473" s="9"/>
      <c r="D473" s="8"/>
      <c r="E473" s="8" t="s">
        <v>505</v>
      </c>
      <c r="F473" s="8">
        <v>0.8</v>
      </c>
      <c r="G473" s="10">
        <v>3573</v>
      </c>
      <c r="H473" s="11">
        <v>2858.3999999999996</v>
      </c>
      <c r="I473" s="11">
        <v>1821.6902306357372</v>
      </c>
      <c r="J473" s="11">
        <v>1036.7097693642629</v>
      </c>
      <c r="K473" s="8">
        <v>1.88</v>
      </c>
      <c r="L473" s="8"/>
      <c r="M473" s="12">
        <f t="shared" si="14"/>
        <v>6717.24</v>
      </c>
      <c r="N473" s="12">
        <f t="shared" si="14"/>
        <v>0</v>
      </c>
      <c r="O473" s="12">
        <f t="shared" si="15"/>
        <v>6717.24</v>
      </c>
    </row>
    <row r="474" spans="1:15" x14ac:dyDescent="0.25">
      <c r="A474" s="8"/>
      <c r="B474" s="8"/>
      <c r="C474" s="9"/>
      <c r="D474" s="8"/>
      <c r="E474" s="8" t="s">
        <v>506</v>
      </c>
      <c r="F474" s="8">
        <v>0.77</v>
      </c>
      <c r="G474" s="10">
        <v>390</v>
      </c>
      <c r="H474" s="11">
        <v>300.3</v>
      </c>
      <c r="I474" s="11">
        <v>200.32509748649284</v>
      </c>
      <c r="J474" s="11">
        <v>99.974902513507161</v>
      </c>
      <c r="K474" s="8">
        <v>2.0099999999999998</v>
      </c>
      <c r="L474" s="8"/>
      <c r="M474" s="12">
        <f t="shared" si="14"/>
        <v>783.89999999999986</v>
      </c>
      <c r="N474" s="12">
        <f t="shared" si="14"/>
        <v>0</v>
      </c>
      <c r="O474" s="12">
        <f t="shared" si="15"/>
        <v>783.89999999999986</v>
      </c>
    </row>
    <row r="475" spans="1:15" x14ac:dyDescent="0.25">
      <c r="A475" s="8"/>
      <c r="B475" s="8"/>
      <c r="C475" s="9"/>
      <c r="D475" s="8"/>
      <c r="E475" s="8" t="s">
        <v>507</v>
      </c>
      <c r="F475" s="8">
        <v>0.69999999999999984</v>
      </c>
      <c r="G475" s="10">
        <v>2709</v>
      </c>
      <c r="H475" s="11">
        <v>1896.3</v>
      </c>
      <c r="I475" s="11">
        <v>1641.0696529409697</v>
      </c>
      <c r="J475" s="11">
        <v>255.23034705903015</v>
      </c>
      <c r="K475" s="8">
        <v>1.71</v>
      </c>
      <c r="L475" s="8"/>
      <c r="M475" s="12">
        <f t="shared" si="14"/>
        <v>4632.3900000000003</v>
      </c>
      <c r="N475" s="12">
        <f t="shared" si="14"/>
        <v>0</v>
      </c>
      <c r="O475" s="12">
        <f t="shared" si="15"/>
        <v>4632.3900000000003</v>
      </c>
    </row>
    <row r="476" spans="1:15" x14ac:dyDescent="0.25">
      <c r="A476" s="8"/>
      <c r="B476" s="8"/>
      <c r="C476" s="9"/>
      <c r="D476" s="8"/>
      <c r="E476" s="8" t="s">
        <v>508</v>
      </c>
      <c r="F476" s="8">
        <v>0.67</v>
      </c>
      <c r="G476" s="10">
        <v>445</v>
      </c>
      <c r="H476" s="11">
        <v>298.15000000000003</v>
      </c>
      <c r="I476" s="11">
        <v>263.94946745150395</v>
      </c>
      <c r="J476" s="11">
        <v>34.200532548496028</v>
      </c>
      <c r="K476" s="8">
        <v>1.83</v>
      </c>
      <c r="L476" s="8"/>
      <c r="M476" s="12">
        <f t="shared" si="14"/>
        <v>814.35</v>
      </c>
      <c r="N476" s="12">
        <f t="shared" si="14"/>
        <v>0</v>
      </c>
      <c r="O476" s="12">
        <f t="shared" si="15"/>
        <v>814.35</v>
      </c>
    </row>
    <row r="477" spans="1:15" x14ac:dyDescent="0.25">
      <c r="A477" s="8"/>
      <c r="B477" s="8"/>
      <c r="C477" s="9"/>
      <c r="D477" s="8"/>
      <c r="E477" s="8" t="s">
        <v>509</v>
      </c>
      <c r="F477" s="8">
        <v>0.79999999999999993</v>
      </c>
      <c r="G477" s="10">
        <v>2925</v>
      </c>
      <c r="H477" s="11">
        <v>2340</v>
      </c>
      <c r="I477" s="11">
        <v>1747.8596646115216</v>
      </c>
      <c r="J477" s="11">
        <v>592.14033538847843</v>
      </c>
      <c r="K477" s="8">
        <v>1.88</v>
      </c>
      <c r="L477" s="8"/>
      <c r="M477" s="12">
        <f t="shared" si="14"/>
        <v>5499</v>
      </c>
      <c r="N477" s="12">
        <f t="shared" si="14"/>
        <v>0</v>
      </c>
      <c r="O477" s="12">
        <f t="shared" si="15"/>
        <v>5499</v>
      </c>
    </row>
    <row r="478" spans="1:15" x14ac:dyDescent="0.25">
      <c r="A478" s="8"/>
      <c r="B478" s="8"/>
      <c r="C478" s="9"/>
      <c r="D478" s="8"/>
      <c r="E478" s="8" t="s">
        <v>510</v>
      </c>
      <c r="F478" s="8">
        <v>0.77</v>
      </c>
      <c r="G478" s="10">
        <v>821</v>
      </c>
      <c r="H478" s="11">
        <v>632.16999999999996</v>
      </c>
      <c r="I478" s="11">
        <v>467.40412309474675</v>
      </c>
      <c r="J478" s="11">
        <v>164.76587690525329</v>
      </c>
      <c r="K478" s="8">
        <v>2.0099999999999998</v>
      </c>
      <c r="L478" s="8"/>
      <c r="M478" s="12">
        <f t="shared" si="14"/>
        <v>1650.2099999999998</v>
      </c>
      <c r="N478" s="12">
        <f t="shared" si="14"/>
        <v>0</v>
      </c>
      <c r="O478" s="12">
        <f t="shared" si="15"/>
        <v>1650.2099999999998</v>
      </c>
    </row>
    <row r="479" spans="1:15" x14ac:dyDescent="0.25">
      <c r="A479" s="8"/>
      <c r="B479" s="8"/>
      <c r="C479" s="9"/>
      <c r="D479" s="8"/>
      <c r="E479" s="8" t="s">
        <v>511</v>
      </c>
      <c r="F479" s="8">
        <v>0.7</v>
      </c>
      <c r="G479" s="10">
        <v>1232</v>
      </c>
      <c r="H479" s="11">
        <v>862.4</v>
      </c>
      <c r="I479" s="11">
        <v>698.34611398963727</v>
      </c>
      <c r="J479" s="11">
        <v>164.0538860103627</v>
      </c>
      <c r="K479" s="8">
        <v>1.64</v>
      </c>
      <c r="L479" s="8"/>
      <c r="M479" s="12">
        <f t="shared" si="14"/>
        <v>2020.4799999999998</v>
      </c>
      <c r="N479" s="12">
        <f t="shared" si="14"/>
        <v>0</v>
      </c>
      <c r="O479" s="12">
        <f t="shared" si="15"/>
        <v>2020.4799999999998</v>
      </c>
    </row>
    <row r="480" spans="1:15" x14ac:dyDescent="0.25">
      <c r="A480" s="8"/>
      <c r="B480" s="8"/>
      <c r="C480" s="9"/>
      <c r="D480" s="8"/>
      <c r="E480" s="8" t="s">
        <v>512</v>
      </c>
      <c r="F480" s="8">
        <v>0.65</v>
      </c>
      <c r="G480" s="10">
        <v>100</v>
      </c>
      <c r="H480" s="11">
        <v>65</v>
      </c>
      <c r="I480" s="11">
        <v>56.683937823834192</v>
      </c>
      <c r="J480" s="11">
        <v>8.3160621761658078</v>
      </c>
      <c r="K480" s="8">
        <v>1.74</v>
      </c>
      <c r="L480" s="8"/>
      <c r="M480" s="12">
        <f t="shared" si="14"/>
        <v>174</v>
      </c>
      <c r="N480" s="12">
        <f t="shared" si="14"/>
        <v>0</v>
      </c>
      <c r="O480" s="12">
        <f t="shared" si="15"/>
        <v>174</v>
      </c>
    </row>
    <row r="481" spans="1:15" x14ac:dyDescent="0.25">
      <c r="A481" s="8"/>
      <c r="B481" s="8"/>
      <c r="C481" s="9"/>
      <c r="D481" s="8"/>
      <c r="E481" s="8" t="s">
        <v>257</v>
      </c>
      <c r="F481" s="8">
        <v>0.69999999999999984</v>
      </c>
      <c r="G481" s="10">
        <v>337</v>
      </c>
      <c r="H481" s="11">
        <v>235.9</v>
      </c>
      <c r="I481" s="11">
        <v>178.1958289617865</v>
      </c>
      <c r="J481" s="11">
        <v>57.704171038213516</v>
      </c>
      <c r="K481" s="8">
        <v>1.71</v>
      </c>
      <c r="L481" s="8"/>
      <c r="M481" s="12">
        <f t="shared" si="14"/>
        <v>576.27</v>
      </c>
      <c r="N481" s="12">
        <f t="shared" si="14"/>
        <v>0</v>
      </c>
      <c r="O481" s="12">
        <f t="shared" si="15"/>
        <v>576.27</v>
      </c>
    </row>
    <row r="482" spans="1:15" x14ac:dyDescent="0.25">
      <c r="A482" s="8"/>
      <c r="B482" s="8"/>
      <c r="C482" s="9"/>
      <c r="D482" s="8"/>
      <c r="E482" s="8" t="s">
        <v>258</v>
      </c>
      <c r="F482" s="8">
        <v>0.67</v>
      </c>
      <c r="G482" s="10">
        <v>28</v>
      </c>
      <c r="H482" s="11">
        <v>18.760000000000002</v>
      </c>
      <c r="I482" s="11">
        <v>15.115424520702433</v>
      </c>
      <c r="J482" s="11">
        <v>3.6445754792975662</v>
      </c>
      <c r="K482" s="8">
        <v>1.83</v>
      </c>
      <c r="L482" s="8"/>
      <c r="M482" s="12">
        <f t="shared" si="14"/>
        <v>51.24</v>
      </c>
      <c r="N482" s="12">
        <f t="shared" si="14"/>
        <v>0</v>
      </c>
      <c r="O482" s="12">
        <f t="shared" si="15"/>
        <v>51.24</v>
      </c>
    </row>
    <row r="483" spans="1:15" x14ac:dyDescent="0.25">
      <c r="A483" s="8"/>
      <c r="B483" s="8"/>
      <c r="C483" s="9"/>
      <c r="D483" s="8"/>
      <c r="E483" s="8" t="s">
        <v>513</v>
      </c>
      <c r="F483" s="8">
        <v>0.69999999999999984</v>
      </c>
      <c r="G483" s="10">
        <v>5373</v>
      </c>
      <c r="H483" s="11">
        <v>3761.1</v>
      </c>
      <c r="I483" s="11">
        <v>3102.536328551018</v>
      </c>
      <c r="J483" s="11">
        <v>658.56367144898218</v>
      </c>
      <c r="K483" s="8">
        <v>1.71</v>
      </c>
      <c r="L483" s="8"/>
      <c r="M483" s="12">
        <f t="shared" si="14"/>
        <v>9187.83</v>
      </c>
      <c r="N483" s="12">
        <f t="shared" si="14"/>
        <v>0</v>
      </c>
      <c r="O483" s="12">
        <f t="shared" si="15"/>
        <v>9187.83</v>
      </c>
    </row>
    <row r="484" spans="1:15" x14ac:dyDescent="0.25">
      <c r="A484" s="8"/>
      <c r="B484" s="8"/>
      <c r="C484" s="9" t="s">
        <v>202</v>
      </c>
      <c r="D484" s="8" t="s">
        <v>174</v>
      </c>
      <c r="E484" s="8" t="s">
        <v>248</v>
      </c>
      <c r="F484" s="8">
        <v>0.79</v>
      </c>
      <c r="G484" s="10">
        <v>4337</v>
      </c>
      <c r="H484" s="11">
        <v>3426.23</v>
      </c>
      <c r="I484" s="11">
        <v>2287.9649083431486</v>
      </c>
      <c r="J484" s="11">
        <v>1138.2650916568509</v>
      </c>
      <c r="K484" s="8">
        <v>1.86</v>
      </c>
      <c r="L484" s="8"/>
      <c r="M484" s="12">
        <f t="shared" si="14"/>
        <v>8066.8200000000006</v>
      </c>
      <c r="N484" s="12">
        <f t="shared" si="14"/>
        <v>0</v>
      </c>
      <c r="O484" s="12">
        <f t="shared" si="15"/>
        <v>8066.8200000000006</v>
      </c>
    </row>
    <row r="485" spans="1:15" x14ac:dyDescent="0.25">
      <c r="A485" s="8"/>
      <c r="B485" s="8"/>
      <c r="C485" s="9"/>
      <c r="D485" s="8"/>
      <c r="E485" s="8" t="s">
        <v>250</v>
      </c>
      <c r="F485" s="8">
        <v>0.8</v>
      </c>
      <c r="G485" s="10">
        <v>3</v>
      </c>
      <c r="H485" s="11">
        <v>2.4</v>
      </c>
      <c r="I485" s="11">
        <v>1.5539772727272727</v>
      </c>
      <c r="J485" s="11">
        <v>0.8460227272727272</v>
      </c>
      <c r="K485" s="8">
        <v>2.08</v>
      </c>
      <c r="L485" s="8"/>
      <c r="M485" s="12">
        <f t="shared" si="14"/>
        <v>6.24</v>
      </c>
      <c r="N485" s="12">
        <f t="shared" si="14"/>
        <v>0</v>
      </c>
      <c r="O485" s="12">
        <f t="shared" si="15"/>
        <v>6.24</v>
      </c>
    </row>
    <row r="486" spans="1:15" x14ac:dyDescent="0.25">
      <c r="A486" s="8"/>
      <c r="B486" s="8"/>
      <c r="C486" s="9"/>
      <c r="D486" s="8"/>
      <c r="E486" s="8" t="s">
        <v>493</v>
      </c>
      <c r="F486" s="8">
        <v>0.93</v>
      </c>
      <c r="G486" s="10">
        <v>1466</v>
      </c>
      <c r="H486" s="11">
        <v>1363.38</v>
      </c>
      <c r="I486" s="11">
        <v>957.47960896670088</v>
      </c>
      <c r="J486" s="11">
        <v>405.90039103329912</v>
      </c>
      <c r="K486" s="8">
        <v>2.2400000000000002</v>
      </c>
      <c r="L486" s="8"/>
      <c r="M486" s="12">
        <f t="shared" si="14"/>
        <v>3283.84</v>
      </c>
      <c r="N486" s="12">
        <f t="shared" si="14"/>
        <v>0</v>
      </c>
      <c r="O486" s="12">
        <f t="shared" si="15"/>
        <v>3283.84</v>
      </c>
    </row>
    <row r="487" spans="1:15" x14ac:dyDescent="0.25">
      <c r="A487" s="8"/>
      <c r="B487" s="8"/>
      <c r="C487" s="9"/>
      <c r="D487" s="8"/>
      <c r="E487" s="8" t="s">
        <v>494</v>
      </c>
      <c r="F487" s="8">
        <v>1</v>
      </c>
      <c r="G487" s="10">
        <v>295</v>
      </c>
      <c r="H487" s="11">
        <v>295</v>
      </c>
      <c r="I487" s="11">
        <v>186.99282853164851</v>
      </c>
      <c r="J487" s="11">
        <v>108.00717146835149</v>
      </c>
      <c r="K487" s="8">
        <v>2.4300000000000002</v>
      </c>
      <c r="L487" s="8"/>
      <c r="M487" s="12">
        <f t="shared" si="14"/>
        <v>716.85</v>
      </c>
      <c r="N487" s="12">
        <f t="shared" si="14"/>
        <v>0</v>
      </c>
      <c r="O487" s="12">
        <f t="shared" si="15"/>
        <v>716.85</v>
      </c>
    </row>
    <row r="488" spans="1:15" x14ac:dyDescent="0.25">
      <c r="A488" s="8"/>
      <c r="B488" s="8"/>
      <c r="C488" s="9"/>
      <c r="D488" s="8"/>
      <c r="E488" s="8" t="s">
        <v>495</v>
      </c>
      <c r="F488" s="8">
        <v>0.79999999999999993</v>
      </c>
      <c r="G488" s="10">
        <v>1614</v>
      </c>
      <c r="H488" s="11">
        <v>1291.1999999999998</v>
      </c>
      <c r="I488" s="11">
        <v>973.94466243588158</v>
      </c>
      <c r="J488" s="11">
        <v>317.25533756411835</v>
      </c>
      <c r="K488" s="8">
        <v>2.08</v>
      </c>
      <c r="L488" s="8"/>
      <c r="M488" s="12">
        <f t="shared" si="14"/>
        <v>3357.12</v>
      </c>
      <c r="N488" s="12">
        <f t="shared" si="14"/>
        <v>0</v>
      </c>
      <c r="O488" s="12">
        <f t="shared" si="15"/>
        <v>3357.12</v>
      </c>
    </row>
    <row r="489" spans="1:15" x14ac:dyDescent="0.25">
      <c r="A489" s="8"/>
      <c r="B489" s="8"/>
      <c r="C489" s="9"/>
      <c r="D489" s="8"/>
      <c r="E489" s="8" t="s">
        <v>496</v>
      </c>
      <c r="F489" s="8">
        <v>0.78</v>
      </c>
      <c r="G489" s="10">
        <v>537</v>
      </c>
      <c r="H489" s="11">
        <v>418.86</v>
      </c>
      <c r="I489" s="11">
        <v>323.75299784324091</v>
      </c>
      <c r="J489" s="11">
        <v>95.107002156759094</v>
      </c>
      <c r="K489" s="8">
        <v>2.2400000000000002</v>
      </c>
      <c r="L489" s="8"/>
      <c r="M489" s="12">
        <f t="shared" si="14"/>
        <v>1202.8800000000001</v>
      </c>
      <c r="N489" s="12">
        <f t="shared" si="14"/>
        <v>0</v>
      </c>
      <c r="O489" s="12">
        <f t="shared" si="15"/>
        <v>1202.8800000000001</v>
      </c>
    </row>
    <row r="490" spans="1:15" x14ac:dyDescent="0.25">
      <c r="A490" s="8"/>
      <c r="B490" s="8"/>
      <c r="C490" s="9"/>
      <c r="D490" s="8"/>
      <c r="E490" s="8" t="s">
        <v>497</v>
      </c>
      <c r="F490" s="8">
        <v>0.93</v>
      </c>
      <c r="G490" s="10">
        <v>815</v>
      </c>
      <c r="H490" s="11">
        <v>757.95</v>
      </c>
      <c r="I490" s="11">
        <v>500.90449438202251</v>
      </c>
      <c r="J490" s="11">
        <v>257.04550561797754</v>
      </c>
      <c r="K490" s="8">
        <v>2.2400000000000002</v>
      </c>
      <c r="L490" s="8"/>
      <c r="M490" s="12">
        <f t="shared" si="14"/>
        <v>1825.6000000000001</v>
      </c>
      <c r="N490" s="12">
        <f t="shared" si="14"/>
        <v>0</v>
      </c>
      <c r="O490" s="12">
        <f t="shared" si="15"/>
        <v>1825.6000000000001</v>
      </c>
    </row>
    <row r="491" spans="1:15" x14ac:dyDescent="0.25">
      <c r="A491" s="8"/>
      <c r="B491" s="8"/>
      <c r="C491" s="9"/>
      <c r="D491" s="8"/>
      <c r="E491" s="8" t="s">
        <v>498</v>
      </c>
      <c r="F491" s="8">
        <v>1</v>
      </c>
      <c r="G491" s="10">
        <v>342</v>
      </c>
      <c r="H491" s="11">
        <v>342</v>
      </c>
      <c r="I491" s="11">
        <v>210.19550561797752</v>
      </c>
      <c r="J491" s="11">
        <v>131.80449438202248</v>
      </c>
      <c r="K491" s="8">
        <v>2.4300000000000002</v>
      </c>
      <c r="L491" s="8"/>
      <c r="M491" s="12">
        <f t="shared" si="14"/>
        <v>831.06000000000006</v>
      </c>
      <c r="N491" s="12">
        <f t="shared" si="14"/>
        <v>0</v>
      </c>
      <c r="O491" s="12">
        <f t="shared" si="15"/>
        <v>831.06000000000006</v>
      </c>
    </row>
    <row r="492" spans="1:15" x14ac:dyDescent="0.25">
      <c r="A492" s="8"/>
      <c r="B492" s="8"/>
      <c r="C492" s="9"/>
      <c r="D492" s="8"/>
      <c r="E492" s="8" t="s">
        <v>499</v>
      </c>
      <c r="F492" s="8">
        <v>0.93</v>
      </c>
      <c r="G492" s="10">
        <v>1978</v>
      </c>
      <c r="H492" s="11">
        <v>1839.5399999999997</v>
      </c>
      <c r="I492" s="11">
        <v>1175.5616793976344</v>
      </c>
      <c r="J492" s="11">
        <v>663.97832060236544</v>
      </c>
      <c r="K492" s="8">
        <v>2.2400000000000002</v>
      </c>
      <c r="L492" s="8"/>
      <c r="M492" s="12">
        <f t="shared" si="14"/>
        <v>4430.72</v>
      </c>
      <c r="N492" s="12">
        <f t="shared" si="14"/>
        <v>0</v>
      </c>
      <c r="O492" s="12">
        <f t="shared" si="15"/>
        <v>4430.72</v>
      </c>
    </row>
    <row r="493" spans="1:15" x14ac:dyDescent="0.25">
      <c r="A493" s="8"/>
      <c r="B493" s="8"/>
      <c r="C493" s="9"/>
      <c r="D493" s="8"/>
      <c r="E493" s="8" t="s">
        <v>500</v>
      </c>
      <c r="F493" s="8">
        <v>1</v>
      </c>
      <c r="G493" s="10">
        <v>284</v>
      </c>
      <c r="H493" s="11">
        <v>284</v>
      </c>
      <c r="I493" s="11">
        <v>168.52142041782491</v>
      </c>
      <c r="J493" s="11">
        <v>115.47857958217509</v>
      </c>
      <c r="K493" s="8">
        <v>2.4300000000000002</v>
      </c>
      <c r="L493" s="8"/>
      <c r="M493" s="12">
        <f t="shared" si="14"/>
        <v>690.12</v>
      </c>
      <c r="N493" s="12">
        <f t="shared" si="14"/>
        <v>0</v>
      </c>
      <c r="O493" s="12">
        <f t="shared" si="15"/>
        <v>690.12</v>
      </c>
    </row>
    <row r="494" spans="1:15" x14ac:dyDescent="0.25">
      <c r="A494" s="8"/>
      <c r="B494" s="8"/>
      <c r="C494" s="9"/>
      <c r="D494" s="8"/>
      <c r="E494" s="8" t="s">
        <v>256</v>
      </c>
      <c r="F494" s="8">
        <v>0.79</v>
      </c>
      <c r="G494" s="10">
        <v>2</v>
      </c>
      <c r="H494" s="11">
        <v>1.58</v>
      </c>
      <c r="I494" s="11">
        <v>1.0804938271604938</v>
      </c>
      <c r="J494" s="11">
        <v>0.49950617283950627</v>
      </c>
      <c r="K494" s="8">
        <v>2.0099999999999998</v>
      </c>
      <c r="L494" s="8"/>
      <c r="M494" s="12">
        <f t="shared" si="14"/>
        <v>4.0199999999999996</v>
      </c>
      <c r="N494" s="12">
        <f t="shared" si="14"/>
        <v>0</v>
      </c>
      <c r="O494" s="12">
        <f t="shared" si="15"/>
        <v>4.0199999999999996</v>
      </c>
    </row>
    <row r="495" spans="1:15" x14ac:dyDescent="0.25">
      <c r="A495" s="8"/>
      <c r="B495" s="8"/>
      <c r="C495" s="9"/>
      <c r="D495" s="8"/>
      <c r="E495" s="8" t="s">
        <v>483</v>
      </c>
      <c r="F495" s="8">
        <v>0.65000000000000013</v>
      </c>
      <c r="G495" s="10">
        <v>2749</v>
      </c>
      <c r="H495" s="11">
        <v>1786.85</v>
      </c>
      <c r="I495" s="11">
        <v>1490.3717610559645</v>
      </c>
      <c r="J495" s="11">
        <v>296.47823894403552</v>
      </c>
      <c r="K495" s="8">
        <v>1.61</v>
      </c>
      <c r="L495" s="8"/>
      <c r="M495" s="12">
        <f t="shared" si="14"/>
        <v>4425.8900000000003</v>
      </c>
      <c r="N495" s="12">
        <f t="shared" si="14"/>
        <v>0</v>
      </c>
      <c r="O495" s="12">
        <f t="shared" si="15"/>
        <v>4425.8900000000003</v>
      </c>
    </row>
    <row r="496" spans="1:15" x14ac:dyDescent="0.25">
      <c r="A496" s="8"/>
      <c r="B496" s="8"/>
      <c r="C496" s="9"/>
      <c r="D496" s="8"/>
      <c r="E496" s="8" t="s">
        <v>501</v>
      </c>
      <c r="F496" s="8">
        <v>0.8</v>
      </c>
      <c r="G496" s="10">
        <v>2174</v>
      </c>
      <c r="H496" s="11">
        <v>1739.2</v>
      </c>
      <c r="I496" s="11">
        <v>1201.7015931393746</v>
      </c>
      <c r="J496" s="11">
        <v>537.49840686062532</v>
      </c>
      <c r="K496" s="8">
        <v>1.88</v>
      </c>
      <c r="L496" s="8"/>
      <c r="M496" s="12">
        <f t="shared" si="14"/>
        <v>4087.12</v>
      </c>
      <c r="N496" s="12">
        <f t="shared" si="14"/>
        <v>0</v>
      </c>
      <c r="O496" s="12">
        <f t="shared" si="15"/>
        <v>4087.12</v>
      </c>
    </row>
    <row r="497" spans="1:15" x14ac:dyDescent="0.25">
      <c r="A497" s="8"/>
      <c r="B497" s="8"/>
      <c r="C497" s="9"/>
      <c r="D497" s="8"/>
      <c r="E497" s="8" t="s">
        <v>502</v>
      </c>
      <c r="F497" s="8">
        <v>0.77</v>
      </c>
      <c r="G497" s="10">
        <v>433</v>
      </c>
      <c r="H497" s="11">
        <v>333.41</v>
      </c>
      <c r="I497" s="11">
        <v>244.51518711555073</v>
      </c>
      <c r="J497" s="11">
        <v>88.894812884449266</v>
      </c>
      <c r="K497" s="8">
        <v>2.0099999999999998</v>
      </c>
      <c r="L497" s="8"/>
      <c r="M497" s="12">
        <f t="shared" si="14"/>
        <v>870.32999999999993</v>
      </c>
      <c r="N497" s="12">
        <f t="shared" si="14"/>
        <v>0</v>
      </c>
      <c r="O497" s="12">
        <f t="shared" si="15"/>
        <v>870.32999999999993</v>
      </c>
    </row>
    <row r="498" spans="1:15" x14ac:dyDescent="0.25">
      <c r="A498" s="8"/>
      <c r="B498" s="8"/>
      <c r="C498" s="9"/>
      <c r="D498" s="8"/>
      <c r="E498" s="8" t="s">
        <v>503</v>
      </c>
      <c r="F498" s="8">
        <v>0.8</v>
      </c>
      <c r="G498" s="10">
        <v>2674</v>
      </c>
      <c r="H498" s="11">
        <v>2139.1999999999998</v>
      </c>
      <c r="I498" s="11">
        <v>1469.9547854873476</v>
      </c>
      <c r="J498" s="11">
        <v>669.24521451265218</v>
      </c>
      <c r="K498" s="8">
        <v>1.88</v>
      </c>
      <c r="L498" s="8"/>
      <c r="M498" s="12">
        <f t="shared" si="14"/>
        <v>5027.12</v>
      </c>
      <c r="N498" s="12">
        <f t="shared" si="14"/>
        <v>0</v>
      </c>
      <c r="O498" s="12">
        <f t="shared" si="15"/>
        <v>5027.12</v>
      </c>
    </row>
    <row r="499" spans="1:15" x14ac:dyDescent="0.25">
      <c r="A499" s="8"/>
      <c r="B499" s="8"/>
      <c r="C499" s="9"/>
      <c r="D499" s="8"/>
      <c r="E499" s="8" t="s">
        <v>504</v>
      </c>
      <c r="F499" s="8">
        <v>0.77</v>
      </c>
      <c r="G499" s="10">
        <v>889</v>
      </c>
      <c r="H499" s="11">
        <v>684.52999999999986</v>
      </c>
      <c r="I499" s="11">
        <v>490.03639205942994</v>
      </c>
      <c r="J499" s="11">
        <v>194.49360794057</v>
      </c>
      <c r="K499" s="8">
        <v>2.0099999999999998</v>
      </c>
      <c r="L499" s="8"/>
      <c r="M499" s="12">
        <f t="shared" si="14"/>
        <v>1786.8899999999999</v>
      </c>
      <c r="N499" s="12">
        <f t="shared" si="14"/>
        <v>0</v>
      </c>
      <c r="O499" s="12">
        <f t="shared" si="15"/>
        <v>1786.8899999999999</v>
      </c>
    </row>
    <row r="500" spans="1:15" x14ac:dyDescent="0.25">
      <c r="A500" s="8"/>
      <c r="B500" s="8"/>
      <c r="C500" s="9"/>
      <c r="D500" s="8"/>
      <c r="E500" s="8" t="s">
        <v>505</v>
      </c>
      <c r="F500" s="8">
        <v>0.8</v>
      </c>
      <c r="G500" s="10">
        <v>3575</v>
      </c>
      <c r="H500" s="11">
        <v>2860</v>
      </c>
      <c r="I500" s="11">
        <v>1822.8385548183473</v>
      </c>
      <c r="J500" s="11">
        <v>1037.1614451816529</v>
      </c>
      <c r="K500" s="8">
        <v>1.88</v>
      </c>
      <c r="L500" s="8"/>
      <c r="M500" s="12">
        <f t="shared" si="14"/>
        <v>6721</v>
      </c>
      <c r="N500" s="12">
        <f t="shared" si="14"/>
        <v>0</v>
      </c>
      <c r="O500" s="12">
        <f t="shared" si="15"/>
        <v>6721</v>
      </c>
    </row>
    <row r="501" spans="1:15" x14ac:dyDescent="0.25">
      <c r="A501" s="8"/>
      <c r="B501" s="8"/>
      <c r="C501" s="9"/>
      <c r="D501" s="8"/>
      <c r="E501" s="8" t="s">
        <v>506</v>
      </c>
      <c r="F501" s="8">
        <v>0.77</v>
      </c>
      <c r="G501" s="10">
        <v>392</v>
      </c>
      <c r="H501" s="11">
        <v>301.83999999999997</v>
      </c>
      <c r="I501" s="11">
        <v>201.38645994832041</v>
      </c>
      <c r="J501" s="11">
        <v>100.45354005167957</v>
      </c>
      <c r="K501" s="8">
        <v>2.0099999999999998</v>
      </c>
      <c r="L501" s="8"/>
      <c r="M501" s="12">
        <f t="shared" si="14"/>
        <v>787.92</v>
      </c>
      <c r="N501" s="12">
        <f t="shared" si="14"/>
        <v>0</v>
      </c>
      <c r="O501" s="12">
        <f t="shared" si="15"/>
        <v>787.92</v>
      </c>
    </row>
    <row r="502" spans="1:15" x14ac:dyDescent="0.25">
      <c r="A502" s="8"/>
      <c r="B502" s="8"/>
      <c r="C502" s="9"/>
      <c r="D502" s="8"/>
      <c r="E502" s="8" t="s">
        <v>507</v>
      </c>
      <c r="F502" s="8">
        <v>0.69999999999999984</v>
      </c>
      <c r="G502" s="10">
        <v>2710</v>
      </c>
      <c r="H502" s="11">
        <v>1897</v>
      </c>
      <c r="I502" s="11">
        <v>1641.3014596090991</v>
      </c>
      <c r="J502" s="11">
        <v>255.698540390901</v>
      </c>
      <c r="K502" s="8">
        <v>1.71</v>
      </c>
      <c r="L502" s="8"/>
      <c r="M502" s="12">
        <f t="shared" si="14"/>
        <v>4634.0999999999995</v>
      </c>
      <c r="N502" s="12">
        <f t="shared" si="14"/>
        <v>0</v>
      </c>
      <c r="O502" s="12">
        <f t="shared" si="15"/>
        <v>4634.0999999999995</v>
      </c>
    </row>
    <row r="503" spans="1:15" x14ac:dyDescent="0.25">
      <c r="A503" s="8"/>
      <c r="B503" s="8"/>
      <c r="C503" s="9"/>
      <c r="D503" s="8"/>
      <c r="E503" s="8" t="s">
        <v>508</v>
      </c>
      <c r="F503" s="8">
        <v>0.67</v>
      </c>
      <c r="G503" s="10">
        <v>446</v>
      </c>
      <c r="H503" s="11">
        <v>298.82000000000005</v>
      </c>
      <c r="I503" s="11">
        <v>264.41887641679159</v>
      </c>
      <c r="J503" s="11">
        <v>34.401123583208417</v>
      </c>
      <c r="K503" s="8">
        <v>1.83</v>
      </c>
      <c r="L503" s="8"/>
      <c r="M503" s="12">
        <f t="shared" si="14"/>
        <v>816.18000000000006</v>
      </c>
      <c r="N503" s="12">
        <f t="shared" si="14"/>
        <v>0</v>
      </c>
      <c r="O503" s="12">
        <f t="shared" si="15"/>
        <v>816.18000000000006</v>
      </c>
    </row>
    <row r="504" spans="1:15" x14ac:dyDescent="0.25">
      <c r="A504" s="8"/>
      <c r="B504" s="8"/>
      <c r="C504" s="9"/>
      <c r="D504" s="8"/>
      <c r="E504" s="8" t="s">
        <v>509</v>
      </c>
      <c r="F504" s="8">
        <v>0.79999999999999993</v>
      </c>
      <c r="G504" s="10">
        <v>2925</v>
      </c>
      <c r="H504" s="11">
        <v>2340</v>
      </c>
      <c r="I504" s="11">
        <v>1747.7884352065053</v>
      </c>
      <c r="J504" s="11">
        <v>592.21156479349463</v>
      </c>
      <c r="K504" s="8">
        <v>1.88</v>
      </c>
      <c r="L504" s="8"/>
      <c r="M504" s="12">
        <f t="shared" si="14"/>
        <v>5499</v>
      </c>
      <c r="N504" s="12">
        <f t="shared" si="14"/>
        <v>0</v>
      </c>
      <c r="O504" s="12">
        <f t="shared" si="15"/>
        <v>5499</v>
      </c>
    </row>
    <row r="505" spans="1:15" x14ac:dyDescent="0.25">
      <c r="A505" s="8"/>
      <c r="B505" s="8"/>
      <c r="C505" s="9"/>
      <c r="D505" s="8"/>
      <c r="E505" s="8" t="s">
        <v>510</v>
      </c>
      <c r="F505" s="8">
        <v>0.77</v>
      </c>
      <c r="G505" s="10">
        <v>819</v>
      </c>
      <c r="H505" s="11">
        <v>630.63</v>
      </c>
      <c r="I505" s="11">
        <v>466.28795506376412</v>
      </c>
      <c r="J505" s="11">
        <v>164.34204493623588</v>
      </c>
      <c r="K505" s="8">
        <v>2.0099999999999998</v>
      </c>
      <c r="L505" s="8"/>
      <c r="M505" s="12">
        <f t="shared" si="14"/>
        <v>1646.1899999999998</v>
      </c>
      <c r="N505" s="12">
        <f t="shared" si="14"/>
        <v>0</v>
      </c>
      <c r="O505" s="12">
        <f t="shared" si="15"/>
        <v>1646.1899999999998</v>
      </c>
    </row>
    <row r="506" spans="1:15" x14ac:dyDescent="0.25">
      <c r="A506" s="8"/>
      <c r="B506" s="8"/>
      <c r="C506" s="9"/>
      <c r="D506" s="8"/>
      <c r="E506" s="8" t="s">
        <v>511</v>
      </c>
      <c r="F506" s="8">
        <v>0.7</v>
      </c>
      <c r="G506" s="10">
        <v>1233</v>
      </c>
      <c r="H506" s="11">
        <v>863.1</v>
      </c>
      <c r="I506" s="11">
        <v>698.91295336787562</v>
      </c>
      <c r="J506" s="11">
        <v>164.18704663212441</v>
      </c>
      <c r="K506" s="8">
        <v>1.64</v>
      </c>
      <c r="L506" s="8"/>
      <c r="M506" s="12">
        <f t="shared" si="14"/>
        <v>2022.12</v>
      </c>
      <c r="N506" s="12">
        <f t="shared" si="14"/>
        <v>0</v>
      </c>
      <c r="O506" s="12">
        <f t="shared" si="15"/>
        <v>2022.12</v>
      </c>
    </row>
    <row r="507" spans="1:15" x14ac:dyDescent="0.25">
      <c r="A507" s="8"/>
      <c r="B507" s="8"/>
      <c r="C507" s="9"/>
      <c r="D507" s="8"/>
      <c r="E507" s="8" t="s">
        <v>512</v>
      </c>
      <c r="F507" s="8">
        <v>0.65</v>
      </c>
      <c r="G507" s="10">
        <v>100</v>
      </c>
      <c r="H507" s="11">
        <v>65</v>
      </c>
      <c r="I507" s="11">
        <v>56.683937823834192</v>
      </c>
      <c r="J507" s="11">
        <v>8.3160621761658078</v>
      </c>
      <c r="K507" s="8">
        <v>1.74</v>
      </c>
      <c r="L507" s="8"/>
      <c r="M507" s="12">
        <f t="shared" si="14"/>
        <v>174</v>
      </c>
      <c r="N507" s="12">
        <f t="shared" si="14"/>
        <v>0</v>
      </c>
      <c r="O507" s="12">
        <f t="shared" si="15"/>
        <v>174</v>
      </c>
    </row>
    <row r="508" spans="1:15" x14ac:dyDescent="0.25">
      <c r="A508" s="8"/>
      <c r="B508" s="8"/>
      <c r="C508" s="9"/>
      <c r="D508" s="8"/>
      <c r="E508" s="8" t="s">
        <v>257</v>
      </c>
      <c r="F508" s="8">
        <v>0.69999999999999984</v>
      </c>
      <c r="G508" s="10">
        <v>336</v>
      </c>
      <c r="H508" s="11">
        <v>235.2</v>
      </c>
      <c r="I508" s="11">
        <v>177.69239878095374</v>
      </c>
      <c r="J508" s="11">
        <v>57.507601219046258</v>
      </c>
      <c r="K508" s="8">
        <v>1.71</v>
      </c>
      <c r="L508" s="8"/>
      <c r="M508" s="12">
        <f t="shared" si="14"/>
        <v>574.55999999999995</v>
      </c>
      <c r="N508" s="12">
        <f t="shared" si="14"/>
        <v>0</v>
      </c>
      <c r="O508" s="12">
        <f t="shared" si="15"/>
        <v>574.55999999999995</v>
      </c>
    </row>
    <row r="509" spans="1:15" x14ac:dyDescent="0.25">
      <c r="A509" s="8"/>
      <c r="B509" s="8"/>
      <c r="C509" s="9"/>
      <c r="D509" s="8"/>
      <c r="E509" s="8" t="s">
        <v>258</v>
      </c>
      <c r="F509" s="8">
        <v>0.67</v>
      </c>
      <c r="G509" s="10">
        <v>28</v>
      </c>
      <c r="H509" s="11">
        <v>18.760000000000002</v>
      </c>
      <c r="I509" s="11">
        <v>15.126913580246914</v>
      </c>
      <c r="J509" s="11">
        <v>3.6330864197530879</v>
      </c>
      <c r="K509" s="8">
        <v>1.83</v>
      </c>
      <c r="L509" s="8"/>
      <c r="M509" s="12">
        <f t="shared" si="14"/>
        <v>51.24</v>
      </c>
      <c r="N509" s="12">
        <f t="shared" si="14"/>
        <v>0</v>
      </c>
      <c r="O509" s="12">
        <f t="shared" si="15"/>
        <v>51.24</v>
      </c>
    </row>
    <row r="510" spans="1:15" x14ac:dyDescent="0.25">
      <c r="A510" s="8"/>
      <c r="B510" s="8"/>
      <c r="C510" s="9"/>
      <c r="D510" s="8"/>
      <c r="E510" s="8" t="s">
        <v>513</v>
      </c>
      <c r="F510" s="8">
        <v>0.69999999999999984</v>
      </c>
      <c r="G510" s="10">
        <v>5372</v>
      </c>
      <c r="H510" s="11">
        <v>3760.4</v>
      </c>
      <c r="I510" s="11">
        <v>3103.029759490626</v>
      </c>
      <c r="J510" s="11">
        <v>657.37024050937407</v>
      </c>
      <c r="K510" s="8">
        <v>1.71</v>
      </c>
      <c r="L510" s="8"/>
      <c r="M510" s="12">
        <f t="shared" si="14"/>
        <v>9186.119999999999</v>
      </c>
      <c r="N510" s="12">
        <f t="shared" si="14"/>
        <v>0</v>
      </c>
      <c r="O510" s="12">
        <f t="shared" si="15"/>
        <v>9186.119999999999</v>
      </c>
    </row>
    <row r="511" spans="1:15" x14ac:dyDescent="0.25">
      <c r="A511" s="8"/>
      <c r="B511" s="8"/>
      <c r="C511" s="9" t="s">
        <v>210</v>
      </c>
      <c r="D511" s="8" t="s">
        <v>174</v>
      </c>
      <c r="E511" s="8" t="s">
        <v>240</v>
      </c>
      <c r="F511" s="8">
        <v>0.68</v>
      </c>
      <c r="G511" s="10">
        <v>2465</v>
      </c>
      <c r="H511" s="11">
        <v>1676.1999999999998</v>
      </c>
      <c r="I511" s="11">
        <v>1426.8719029314791</v>
      </c>
      <c r="J511" s="11">
        <v>249.32809706852075</v>
      </c>
      <c r="K511" s="8">
        <v>1.7</v>
      </c>
      <c r="L511" s="8"/>
      <c r="M511" s="12">
        <f t="shared" si="14"/>
        <v>4190.5</v>
      </c>
      <c r="N511" s="12">
        <f t="shared" si="14"/>
        <v>0</v>
      </c>
      <c r="O511" s="12">
        <f t="shared" si="15"/>
        <v>4190.5</v>
      </c>
    </row>
    <row r="512" spans="1:15" x14ac:dyDescent="0.25">
      <c r="A512" s="8"/>
      <c r="B512" s="8"/>
      <c r="C512" s="9"/>
      <c r="D512" s="8"/>
      <c r="E512" s="8" t="s">
        <v>263</v>
      </c>
      <c r="F512" s="8">
        <v>0.65</v>
      </c>
      <c r="G512" s="10">
        <v>123</v>
      </c>
      <c r="H512" s="11">
        <v>79.95</v>
      </c>
      <c r="I512" s="11">
        <v>67.934339222079004</v>
      </c>
      <c r="J512" s="11">
        <v>12.015660777920992</v>
      </c>
      <c r="K512" s="8">
        <v>1.61</v>
      </c>
      <c r="L512" s="8"/>
      <c r="M512" s="12">
        <f t="shared" si="14"/>
        <v>198.03</v>
      </c>
      <c r="N512" s="12">
        <f t="shared" si="14"/>
        <v>0</v>
      </c>
      <c r="O512" s="12">
        <f t="shared" si="15"/>
        <v>198.03</v>
      </c>
    </row>
    <row r="513" spans="1:15" x14ac:dyDescent="0.25">
      <c r="A513" s="8"/>
      <c r="B513" s="8"/>
      <c r="C513" s="9"/>
      <c r="D513" s="8"/>
      <c r="E513" s="8" t="s">
        <v>483</v>
      </c>
      <c r="F513" s="8">
        <v>0.65</v>
      </c>
      <c r="G513" s="10">
        <v>2030</v>
      </c>
      <c r="H513" s="11">
        <v>1319.5</v>
      </c>
      <c r="I513" s="11">
        <v>1081.0721110362106</v>
      </c>
      <c r="J513" s="11">
        <v>238.42788896378937</v>
      </c>
      <c r="K513" s="8">
        <v>1.61</v>
      </c>
      <c r="L513" s="8"/>
      <c r="M513" s="12">
        <f t="shared" si="14"/>
        <v>3268.3</v>
      </c>
      <c r="N513" s="12">
        <f t="shared" si="14"/>
        <v>0</v>
      </c>
      <c r="O513" s="12">
        <f t="shared" si="15"/>
        <v>3268.3</v>
      </c>
    </row>
    <row r="514" spans="1:15" x14ac:dyDescent="0.25">
      <c r="A514" s="8"/>
      <c r="B514" s="8"/>
      <c r="C514" s="9"/>
      <c r="D514" s="8"/>
      <c r="E514" s="8" t="s">
        <v>484</v>
      </c>
      <c r="F514" s="8">
        <v>0.65</v>
      </c>
      <c r="G514" s="10">
        <v>9049</v>
      </c>
      <c r="H514" s="11">
        <v>5881.85</v>
      </c>
      <c r="I514" s="11">
        <v>4910.4766289321933</v>
      </c>
      <c r="J514" s="11">
        <v>971.37337106780649</v>
      </c>
      <c r="K514" s="8">
        <v>1.61</v>
      </c>
      <c r="L514" s="8"/>
      <c r="M514" s="12">
        <f t="shared" si="14"/>
        <v>14568.890000000001</v>
      </c>
      <c r="N514" s="12">
        <f t="shared" si="14"/>
        <v>0</v>
      </c>
      <c r="O514" s="12">
        <f t="shared" si="15"/>
        <v>14568.890000000001</v>
      </c>
    </row>
    <row r="515" spans="1:15" x14ac:dyDescent="0.25">
      <c r="A515" s="8"/>
      <c r="B515" s="8"/>
      <c r="C515" s="9"/>
      <c r="D515" s="8"/>
      <c r="E515" s="8" t="s">
        <v>242</v>
      </c>
      <c r="F515" s="8">
        <v>0.65</v>
      </c>
      <c r="G515" s="10">
        <v>1429</v>
      </c>
      <c r="H515" s="11">
        <v>928.85</v>
      </c>
      <c r="I515" s="11">
        <v>793.44849124277971</v>
      </c>
      <c r="J515" s="11">
        <v>135.4015087572204</v>
      </c>
      <c r="K515" s="8">
        <v>1.64</v>
      </c>
      <c r="L515" s="8"/>
      <c r="M515" s="12">
        <f t="shared" si="14"/>
        <v>2343.56</v>
      </c>
      <c r="N515" s="12">
        <f t="shared" si="14"/>
        <v>0</v>
      </c>
      <c r="O515" s="12">
        <f t="shared" si="15"/>
        <v>2343.56</v>
      </c>
    </row>
    <row r="516" spans="1:15" x14ac:dyDescent="0.25">
      <c r="A516" s="8"/>
      <c r="B516" s="8"/>
      <c r="C516" s="9"/>
      <c r="D516" s="8"/>
      <c r="E516" s="8" t="s">
        <v>283</v>
      </c>
      <c r="F516" s="8">
        <v>0.65</v>
      </c>
      <c r="G516" s="10">
        <v>210</v>
      </c>
      <c r="H516" s="11">
        <v>136.5</v>
      </c>
      <c r="I516" s="11">
        <v>116.91603053435114</v>
      </c>
      <c r="J516" s="11">
        <v>19.583969465648863</v>
      </c>
      <c r="K516" s="8">
        <v>1.76</v>
      </c>
      <c r="L516" s="8"/>
      <c r="M516" s="12">
        <f t="shared" si="14"/>
        <v>369.6</v>
      </c>
      <c r="N516" s="12">
        <f t="shared" si="14"/>
        <v>0</v>
      </c>
      <c r="O516" s="12">
        <f t="shared" si="15"/>
        <v>369.6</v>
      </c>
    </row>
    <row r="517" spans="1:15" x14ac:dyDescent="0.25">
      <c r="A517" s="8"/>
      <c r="B517" s="8"/>
      <c r="C517" s="9"/>
      <c r="D517" s="8"/>
      <c r="E517" s="8" t="s">
        <v>485</v>
      </c>
      <c r="F517" s="8">
        <v>0.65</v>
      </c>
      <c r="G517" s="10">
        <v>3951</v>
      </c>
      <c r="H517" s="11">
        <v>2568.15</v>
      </c>
      <c r="I517" s="11">
        <v>2188</v>
      </c>
      <c r="J517" s="11">
        <v>380.15000000000009</v>
      </c>
      <c r="K517" s="8">
        <v>1.61</v>
      </c>
      <c r="L517" s="8"/>
      <c r="M517" s="12">
        <f t="shared" ref="M517:N580" si="16">$G517*K517</f>
        <v>6361.1100000000006</v>
      </c>
      <c r="N517" s="12">
        <f t="shared" si="16"/>
        <v>0</v>
      </c>
      <c r="O517" s="12">
        <f t="shared" ref="O517:O580" si="17">M517+N517</f>
        <v>6361.1100000000006</v>
      </c>
    </row>
    <row r="518" spans="1:15" x14ac:dyDescent="0.25">
      <c r="A518" s="8"/>
      <c r="B518" s="8"/>
      <c r="C518" s="9"/>
      <c r="D518" s="8"/>
      <c r="E518" s="8" t="s">
        <v>486</v>
      </c>
      <c r="F518" s="8">
        <v>0.65</v>
      </c>
      <c r="G518" s="10">
        <v>2739</v>
      </c>
      <c r="H518" s="11">
        <v>1780.3500000000001</v>
      </c>
      <c r="I518" s="11">
        <v>1497.9201513560799</v>
      </c>
      <c r="J518" s="11">
        <v>282.42984864391991</v>
      </c>
      <c r="K518" s="8">
        <v>1.61</v>
      </c>
      <c r="L518" s="8"/>
      <c r="M518" s="12">
        <f t="shared" si="16"/>
        <v>4409.79</v>
      </c>
      <c r="N518" s="12">
        <f t="shared" si="16"/>
        <v>0</v>
      </c>
      <c r="O518" s="12">
        <f t="shared" si="17"/>
        <v>4409.79</v>
      </c>
    </row>
    <row r="519" spans="1:15" x14ac:dyDescent="0.25">
      <c r="A519" s="8"/>
      <c r="B519" s="8"/>
      <c r="C519" s="9"/>
      <c r="D519" s="8"/>
      <c r="E519" s="8" t="s">
        <v>264</v>
      </c>
      <c r="F519" s="8">
        <v>0.82</v>
      </c>
      <c r="G519" s="10">
        <v>12</v>
      </c>
      <c r="H519" s="11">
        <v>9.84</v>
      </c>
      <c r="I519" s="11">
        <v>6.6809160305343509</v>
      </c>
      <c r="J519" s="11">
        <v>3.159083969465649</v>
      </c>
      <c r="K519" s="8">
        <v>2.27</v>
      </c>
      <c r="L519" s="8"/>
      <c r="M519" s="12">
        <f t="shared" si="16"/>
        <v>27.240000000000002</v>
      </c>
      <c r="N519" s="12">
        <f t="shared" si="16"/>
        <v>0</v>
      </c>
      <c r="O519" s="12">
        <f t="shared" si="17"/>
        <v>27.240000000000002</v>
      </c>
    </row>
    <row r="520" spans="1:15" x14ac:dyDescent="0.25">
      <c r="A520" s="8"/>
      <c r="B520" s="8"/>
      <c r="C520" s="9"/>
      <c r="D520" s="8"/>
      <c r="E520" s="8" t="s">
        <v>243</v>
      </c>
      <c r="F520" s="8">
        <v>0.7</v>
      </c>
      <c r="G520" s="10">
        <v>92</v>
      </c>
      <c r="H520" s="11">
        <v>64.400000000000006</v>
      </c>
      <c r="I520" s="11">
        <v>54.248942022358349</v>
      </c>
      <c r="J520" s="11">
        <v>10.151057977641649</v>
      </c>
      <c r="K520" s="8">
        <v>1.64</v>
      </c>
      <c r="L520" s="8"/>
      <c r="M520" s="12">
        <f t="shared" si="16"/>
        <v>150.88</v>
      </c>
      <c r="N520" s="12">
        <f t="shared" si="16"/>
        <v>0</v>
      </c>
      <c r="O520" s="12">
        <f t="shared" si="17"/>
        <v>150.88</v>
      </c>
    </row>
    <row r="521" spans="1:15" x14ac:dyDescent="0.25">
      <c r="A521" s="8"/>
      <c r="B521" s="8"/>
      <c r="C521" s="9"/>
      <c r="D521" s="8"/>
      <c r="E521" s="8" t="s">
        <v>265</v>
      </c>
      <c r="F521" s="8">
        <v>0.82</v>
      </c>
      <c r="G521" s="10">
        <v>6</v>
      </c>
      <c r="H521" s="11">
        <v>4.92</v>
      </c>
      <c r="I521" s="11">
        <v>3.1910549343704426</v>
      </c>
      <c r="J521" s="11">
        <v>1.7289450656295573</v>
      </c>
      <c r="K521" s="8">
        <v>2.27</v>
      </c>
      <c r="L521" s="8"/>
      <c r="M521" s="12">
        <f t="shared" si="16"/>
        <v>13.620000000000001</v>
      </c>
      <c r="N521" s="12">
        <f t="shared" si="16"/>
        <v>0</v>
      </c>
      <c r="O521" s="12">
        <f t="shared" si="17"/>
        <v>13.620000000000001</v>
      </c>
    </row>
    <row r="522" spans="1:15" x14ac:dyDescent="0.25">
      <c r="A522" s="8"/>
      <c r="B522" s="8"/>
      <c r="C522" s="9"/>
      <c r="D522" s="8"/>
      <c r="E522" s="8" t="s">
        <v>487</v>
      </c>
      <c r="F522" s="8">
        <v>0.7</v>
      </c>
      <c r="G522" s="10">
        <v>1362</v>
      </c>
      <c r="H522" s="11">
        <v>953.4</v>
      </c>
      <c r="I522" s="11">
        <v>745.01400000000001</v>
      </c>
      <c r="J522" s="11">
        <v>208.38599999999997</v>
      </c>
      <c r="K522" s="8">
        <v>1.71</v>
      </c>
      <c r="L522" s="8"/>
      <c r="M522" s="12">
        <f t="shared" si="16"/>
        <v>2329.02</v>
      </c>
      <c r="N522" s="12">
        <f t="shared" si="16"/>
        <v>0</v>
      </c>
      <c r="O522" s="12">
        <f t="shared" si="17"/>
        <v>2329.02</v>
      </c>
    </row>
    <row r="523" spans="1:15" x14ac:dyDescent="0.25">
      <c r="A523" s="8"/>
      <c r="B523" s="8"/>
      <c r="C523" s="9"/>
      <c r="D523" s="8"/>
      <c r="E523" s="8" t="s">
        <v>488</v>
      </c>
      <c r="F523" s="8">
        <v>0.69999999999999984</v>
      </c>
      <c r="G523" s="10">
        <v>5249</v>
      </c>
      <c r="H523" s="11">
        <v>3674.3</v>
      </c>
      <c r="I523" s="11">
        <v>2805.8886245918293</v>
      </c>
      <c r="J523" s="11">
        <v>868.41137540817056</v>
      </c>
      <c r="K523" s="8">
        <v>1.64</v>
      </c>
      <c r="L523" s="8"/>
      <c r="M523" s="12">
        <f t="shared" si="16"/>
        <v>8608.3599999999988</v>
      </c>
      <c r="N523" s="12">
        <f t="shared" si="16"/>
        <v>0</v>
      </c>
      <c r="O523" s="12">
        <f t="shared" si="17"/>
        <v>8608.3599999999988</v>
      </c>
    </row>
    <row r="524" spans="1:15" x14ac:dyDescent="0.25">
      <c r="A524" s="8"/>
      <c r="B524" s="8"/>
      <c r="C524" s="9"/>
      <c r="D524" s="8"/>
      <c r="E524" s="8" t="s">
        <v>489</v>
      </c>
      <c r="F524" s="8">
        <v>0.65</v>
      </c>
      <c r="G524" s="10">
        <v>215</v>
      </c>
      <c r="H524" s="11">
        <v>139.75</v>
      </c>
      <c r="I524" s="11">
        <v>112.00476190476191</v>
      </c>
      <c r="J524" s="11">
        <v>27.745238095238093</v>
      </c>
      <c r="K524" s="8">
        <v>1.74</v>
      </c>
      <c r="L524" s="8"/>
      <c r="M524" s="12">
        <f t="shared" si="16"/>
        <v>374.1</v>
      </c>
      <c r="N524" s="12">
        <f t="shared" si="16"/>
        <v>0</v>
      </c>
      <c r="O524" s="12">
        <f t="shared" si="17"/>
        <v>374.1</v>
      </c>
    </row>
    <row r="525" spans="1:15" x14ac:dyDescent="0.25">
      <c r="A525" s="8"/>
      <c r="B525" s="8"/>
      <c r="C525" s="9"/>
      <c r="D525" s="8"/>
      <c r="E525" s="8" t="s">
        <v>490</v>
      </c>
      <c r="F525" s="8">
        <v>0.73999999999999988</v>
      </c>
      <c r="G525" s="10">
        <v>1931</v>
      </c>
      <c r="H525" s="11">
        <v>1428.9399999999998</v>
      </c>
      <c r="I525" s="11">
        <v>1139.8241680379974</v>
      </c>
      <c r="J525" s="11">
        <v>289.11583196200252</v>
      </c>
      <c r="K525" s="8">
        <v>1.38</v>
      </c>
      <c r="L525" s="8"/>
      <c r="M525" s="12">
        <f t="shared" si="16"/>
        <v>2664.7799999999997</v>
      </c>
      <c r="N525" s="12">
        <f t="shared" si="16"/>
        <v>0</v>
      </c>
      <c r="O525" s="12">
        <f t="shared" si="17"/>
        <v>2664.7799999999997</v>
      </c>
    </row>
    <row r="526" spans="1:15" x14ac:dyDescent="0.25">
      <c r="A526" s="8"/>
      <c r="B526" s="8"/>
      <c r="C526" s="9"/>
      <c r="D526" s="8"/>
      <c r="E526" s="8" t="s">
        <v>266</v>
      </c>
      <c r="F526" s="8">
        <v>0.82</v>
      </c>
      <c r="G526" s="10">
        <v>9</v>
      </c>
      <c r="H526" s="11">
        <v>7.38</v>
      </c>
      <c r="I526" s="11">
        <v>4.7865824015556644</v>
      </c>
      <c r="J526" s="11">
        <v>2.5934175984443355</v>
      </c>
      <c r="K526" s="8">
        <v>2.27</v>
      </c>
      <c r="L526" s="8"/>
      <c r="M526" s="12">
        <f t="shared" si="16"/>
        <v>20.43</v>
      </c>
      <c r="N526" s="12">
        <f t="shared" si="16"/>
        <v>0</v>
      </c>
      <c r="O526" s="12">
        <f t="shared" si="17"/>
        <v>20.43</v>
      </c>
    </row>
    <row r="527" spans="1:15" x14ac:dyDescent="0.25">
      <c r="A527" s="8"/>
      <c r="B527" s="8"/>
      <c r="C527" s="9"/>
      <c r="D527" s="8"/>
      <c r="E527" s="8" t="s">
        <v>267</v>
      </c>
      <c r="F527" s="8">
        <v>0.82</v>
      </c>
      <c r="G527" s="10">
        <v>3</v>
      </c>
      <c r="H527" s="11">
        <v>2.46</v>
      </c>
      <c r="I527" s="11">
        <v>1.5955274671852213</v>
      </c>
      <c r="J527" s="11">
        <v>0.86447253281477865</v>
      </c>
      <c r="K527" s="8">
        <v>2.27</v>
      </c>
      <c r="L527" s="8"/>
      <c r="M527" s="12">
        <f t="shared" si="16"/>
        <v>6.8100000000000005</v>
      </c>
      <c r="N527" s="12">
        <f t="shared" si="16"/>
        <v>0</v>
      </c>
      <c r="O527" s="12">
        <f t="shared" si="17"/>
        <v>6.8100000000000005</v>
      </c>
    </row>
    <row r="528" spans="1:15" x14ac:dyDescent="0.25">
      <c r="A528" s="8"/>
      <c r="B528" s="8"/>
      <c r="C528" s="9"/>
      <c r="D528" s="8"/>
      <c r="E528" s="8" t="s">
        <v>268</v>
      </c>
      <c r="F528" s="8">
        <v>0.82</v>
      </c>
      <c r="G528" s="10">
        <v>5</v>
      </c>
      <c r="H528" s="11">
        <v>4.0999999999999996</v>
      </c>
      <c r="I528" s="11">
        <v>2.659212445308702</v>
      </c>
      <c r="J528" s="11">
        <v>1.4407875546912976</v>
      </c>
      <c r="K528" s="8">
        <v>2.27</v>
      </c>
      <c r="L528" s="8"/>
      <c r="M528" s="12">
        <f t="shared" si="16"/>
        <v>11.35</v>
      </c>
      <c r="N528" s="12">
        <f t="shared" si="16"/>
        <v>0</v>
      </c>
      <c r="O528" s="12">
        <f t="shared" si="17"/>
        <v>11.35</v>
      </c>
    </row>
    <row r="529" spans="1:15" x14ac:dyDescent="0.25">
      <c r="A529" s="8"/>
      <c r="B529" s="8"/>
      <c r="C529" s="9"/>
      <c r="D529" s="8"/>
      <c r="E529" s="8" t="s">
        <v>491</v>
      </c>
      <c r="F529" s="8">
        <v>0.74</v>
      </c>
      <c r="G529" s="10">
        <v>6622</v>
      </c>
      <c r="H529" s="11">
        <v>4900.28</v>
      </c>
      <c r="I529" s="11">
        <v>3534.5364623882169</v>
      </c>
      <c r="J529" s="11">
        <v>1365.7435376117833</v>
      </c>
      <c r="K529" s="8">
        <v>1.38</v>
      </c>
      <c r="L529" s="8"/>
      <c r="M529" s="12">
        <f t="shared" si="16"/>
        <v>9138.3599999999988</v>
      </c>
      <c r="N529" s="12">
        <f t="shared" si="16"/>
        <v>0</v>
      </c>
      <c r="O529" s="12">
        <f t="shared" si="17"/>
        <v>9138.3599999999988</v>
      </c>
    </row>
    <row r="530" spans="1:15" x14ac:dyDescent="0.25">
      <c r="A530" s="8"/>
      <c r="B530" s="8"/>
      <c r="C530" s="9"/>
      <c r="D530" s="8"/>
      <c r="E530" s="8" t="s">
        <v>492</v>
      </c>
      <c r="F530" s="8">
        <v>0.7</v>
      </c>
      <c r="G530" s="10">
        <v>1597</v>
      </c>
      <c r="H530" s="11">
        <v>1117.9000000000001</v>
      </c>
      <c r="I530" s="11">
        <v>893.70641378284142</v>
      </c>
      <c r="J530" s="11">
        <v>224.19358621715864</v>
      </c>
      <c r="K530" s="8">
        <v>1.79</v>
      </c>
      <c r="L530" s="8"/>
      <c r="M530" s="12">
        <f t="shared" si="16"/>
        <v>2858.63</v>
      </c>
      <c r="N530" s="12">
        <f t="shared" si="16"/>
        <v>0</v>
      </c>
      <c r="O530" s="12">
        <f t="shared" si="17"/>
        <v>2858.63</v>
      </c>
    </row>
    <row r="531" spans="1:15" x14ac:dyDescent="0.25">
      <c r="A531" s="8"/>
      <c r="B531" s="8"/>
      <c r="C531" s="9"/>
      <c r="D531" s="8"/>
      <c r="E531" s="8" t="s">
        <v>514</v>
      </c>
      <c r="F531" s="8">
        <v>0.67</v>
      </c>
      <c r="G531" s="10">
        <v>834</v>
      </c>
      <c r="H531" s="11">
        <v>558.78</v>
      </c>
      <c r="I531" s="11">
        <v>468.71501064101278</v>
      </c>
      <c r="J531" s="11">
        <v>90.064989358987276</v>
      </c>
      <c r="K531" s="8">
        <v>1.93</v>
      </c>
      <c r="L531" s="8"/>
      <c r="M531" s="12">
        <f t="shared" si="16"/>
        <v>1609.62</v>
      </c>
      <c r="N531" s="12">
        <f t="shared" si="16"/>
        <v>0</v>
      </c>
      <c r="O531" s="12">
        <f t="shared" si="17"/>
        <v>1609.62</v>
      </c>
    </row>
    <row r="532" spans="1:15" x14ac:dyDescent="0.25">
      <c r="A532" s="8"/>
      <c r="B532" s="8"/>
      <c r="C532" s="9"/>
      <c r="D532" s="8"/>
      <c r="E532" s="8" t="s">
        <v>269</v>
      </c>
      <c r="F532" s="8">
        <v>0.82</v>
      </c>
      <c r="G532" s="10">
        <v>43</v>
      </c>
      <c r="H532" s="11">
        <v>35.260000000000005</v>
      </c>
      <c r="I532" s="11">
        <v>24.508668096854329</v>
      </c>
      <c r="J532" s="11">
        <v>10.751331903145671</v>
      </c>
      <c r="K532" s="8">
        <v>2.27</v>
      </c>
      <c r="L532" s="8"/>
      <c r="M532" s="12">
        <f t="shared" si="16"/>
        <v>97.61</v>
      </c>
      <c r="N532" s="12">
        <f t="shared" si="16"/>
        <v>0</v>
      </c>
      <c r="O532" s="12">
        <f t="shared" si="17"/>
        <v>97.61</v>
      </c>
    </row>
    <row r="533" spans="1:15" x14ac:dyDescent="0.25">
      <c r="A533" s="8"/>
      <c r="B533" s="8"/>
      <c r="C533" s="9" t="s">
        <v>270</v>
      </c>
      <c r="D533" s="8" t="s">
        <v>174</v>
      </c>
      <c r="E533" s="8" t="s">
        <v>240</v>
      </c>
      <c r="F533" s="8">
        <v>0.68</v>
      </c>
      <c r="G533" s="10">
        <v>2467</v>
      </c>
      <c r="H533" s="11">
        <v>1677.5600000000002</v>
      </c>
      <c r="I533" s="11">
        <v>1427.2503978750121</v>
      </c>
      <c r="J533" s="11">
        <v>250.30960212498775</v>
      </c>
      <c r="K533" s="8">
        <v>1.7</v>
      </c>
      <c r="L533" s="8"/>
      <c r="M533" s="12">
        <f t="shared" si="16"/>
        <v>4193.8999999999996</v>
      </c>
      <c r="N533" s="12">
        <f t="shared" si="16"/>
        <v>0</v>
      </c>
      <c r="O533" s="12">
        <f t="shared" si="17"/>
        <v>4193.8999999999996</v>
      </c>
    </row>
    <row r="534" spans="1:15" x14ac:dyDescent="0.25">
      <c r="A534" s="8"/>
      <c r="B534" s="8"/>
      <c r="C534" s="9"/>
      <c r="D534" s="8"/>
      <c r="E534" s="8" t="s">
        <v>263</v>
      </c>
      <c r="F534" s="8">
        <v>0.65</v>
      </c>
      <c r="G534" s="10">
        <v>123</v>
      </c>
      <c r="H534" s="11">
        <v>79.95</v>
      </c>
      <c r="I534" s="11">
        <v>67.941340418655216</v>
      </c>
      <c r="J534" s="11">
        <v>12.008659581344787</v>
      </c>
      <c r="K534" s="8">
        <v>1.61</v>
      </c>
      <c r="L534" s="8"/>
      <c r="M534" s="12">
        <f t="shared" si="16"/>
        <v>198.03</v>
      </c>
      <c r="N534" s="12">
        <f t="shared" si="16"/>
        <v>0</v>
      </c>
      <c r="O534" s="12">
        <f t="shared" si="17"/>
        <v>198.03</v>
      </c>
    </row>
    <row r="535" spans="1:15" x14ac:dyDescent="0.25">
      <c r="A535" s="8"/>
      <c r="B535" s="8"/>
      <c r="C535" s="9"/>
      <c r="D535" s="8"/>
      <c r="E535" s="8" t="s">
        <v>483</v>
      </c>
      <c r="F535" s="8">
        <v>0.65</v>
      </c>
      <c r="G535" s="10">
        <v>2029</v>
      </c>
      <c r="H535" s="11">
        <v>1318.85</v>
      </c>
      <c r="I535" s="11">
        <v>1081.0132503067562</v>
      </c>
      <c r="J535" s="11">
        <v>237.83674969324395</v>
      </c>
      <c r="K535" s="8">
        <v>1.61</v>
      </c>
      <c r="L535" s="8"/>
      <c r="M535" s="12">
        <f t="shared" si="16"/>
        <v>3266.69</v>
      </c>
      <c r="N535" s="12">
        <f t="shared" si="16"/>
        <v>0</v>
      </c>
      <c r="O535" s="12">
        <f t="shared" si="17"/>
        <v>3266.69</v>
      </c>
    </row>
    <row r="536" spans="1:15" x14ac:dyDescent="0.25">
      <c r="A536" s="8"/>
      <c r="B536" s="8"/>
      <c r="C536" s="9"/>
      <c r="D536" s="8"/>
      <c r="E536" s="8" t="s">
        <v>484</v>
      </c>
      <c r="F536" s="8">
        <v>0.65</v>
      </c>
      <c r="G536" s="10">
        <v>9050</v>
      </c>
      <c r="H536" s="11">
        <v>5882.5</v>
      </c>
      <c r="I536" s="11">
        <v>4911.0862451912917</v>
      </c>
      <c r="J536" s="11">
        <v>971.41375480870863</v>
      </c>
      <c r="K536" s="8">
        <v>1.61</v>
      </c>
      <c r="L536" s="8"/>
      <c r="M536" s="12">
        <f t="shared" si="16"/>
        <v>14570.5</v>
      </c>
      <c r="N536" s="12">
        <f t="shared" si="16"/>
        <v>0</v>
      </c>
      <c r="O536" s="12">
        <f t="shared" si="17"/>
        <v>14570.5</v>
      </c>
    </row>
    <row r="537" spans="1:15" x14ac:dyDescent="0.25">
      <c r="A537" s="8"/>
      <c r="B537" s="8"/>
      <c r="C537" s="9"/>
      <c r="D537" s="8"/>
      <c r="E537" s="8" t="s">
        <v>242</v>
      </c>
      <c r="F537" s="8">
        <v>0.65</v>
      </c>
      <c r="G537" s="10">
        <v>1429</v>
      </c>
      <c r="H537" s="11">
        <v>928.85</v>
      </c>
      <c r="I537" s="11">
        <v>793.09408522933791</v>
      </c>
      <c r="J537" s="11">
        <v>135.75591477066223</v>
      </c>
      <c r="K537" s="8">
        <v>1.64</v>
      </c>
      <c r="L537" s="8"/>
      <c r="M537" s="12">
        <f t="shared" si="16"/>
        <v>2343.56</v>
      </c>
      <c r="N537" s="12">
        <f t="shared" si="16"/>
        <v>0</v>
      </c>
      <c r="O537" s="12">
        <f t="shared" si="17"/>
        <v>2343.56</v>
      </c>
    </row>
    <row r="538" spans="1:15" x14ac:dyDescent="0.25">
      <c r="A538" s="8"/>
      <c r="B538" s="8"/>
      <c r="C538" s="9"/>
      <c r="D538" s="8"/>
      <c r="E538" s="8" t="s">
        <v>283</v>
      </c>
      <c r="F538" s="8">
        <v>0.65</v>
      </c>
      <c r="G538" s="10">
        <v>211</v>
      </c>
      <c r="H538" s="11">
        <v>137.15</v>
      </c>
      <c r="I538" s="11">
        <v>117.41302136317395</v>
      </c>
      <c r="J538" s="11">
        <v>19.736978636826052</v>
      </c>
      <c r="K538" s="8">
        <v>1.76</v>
      </c>
      <c r="L538" s="8"/>
      <c r="M538" s="12">
        <f t="shared" si="16"/>
        <v>371.36</v>
      </c>
      <c r="N538" s="12">
        <f t="shared" si="16"/>
        <v>0</v>
      </c>
      <c r="O538" s="12">
        <f t="shared" si="17"/>
        <v>371.36</v>
      </c>
    </row>
    <row r="539" spans="1:15" x14ac:dyDescent="0.25">
      <c r="A539" s="8"/>
      <c r="B539" s="8"/>
      <c r="C539" s="9"/>
      <c r="D539" s="8"/>
      <c r="E539" s="8" t="s">
        <v>485</v>
      </c>
      <c r="F539" s="8">
        <v>0.65</v>
      </c>
      <c r="G539" s="10">
        <v>3952</v>
      </c>
      <c r="H539" s="11">
        <v>2568.8000000000002</v>
      </c>
      <c r="I539" s="11">
        <v>2188</v>
      </c>
      <c r="J539" s="11">
        <v>380.79999999999995</v>
      </c>
      <c r="K539" s="8">
        <v>1.61</v>
      </c>
      <c r="L539" s="8"/>
      <c r="M539" s="12">
        <f t="shared" si="16"/>
        <v>6362.72</v>
      </c>
      <c r="N539" s="12">
        <f t="shared" si="16"/>
        <v>0</v>
      </c>
      <c r="O539" s="12">
        <f t="shared" si="17"/>
        <v>6362.72</v>
      </c>
    </row>
    <row r="540" spans="1:15" x14ac:dyDescent="0.25">
      <c r="A540" s="8"/>
      <c r="B540" s="8"/>
      <c r="C540" s="9"/>
      <c r="D540" s="8"/>
      <c r="E540" s="8" t="s">
        <v>486</v>
      </c>
      <c r="F540" s="8">
        <v>0.65</v>
      </c>
      <c r="G540" s="10">
        <v>2739</v>
      </c>
      <c r="H540" s="11">
        <v>1780.3500000000001</v>
      </c>
      <c r="I540" s="11">
        <v>1497.4216080470637</v>
      </c>
      <c r="J540" s="11">
        <v>282.92839195293624</v>
      </c>
      <c r="K540" s="8">
        <v>1.61</v>
      </c>
      <c r="L540" s="8"/>
      <c r="M540" s="12">
        <f t="shared" si="16"/>
        <v>4409.79</v>
      </c>
      <c r="N540" s="12">
        <f t="shared" si="16"/>
        <v>0</v>
      </c>
      <c r="O540" s="12">
        <f t="shared" si="17"/>
        <v>4409.79</v>
      </c>
    </row>
    <row r="541" spans="1:15" x14ac:dyDescent="0.25">
      <c r="A541" s="8"/>
      <c r="B541" s="8"/>
      <c r="C541" s="9"/>
      <c r="D541" s="8"/>
      <c r="E541" s="8" t="s">
        <v>264</v>
      </c>
      <c r="F541" s="8">
        <v>0.82</v>
      </c>
      <c r="G541" s="10">
        <v>12</v>
      </c>
      <c r="H541" s="11">
        <v>9.84</v>
      </c>
      <c r="I541" s="11">
        <v>6.6775178026449646</v>
      </c>
      <c r="J541" s="11">
        <v>3.1624821973550352</v>
      </c>
      <c r="K541" s="8">
        <v>2.27</v>
      </c>
      <c r="L541" s="8"/>
      <c r="M541" s="12">
        <f t="shared" si="16"/>
        <v>27.240000000000002</v>
      </c>
      <c r="N541" s="12">
        <f t="shared" si="16"/>
        <v>0</v>
      </c>
      <c r="O541" s="12">
        <f t="shared" si="17"/>
        <v>27.240000000000002</v>
      </c>
    </row>
    <row r="542" spans="1:15" x14ac:dyDescent="0.25">
      <c r="A542" s="8"/>
      <c r="B542" s="8"/>
      <c r="C542" s="9"/>
      <c r="D542" s="8"/>
      <c r="E542" s="8" t="s">
        <v>243</v>
      </c>
      <c r="F542" s="8">
        <v>0.7</v>
      </c>
      <c r="G542" s="10">
        <v>94</v>
      </c>
      <c r="H542" s="11">
        <v>65.8</v>
      </c>
      <c r="I542" s="11">
        <v>55.366251079571697</v>
      </c>
      <c r="J542" s="11">
        <v>10.433748920428304</v>
      </c>
      <c r="K542" s="8">
        <v>1.64</v>
      </c>
      <c r="L542" s="8"/>
      <c r="M542" s="12">
        <f t="shared" si="16"/>
        <v>154.16</v>
      </c>
      <c r="N542" s="12">
        <f t="shared" si="16"/>
        <v>0</v>
      </c>
      <c r="O542" s="12">
        <f t="shared" si="17"/>
        <v>154.16</v>
      </c>
    </row>
    <row r="543" spans="1:15" x14ac:dyDescent="0.25">
      <c r="A543" s="8"/>
      <c r="B543" s="8"/>
      <c r="C543" s="9"/>
      <c r="D543" s="8"/>
      <c r="E543" s="8" t="s">
        <v>265</v>
      </c>
      <c r="F543" s="8">
        <v>0.82</v>
      </c>
      <c r="G543" s="10">
        <v>6</v>
      </c>
      <c r="H543" s="11">
        <v>4.92</v>
      </c>
      <c r="I543" s="11">
        <v>3.1926070038910508</v>
      </c>
      <c r="J543" s="11">
        <v>1.7273929961089491</v>
      </c>
      <c r="K543" s="8">
        <v>2.27</v>
      </c>
      <c r="L543" s="8"/>
      <c r="M543" s="12">
        <f t="shared" si="16"/>
        <v>13.620000000000001</v>
      </c>
      <c r="N543" s="12">
        <f t="shared" si="16"/>
        <v>0</v>
      </c>
      <c r="O543" s="12">
        <f t="shared" si="17"/>
        <v>13.620000000000001</v>
      </c>
    </row>
    <row r="544" spans="1:15" x14ac:dyDescent="0.25">
      <c r="A544" s="8"/>
      <c r="B544" s="8"/>
      <c r="C544" s="9"/>
      <c r="D544" s="8"/>
      <c r="E544" s="8" t="s">
        <v>487</v>
      </c>
      <c r="F544" s="8">
        <v>0.7</v>
      </c>
      <c r="G544" s="10">
        <v>1363</v>
      </c>
      <c r="H544" s="11">
        <v>954.1</v>
      </c>
      <c r="I544" s="11">
        <v>745.56100000000004</v>
      </c>
      <c r="J544" s="11">
        <v>208.53899999999999</v>
      </c>
      <c r="K544" s="8">
        <v>1.71</v>
      </c>
      <c r="L544" s="8"/>
      <c r="M544" s="12">
        <f t="shared" si="16"/>
        <v>2330.73</v>
      </c>
      <c r="N544" s="12">
        <f t="shared" si="16"/>
        <v>0</v>
      </c>
      <c r="O544" s="12">
        <f t="shared" si="17"/>
        <v>2330.73</v>
      </c>
    </row>
    <row r="545" spans="1:15" x14ac:dyDescent="0.25">
      <c r="A545" s="8"/>
      <c r="B545" s="8"/>
      <c r="C545" s="9"/>
      <c r="D545" s="8"/>
      <c r="E545" s="8" t="s">
        <v>488</v>
      </c>
      <c r="F545" s="8">
        <v>0.69999999999999984</v>
      </c>
      <c r="G545" s="10">
        <v>5247</v>
      </c>
      <c r="H545" s="11">
        <v>3672.9</v>
      </c>
      <c r="I545" s="11">
        <v>2805.7516252822152</v>
      </c>
      <c r="J545" s="11">
        <v>867.14837471778515</v>
      </c>
      <c r="K545" s="8">
        <v>1.64</v>
      </c>
      <c r="L545" s="8"/>
      <c r="M545" s="12">
        <f t="shared" si="16"/>
        <v>8605.08</v>
      </c>
      <c r="N545" s="12">
        <f t="shared" si="16"/>
        <v>0</v>
      </c>
      <c r="O545" s="12">
        <f t="shared" si="17"/>
        <v>8605.08</v>
      </c>
    </row>
    <row r="546" spans="1:15" x14ac:dyDescent="0.25">
      <c r="A546" s="8"/>
      <c r="B546" s="8"/>
      <c r="C546" s="9"/>
      <c r="D546" s="8"/>
      <c r="E546" s="8" t="s">
        <v>489</v>
      </c>
      <c r="F546" s="8">
        <v>0.65</v>
      </c>
      <c r="G546" s="10">
        <v>215</v>
      </c>
      <c r="H546" s="11">
        <v>139.75</v>
      </c>
      <c r="I546" s="11">
        <v>112.00476190476191</v>
      </c>
      <c r="J546" s="11">
        <v>27.745238095238093</v>
      </c>
      <c r="K546" s="8">
        <v>1.74</v>
      </c>
      <c r="L546" s="8"/>
      <c r="M546" s="12">
        <f t="shared" si="16"/>
        <v>374.1</v>
      </c>
      <c r="N546" s="12">
        <f t="shared" si="16"/>
        <v>0</v>
      </c>
      <c r="O546" s="12">
        <f t="shared" si="17"/>
        <v>374.1</v>
      </c>
    </row>
    <row r="547" spans="1:15" x14ac:dyDescent="0.25">
      <c r="A547" s="8"/>
      <c r="B547" s="8"/>
      <c r="C547" s="9"/>
      <c r="D547" s="8"/>
      <c r="E547" s="8" t="s">
        <v>490</v>
      </c>
      <c r="F547" s="8">
        <v>0.73999999999999988</v>
      </c>
      <c r="G547" s="10">
        <v>1929</v>
      </c>
      <c r="H547" s="11">
        <v>1427.46</v>
      </c>
      <c r="I547" s="11">
        <v>1138.7402696824709</v>
      </c>
      <c r="J547" s="11">
        <v>288.71973031752935</v>
      </c>
      <c r="K547" s="8">
        <v>1.38</v>
      </c>
      <c r="L547" s="8"/>
      <c r="M547" s="12">
        <f t="shared" si="16"/>
        <v>2662.02</v>
      </c>
      <c r="N547" s="12">
        <f t="shared" si="16"/>
        <v>0</v>
      </c>
      <c r="O547" s="12">
        <f t="shared" si="17"/>
        <v>2662.02</v>
      </c>
    </row>
    <row r="548" spans="1:15" x14ac:dyDescent="0.25">
      <c r="A548" s="8"/>
      <c r="B548" s="8"/>
      <c r="C548" s="9"/>
      <c r="D548" s="8"/>
      <c r="E548" s="8" t="s">
        <v>266</v>
      </c>
      <c r="F548" s="8">
        <v>0.82</v>
      </c>
      <c r="G548" s="10">
        <v>9</v>
      </c>
      <c r="H548" s="11">
        <v>7.38</v>
      </c>
      <c r="I548" s="11">
        <v>4.7889105058365757</v>
      </c>
      <c r="J548" s="11">
        <v>2.5910894941634242</v>
      </c>
      <c r="K548" s="8">
        <v>2.27</v>
      </c>
      <c r="L548" s="8"/>
      <c r="M548" s="12">
        <f t="shared" si="16"/>
        <v>20.43</v>
      </c>
      <c r="N548" s="12">
        <f t="shared" si="16"/>
        <v>0</v>
      </c>
      <c r="O548" s="12">
        <f t="shared" si="17"/>
        <v>20.43</v>
      </c>
    </row>
    <row r="549" spans="1:15" x14ac:dyDescent="0.25">
      <c r="A549" s="8"/>
      <c r="B549" s="8"/>
      <c r="C549" s="9"/>
      <c r="D549" s="8"/>
      <c r="E549" s="8" t="s">
        <v>267</v>
      </c>
      <c r="F549" s="8">
        <v>0.82</v>
      </c>
      <c r="G549" s="10">
        <v>2</v>
      </c>
      <c r="H549" s="11">
        <v>1.64</v>
      </c>
      <c r="I549" s="11">
        <v>1.0642023346303502</v>
      </c>
      <c r="J549" s="11">
        <v>0.57579766536964971</v>
      </c>
      <c r="K549" s="8">
        <v>2.27</v>
      </c>
      <c r="L549" s="8"/>
      <c r="M549" s="12">
        <f t="shared" si="16"/>
        <v>4.54</v>
      </c>
      <c r="N549" s="12">
        <f t="shared" si="16"/>
        <v>0</v>
      </c>
      <c r="O549" s="12">
        <f t="shared" si="17"/>
        <v>4.54</v>
      </c>
    </row>
    <row r="550" spans="1:15" x14ac:dyDescent="0.25">
      <c r="A550" s="8"/>
      <c r="B550" s="8"/>
      <c r="C550" s="9"/>
      <c r="D550" s="8"/>
      <c r="E550" s="8" t="s">
        <v>268</v>
      </c>
      <c r="F550" s="8">
        <v>0.82</v>
      </c>
      <c r="G550" s="10">
        <v>4</v>
      </c>
      <c r="H550" s="11">
        <v>3.28</v>
      </c>
      <c r="I550" s="11">
        <v>2.1284046692607004</v>
      </c>
      <c r="J550" s="11">
        <v>1.1515953307392994</v>
      </c>
      <c r="K550" s="8">
        <v>2.27</v>
      </c>
      <c r="L550" s="8"/>
      <c r="M550" s="12">
        <f t="shared" si="16"/>
        <v>9.08</v>
      </c>
      <c r="N550" s="12">
        <f t="shared" si="16"/>
        <v>0</v>
      </c>
      <c r="O550" s="12">
        <f t="shared" si="17"/>
        <v>9.08</v>
      </c>
    </row>
    <row r="551" spans="1:15" x14ac:dyDescent="0.25">
      <c r="A551" s="8"/>
      <c r="B551" s="8"/>
      <c r="C551" s="9"/>
      <c r="D551" s="8"/>
      <c r="E551" s="8" t="s">
        <v>491</v>
      </c>
      <c r="F551" s="8">
        <v>0.74</v>
      </c>
      <c r="G551" s="10">
        <v>6621</v>
      </c>
      <c r="H551" s="11">
        <v>4899.54</v>
      </c>
      <c r="I551" s="11">
        <v>3534.0518421052634</v>
      </c>
      <c r="J551" s="11">
        <v>1365.4881578947368</v>
      </c>
      <c r="K551" s="8">
        <v>1.38</v>
      </c>
      <c r="L551" s="8"/>
      <c r="M551" s="12">
        <f t="shared" si="16"/>
        <v>9136.98</v>
      </c>
      <c r="N551" s="12">
        <f t="shared" si="16"/>
        <v>0</v>
      </c>
      <c r="O551" s="12">
        <f t="shared" si="17"/>
        <v>9136.98</v>
      </c>
    </row>
    <row r="552" spans="1:15" x14ac:dyDescent="0.25">
      <c r="A552" s="8"/>
      <c r="B552" s="8"/>
      <c r="C552" s="9"/>
      <c r="D552" s="8"/>
      <c r="E552" s="8" t="s">
        <v>492</v>
      </c>
      <c r="F552" s="8">
        <v>0.7</v>
      </c>
      <c r="G552" s="10">
        <v>1597</v>
      </c>
      <c r="H552" s="11">
        <v>1117.8999999999999</v>
      </c>
      <c r="I552" s="11">
        <v>894.03142058472099</v>
      </c>
      <c r="J552" s="11">
        <v>223.86857941527893</v>
      </c>
      <c r="K552" s="8">
        <v>1.79</v>
      </c>
      <c r="L552" s="8"/>
      <c r="M552" s="12">
        <f t="shared" si="16"/>
        <v>2858.63</v>
      </c>
      <c r="N552" s="12">
        <f t="shared" si="16"/>
        <v>0</v>
      </c>
      <c r="O552" s="12">
        <f t="shared" si="17"/>
        <v>2858.63</v>
      </c>
    </row>
    <row r="553" spans="1:15" x14ac:dyDescent="0.25">
      <c r="A553" s="8"/>
      <c r="B553" s="8"/>
      <c r="C553" s="9"/>
      <c r="D553" s="8"/>
      <c r="E553" s="8" t="s">
        <v>514</v>
      </c>
      <c r="F553" s="8">
        <v>0.67</v>
      </c>
      <c r="G553" s="10">
        <v>834</v>
      </c>
      <c r="H553" s="11">
        <v>558.78</v>
      </c>
      <c r="I553" s="11">
        <v>468.91760675635771</v>
      </c>
      <c r="J553" s="11">
        <v>89.862393243642288</v>
      </c>
      <c r="K553" s="8">
        <v>1.93</v>
      </c>
      <c r="L553" s="8"/>
      <c r="M553" s="12">
        <f t="shared" si="16"/>
        <v>1609.62</v>
      </c>
      <c r="N553" s="12">
        <f t="shared" si="16"/>
        <v>0</v>
      </c>
      <c r="O553" s="12">
        <f t="shared" si="17"/>
        <v>1609.62</v>
      </c>
    </row>
    <row r="554" spans="1:15" x14ac:dyDescent="0.25">
      <c r="A554" s="8"/>
      <c r="B554" s="8"/>
      <c r="C554" s="9"/>
      <c r="D554" s="8"/>
      <c r="E554" s="8" t="s">
        <v>269</v>
      </c>
      <c r="F554" s="8">
        <v>0.82</v>
      </c>
      <c r="G554" s="10">
        <v>43</v>
      </c>
      <c r="H554" s="11">
        <v>35.260000000000005</v>
      </c>
      <c r="I554" s="11">
        <v>24.503631857084695</v>
      </c>
      <c r="J554" s="11">
        <v>10.756368142915306</v>
      </c>
      <c r="K554" s="8">
        <v>2.27</v>
      </c>
      <c r="L554" s="8"/>
      <c r="M554" s="12">
        <f t="shared" si="16"/>
        <v>97.61</v>
      </c>
      <c r="N554" s="12">
        <f t="shared" si="16"/>
        <v>0</v>
      </c>
      <c r="O554" s="12">
        <f t="shared" si="17"/>
        <v>97.61</v>
      </c>
    </row>
    <row r="555" spans="1:15" x14ac:dyDescent="0.25">
      <c r="A555" s="8"/>
      <c r="B555" s="8"/>
      <c r="C555" s="9" t="s">
        <v>26</v>
      </c>
      <c r="D555" s="8" t="s">
        <v>174</v>
      </c>
      <c r="E555" s="8" t="s">
        <v>248</v>
      </c>
      <c r="F555" s="8">
        <v>0.79</v>
      </c>
      <c r="G555" s="10">
        <v>4523</v>
      </c>
      <c r="H555" s="11">
        <v>3573.17</v>
      </c>
      <c r="I555" s="11">
        <v>2476.9723047808488</v>
      </c>
      <c r="J555" s="11">
        <v>1096.1976952191512</v>
      </c>
      <c r="K555" s="8">
        <v>1.86</v>
      </c>
      <c r="L555" s="8"/>
      <c r="M555" s="12">
        <f t="shared" si="16"/>
        <v>8412.7800000000007</v>
      </c>
      <c r="N555" s="12">
        <f t="shared" si="16"/>
        <v>0</v>
      </c>
      <c r="O555" s="12">
        <f t="shared" si="17"/>
        <v>8412.7800000000007</v>
      </c>
    </row>
    <row r="556" spans="1:15" x14ac:dyDescent="0.25">
      <c r="A556" s="8"/>
      <c r="B556" s="8"/>
      <c r="C556" s="9"/>
      <c r="D556" s="8"/>
      <c r="E556" s="8" t="s">
        <v>271</v>
      </c>
      <c r="F556" s="8">
        <v>0.75</v>
      </c>
      <c r="G556" s="10">
        <v>48</v>
      </c>
      <c r="H556" s="11">
        <v>36</v>
      </c>
      <c r="I556" s="11">
        <v>26.151394422310755</v>
      </c>
      <c r="J556" s="11">
        <v>9.8486055776892449</v>
      </c>
      <c r="K556" s="8">
        <v>1.94</v>
      </c>
      <c r="L556" s="8"/>
      <c r="M556" s="12">
        <f t="shared" si="16"/>
        <v>93.12</v>
      </c>
      <c r="N556" s="12">
        <f t="shared" si="16"/>
        <v>0</v>
      </c>
      <c r="O556" s="12">
        <f t="shared" si="17"/>
        <v>93.12</v>
      </c>
    </row>
    <row r="557" spans="1:15" x14ac:dyDescent="0.25">
      <c r="A557" s="8"/>
      <c r="B557" s="8"/>
      <c r="C557" s="9"/>
      <c r="D557" s="8"/>
      <c r="E557" s="8" t="s">
        <v>274</v>
      </c>
      <c r="F557" s="8">
        <v>0.75</v>
      </c>
      <c r="G557" s="10">
        <v>10</v>
      </c>
      <c r="H557" s="11">
        <v>7.5</v>
      </c>
      <c r="I557" s="11">
        <v>5.4482071713147411</v>
      </c>
      <c r="J557" s="11">
        <v>2.0517928286852589</v>
      </c>
      <c r="K557" s="8">
        <v>2.0699999999999998</v>
      </c>
      <c r="L557" s="8"/>
      <c r="M557" s="12">
        <f t="shared" si="16"/>
        <v>20.7</v>
      </c>
      <c r="N557" s="12">
        <f t="shared" si="16"/>
        <v>0</v>
      </c>
      <c r="O557" s="12">
        <f t="shared" si="17"/>
        <v>20.7</v>
      </c>
    </row>
    <row r="558" spans="1:15" x14ac:dyDescent="0.25">
      <c r="A558" s="8"/>
      <c r="B558" s="8"/>
      <c r="C558" s="9"/>
      <c r="D558" s="8"/>
      <c r="E558" s="8" t="s">
        <v>515</v>
      </c>
      <c r="F558" s="8">
        <v>0.75</v>
      </c>
      <c r="G558" s="10">
        <v>2506</v>
      </c>
      <c r="H558" s="11">
        <v>1879.5</v>
      </c>
      <c r="I558" s="11">
        <v>1621.0244758846275</v>
      </c>
      <c r="J558" s="11">
        <v>258.47552411537265</v>
      </c>
      <c r="K558" s="8">
        <v>1.94</v>
      </c>
      <c r="L558" s="8"/>
      <c r="M558" s="12">
        <f t="shared" si="16"/>
        <v>4861.6399999999994</v>
      </c>
      <c r="N558" s="12">
        <f t="shared" si="16"/>
        <v>0</v>
      </c>
      <c r="O558" s="12">
        <f t="shared" si="17"/>
        <v>4861.6399999999994</v>
      </c>
    </row>
    <row r="559" spans="1:15" x14ac:dyDescent="0.25">
      <c r="A559" s="8"/>
      <c r="B559" s="8"/>
      <c r="C559" s="9"/>
      <c r="D559" s="8"/>
      <c r="E559" s="8" t="s">
        <v>516</v>
      </c>
      <c r="F559" s="8">
        <v>0.69999999999999984</v>
      </c>
      <c r="G559" s="10">
        <v>3537</v>
      </c>
      <c r="H559" s="11">
        <v>2475.9</v>
      </c>
      <c r="I559" s="11">
        <v>2127.822359364452</v>
      </c>
      <c r="J559" s="11">
        <v>348.07764063554782</v>
      </c>
      <c r="K559" s="8">
        <v>1.76</v>
      </c>
      <c r="L559" s="8"/>
      <c r="M559" s="12">
        <f t="shared" si="16"/>
        <v>6225.12</v>
      </c>
      <c r="N559" s="12">
        <f t="shared" si="16"/>
        <v>0</v>
      </c>
      <c r="O559" s="12">
        <f t="shared" si="17"/>
        <v>6225.12</v>
      </c>
    </row>
    <row r="560" spans="1:15" x14ac:dyDescent="0.25">
      <c r="A560" s="8"/>
      <c r="B560" s="8"/>
      <c r="C560" s="9"/>
      <c r="D560" s="8"/>
      <c r="E560" s="8" t="s">
        <v>276</v>
      </c>
      <c r="F560" s="8">
        <v>0.65</v>
      </c>
      <c r="G560" s="10">
        <v>199</v>
      </c>
      <c r="H560" s="11">
        <v>129.35</v>
      </c>
      <c r="I560" s="11">
        <v>114.74458668524197</v>
      </c>
      <c r="J560" s="11">
        <v>14.605413314758035</v>
      </c>
      <c r="K560" s="8">
        <v>1.61</v>
      </c>
      <c r="L560" s="8"/>
      <c r="M560" s="12">
        <f t="shared" si="16"/>
        <v>320.39000000000004</v>
      </c>
      <c r="N560" s="12">
        <f t="shared" si="16"/>
        <v>0</v>
      </c>
      <c r="O560" s="12">
        <f t="shared" si="17"/>
        <v>320.39000000000004</v>
      </c>
    </row>
    <row r="561" spans="1:15" x14ac:dyDescent="0.25">
      <c r="A561" s="8"/>
      <c r="B561" s="8"/>
      <c r="C561" s="9"/>
      <c r="D561" s="8"/>
      <c r="E561" s="8" t="s">
        <v>486</v>
      </c>
      <c r="F561" s="8">
        <v>0.65</v>
      </c>
      <c r="G561" s="10">
        <v>4825</v>
      </c>
      <c r="H561" s="11">
        <v>3136.25</v>
      </c>
      <c r="I561" s="11">
        <v>2445.6505505110695</v>
      </c>
      <c r="J561" s="11">
        <v>690.5994494889303</v>
      </c>
      <c r="K561" s="8">
        <v>1.61</v>
      </c>
      <c r="L561" s="8"/>
      <c r="M561" s="12">
        <f t="shared" si="16"/>
        <v>7768.2500000000009</v>
      </c>
      <c r="N561" s="12">
        <f t="shared" si="16"/>
        <v>0</v>
      </c>
      <c r="O561" s="12">
        <f t="shared" si="17"/>
        <v>7768.2500000000009</v>
      </c>
    </row>
    <row r="562" spans="1:15" x14ac:dyDescent="0.25">
      <c r="A562" s="8"/>
      <c r="B562" s="8"/>
      <c r="C562" s="9"/>
      <c r="D562" s="8"/>
      <c r="E562" s="8" t="s">
        <v>517</v>
      </c>
      <c r="F562" s="8">
        <v>0.70000000000000007</v>
      </c>
      <c r="G562" s="10">
        <v>8736</v>
      </c>
      <c r="H562" s="11">
        <v>6115.2</v>
      </c>
      <c r="I562" s="11">
        <v>4385.670772501293</v>
      </c>
      <c r="J562" s="11">
        <v>1729.5292274987073</v>
      </c>
      <c r="K562" s="8">
        <v>1.71</v>
      </c>
      <c r="L562" s="8"/>
      <c r="M562" s="12">
        <f t="shared" si="16"/>
        <v>14938.56</v>
      </c>
      <c r="N562" s="12">
        <f t="shared" si="16"/>
        <v>0</v>
      </c>
      <c r="O562" s="12">
        <f t="shared" si="17"/>
        <v>14938.56</v>
      </c>
    </row>
    <row r="563" spans="1:15" x14ac:dyDescent="0.25">
      <c r="A563" s="8"/>
      <c r="B563" s="8"/>
      <c r="C563" s="9"/>
      <c r="D563" s="8"/>
      <c r="E563" s="8" t="s">
        <v>518</v>
      </c>
      <c r="F563" s="8">
        <v>0.67</v>
      </c>
      <c r="G563" s="10">
        <v>562</v>
      </c>
      <c r="H563" s="11">
        <v>376.54</v>
      </c>
      <c r="I563" s="11">
        <v>279.02732406825106</v>
      </c>
      <c r="J563" s="11">
        <v>97.512675931748987</v>
      </c>
      <c r="K563" s="8">
        <v>1.83</v>
      </c>
      <c r="L563" s="8"/>
      <c r="M563" s="12">
        <f t="shared" si="16"/>
        <v>1028.46</v>
      </c>
      <c r="N563" s="12">
        <f t="shared" si="16"/>
        <v>0</v>
      </c>
      <c r="O563" s="12">
        <f t="shared" si="17"/>
        <v>1028.46</v>
      </c>
    </row>
    <row r="564" spans="1:15" x14ac:dyDescent="0.25">
      <c r="A564" s="8"/>
      <c r="B564" s="8"/>
      <c r="C564" s="9"/>
      <c r="D564" s="8"/>
      <c r="E564" s="8" t="s">
        <v>519</v>
      </c>
      <c r="F564" s="8">
        <v>0.82</v>
      </c>
      <c r="G564" s="10">
        <v>1049</v>
      </c>
      <c r="H564" s="11">
        <v>860.18000000000006</v>
      </c>
      <c r="I564" s="11">
        <v>517.13094273269121</v>
      </c>
      <c r="J564" s="11">
        <v>343.04905726730885</v>
      </c>
      <c r="K564" s="8">
        <v>2.27</v>
      </c>
      <c r="L564" s="8"/>
      <c r="M564" s="12">
        <f t="shared" si="16"/>
        <v>2381.23</v>
      </c>
      <c r="N564" s="12">
        <f t="shared" si="16"/>
        <v>0</v>
      </c>
      <c r="O564" s="12">
        <f t="shared" si="17"/>
        <v>2381.23</v>
      </c>
    </row>
    <row r="565" spans="1:15" x14ac:dyDescent="0.25">
      <c r="A565" s="8"/>
      <c r="B565" s="8"/>
      <c r="C565" s="9"/>
      <c r="D565" s="8"/>
      <c r="E565" s="8" t="s">
        <v>520</v>
      </c>
      <c r="F565" s="8">
        <v>0.82</v>
      </c>
      <c r="G565" s="10">
        <v>710</v>
      </c>
      <c r="H565" s="11">
        <v>582.19999999999993</v>
      </c>
      <c r="I565" s="11">
        <v>337.56939383405108</v>
      </c>
      <c r="J565" s="11">
        <v>244.6306061659489</v>
      </c>
      <c r="K565" s="8">
        <v>2.27</v>
      </c>
      <c r="L565" s="8"/>
      <c r="M565" s="12">
        <f t="shared" si="16"/>
        <v>1611.7</v>
      </c>
      <c r="N565" s="12">
        <f t="shared" si="16"/>
        <v>0</v>
      </c>
      <c r="O565" s="12">
        <f t="shared" si="17"/>
        <v>1611.7</v>
      </c>
    </row>
    <row r="566" spans="1:15" x14ac:dyDescent="0.25">
      <c r="A566" s="8"/>
      <c r="B566" s="8"/>
      <c r="C566" s="9"/>
      <c r="D566" s="8"/>
      <c r="E566" s="8" t="s">
        <v>521</v>
      </c>
      <c r="F566" s="8">
        <v>0.70000000000000007</v>
      </c>
      <c r="G566" s="10">
        <v>12909</v>
      </c>
      <c r="H566" s="11">
        <v>9036.3000000000011</v>
      </c>
      <c r="I566" s="11">
        <v>6165.6654361568972</v>
      </c>
      <c r="J566" s="11">
        <v>2870.6345638431039</v>
      </c>
      <c r="K566" s="8">
        <v>1.64</v>
      </c>
      <c r="L566" s="8"/>
      <c r="M566" s="12">
        <f t="shared" si="16"/>
        <v>21170.76</v>
      </c>
      <c r="N566" s="12">
        <f t="shared" si="16"/>
        <v>0</v>
      </c>
      <c r="O566" s="12">
        <f t="shared" si="17"/>
        <v>21170.76</v>
      </c>
    </row>
    <row r="567" spans="1:15" x14ac:dyDescent="0.25">
      <c r="A567" s="8"/>
      <c r="B567" s="8"/>
      <c r="C567" s="9"/>
      <c r="D567" s="8"/>
      <c r="E567" s="8" t="s">
        <v>522</v>
      </c>
      <c r="F567" s="8">
        <v>0.65</v>
      </c>
      <c r="G567" s="10">
        <v>559</v>
      </c>
      <c r="H567" s="11">
        <v>363.35</v>
      </c>
      <c r="I567" s="11">
        <v>270.85032284731074</v>
      </c>
      <c r="J567" s="11">
        <v>92.499677152689273</v>
      </c>
      <c r="K567" s="8">
        <v>1.74</v>
      </c>
      <c r="L567" s="8"/>
      <c r="M567" s="12">
        <f t="shared" si="16"/>
        <v>972.66</v>
      </c>
      <c r="N567" s="12">
        <f t="shared" si="16"/>
        <v>0</v>
      </c>
      <c r="O567" s="12">
        <f t="shared" si="17"/>
        <v>972.66</v>
      </c>
    </row>
    <row r="568" spans="1:15" x14ac:dyDescent="0.25">
      <c r="A568" s="8"/>
      <c r="B568" s="8"/>
      <c r="C568" s="9"/>
      <c r="D568" s="8"/>
      <c r="E568" s="8" t="s">
        <v>523</v>
      </c>
      <c r="F568" s="8">
        <v>0.82</v>
      </c>
      <c r="G568" s="10">
        <v>1387</v>
      </c>
      <c r="H568" s="11">
        <v>1137.3400000000001</v>
      </c>
      <c r="I568" s="11">
        <v>676.70515591124399</v>
      </c>
      <c r="J568" s="11">
        <v>460.63484408875604</v>
      </c>
      <c r="K568" s="8">
        <v>2.27</v>
      </c>
      <c r="L568" s="8"/>
      <c r="M568" s="12">
        <f t="shared" si="16"/>
        <v>3148.4900000000002</v>
      </c>
      <c r="N568" s="12">
        <f t="shared" si="16"/>
        <v>0</v>
      </c>
      <c r="O568" s="12">
        <f t="shared" si="17"/>
        <v>3148.4900000000002</v>
      </c>
    </row>
    <row r="569" spans="1:15" x14ac:dyDescent="0.25">
      <c r="A569" s="8"/>
      <c r="B569" s="8"/>
      <c r="C569" s="9"/>
      <c r="D569" s="8"/>
      <c r="E569" s="8" t="s">
        <v>277</v>
      </c>
      <c r="F569" s="8">
        <v>0.7</v>
      </c>
      <c r="G569" s="10">
        <v>229</v>
      </c>
      <c r="H569" s="11">
        <v>160.30000000000001</v>
      </c>
      <c r="I569" s="11">
        <v>119.99537501111955</v>
      </c>
      <c r="J569" s="11">
        <v>40.304624988880448</v>
      </c>
      <c r="K569" s="8">
        <v>1.79</v>
      </c>
      <c r="L569" s="8"/>
      <c r="M569" s="12">
        <f t="shared" si="16"/>
        <v>409.91</v>
      </c>
      <c r="N569" s="12">
        <f t="shared" si="16"/>
        <v>0</v>
      </c>
      <c r="O569" s="12">
        <f t="shared" si="17"/>
        <v>409.91</v>
      </c>
    </row>
    <row r="570" spans="1:15" x14ac:dyDescent="0.25">
      <c r="A570" s="8"/>
      <c r="B570" s="8"/>
      <c r="C570" s="9"/>
      <c r="D570" s="8"/>
      <c r="E570" s="8" t="s">
        <v>524</v>
      </c>
      <c r="F570" s="8">
        <v>0.82</v>
      </c>
      <c r="G570" s="10">
        <v>630</v>
      </c>
      <c r="H570" s="11">
        <v>516.6</v>
      </c>
      <c r="I570" s="11">
        <v>297.7415908770331</v>
      </c>
      <c r="J570" s="11">
        <v>218.85840912296692</v>
      </c>
      <c r="K570" s="8">
        <v>2.27</v>
      </c>
      <c r="L570" s="8"/>
      <c r="M570" s="12">
        <f t="shared" si="16"/>
        <v>1430.1</v>
      </c>
      <c r="N570" s="12">
        <f t="shared" si="16"/>
        <v>0</v>
      </c>
      <c r="O570" s="12">
        <f t="shared" si="17"/>
        <v>1430.1</v>
      </c>
    </row>
    <row r="571" spans="1:15" x14ac:dyDescent="0.25">
      <c r="A571" s="8"/>
      <c r="B571" s="8"/>
      <c r="C571" s="9"/>
      <c r="D571" s="8"/>
      <c r="E571" s="8" t="s">
        <v>278</v>
      </c>
      <c r="F571" s="8">
        <v>0.65</v>
      </c>
      <c r="G571" s="10">
        <v>23</v>
      </c>
      <c r="H571" s="11">
        <v>14.95</v>
      </c>
      <c r="I571" s="11">
        <v>11.829807240244476</v>
      </c>
      <c r="J571" s="11">
        <v>3.1201927597555237</v>
      </c>
      <c r="K571" s="8">
        <v>1.61</v>
      </c>
      <c r="L571" s="8"/>
      <c r="M571" s="12">
        <f t="shared" si="16"/>
        <v>37.03</v>
      </c>
      <c r="N571" s="12">
        <f t="shared" si="16"/>
        <v>0</v>
      </c>
      <c r="O571" s="12">
        <f t="shared" si="17"/>
        <v>37.03</v>
      </c>
    </row>
    <row r="572" spans="1:15" x14ac:dyDescent="0.25">
      <c r="A572" s="8"/>
      <c r="B572" s="8"/>
      <c r="C572" s="9" t="s">
        <v>18</v>
      </c>
      <c r="D572" s="8" t="s">
        <v>174</v>
      </c>
      <c r="E572" s="8" t="s">
        <v>248</v>
      </c>
      <c r="F572" s="8">
        <v>0.79</v>
      </c>
      <c r="G572" s="10">
        <v>4523</v>
      </c>
      <c r="H572" s="11">
        <v>3573.17</v>
      </c>
      <c r="I572" s="11">
        <v>2476.0384554421794</v>
      </c>
      <c r="J572" s="11">
        <v>1097.1315445578209</v>
      </c>
      <c r="K572" s="8">
        <v>1.86</v>
      </c>
      <c r="L572" s="8"/>
      <c r="M572" s="12">
        <f t="shared" si="16"/>
        <v>8412.7800000000007</v>
      </c>
      <c r="N572" s="12">
        <f t="shared" si="16"/>
        <v>0</v>
      </c>
      <c r="O572" s="12">
        <f t="shared" si="17"/>
        <v>8412.7800000000007</v>
      </c>
    </row>
    <row r="573" spans="1:15" x14ac:dyDescent="0.25">
      <c r="A573" s="8"/>
      <c r="B573" s="8"/>
      <c r="C573" s="9"/>
      <c r="D573" s="8"/>
      <c r="E573" s="8" t="s">
        <v>271</v>
      </c>
      <c r="F573" s="8">
        <v>0.75</v>
      </c>
      <c r="G573" s="10">
        <v>47</v>
      </c>
      <c r="H573" s="11">
        <v>35.25</v>
      </c>
      <c r="I573" s="11">
        <v>25.593827775012446</v>
      </c>
      <c r="J573" s="11">
        <v>9.6561722249875537</v>
      </c>
      <c r="K573" s="8">
        <v>1.94</v>
      </c>
      <c r="L573" s="8"/>
      <c r="M573" s="12">
        <f t="shared" si="16"/>
        <v>91.179999999999993</v>
      </c>
      <c r="N573" s="12">
        <f t="shared" si="16"/>
        <v>0</v>
      </c>
      <c r="O573" s="12">
        <f t="shared" si="17"/>
        <v>91.179999999999993</v>
      </c>
    </row>
    <row r="574" spans="1:15" x14ac:dyDescent="0.25">
      <c r="A574" s="8"/>
      <c r="B574" s="8"/>
      <c r="C574" s="9"/>
      <c r="D574" s="8"/>
      <c r="E574" s="8" t="s">
        <v>274</v>
      </c>
      <c r="F574" s="8">
        <v>0.75</v>
      </c>
      <c r="G574" s="10">
        <v>11</v>
      </c>
      <c r="H574" s="11">
        <v>8.25</v>
      </c>
      <c r="I574" s="11">
        <v>5.9900447984071681</v>
      </c>
      <c r="J574" s="11">
        <v>2.2599552015928319</v>
      </c>
      <c r="K574" s="8">
        <v>2.0699999999999998</v>
      </c>
      <c r="L574" s="8"/>
      <c r="M574" s="12">
        <f t="shared" si="16"/>
        <v>22.77</v>
      </c>
      <c r="N574" s="12">
        <f t="shared" si="16"/>
        <v>0</v>
      </c>
      <c r="O574" s="12">
        <f t="shared" si="17"/>
        <v>22.77</v>
      </c>
    </row>
    <row r="575" spans="1:15" x14ac:dyDescent="0.25">
      <c r="A575" s="8"/>
      <c r="B575" s="8"/>
      <c r="C575" s="9"/>
      <c r="D575" s="8"/>
      <c r="E575" s="8" t="s">
        <v>515</v>
      </c>
      <c r="F575" s="8">
        <v>0.75</v>
      </c>
      <c r="G575" s="10">
        <v>2508</v>
      </c>
      <c r="H575" s="11">
        <v>1881</v>
      </c>
      <c r="I575" s="11">
        <v>1622.3557183970149</v>
      </c>
      <c r="J575" s="11">
        <v>258.64428160298507</v>
      </c>
      <c r="K575" s="8">
        <v>1.94</v>
      </c>
      <c r="L575" s="8"/>
      <c r="M575" s="12">
        <f t="shared" si="16"/>
        <v>4865.5199999999995</v>
      </c>
      <c r="N575" s="12">
        <f t="shared" si="16"/>
        <v>0</v>
      </c>
      <c r="O575" s="12">
        <f t="shared" si="17"/>
        <v>4865.5199999999995</v>
      </c>
    </row>
    <row r="576" spans="1:15" x14ac:dyDescent="0.25">
      <c r="A576" s="8"/>
      <c r="B576" s="8"/>
      <c r="C576" s="9"/>
      <c r="D576" s="8"/>
      <c r="E576" s="8" t="s">
        <v>516</v>
      </c>
      <c r="F576" s="8">
        <v>0.69999999999999984</v>
      </c>
      <c r="G576" s="10">
        <v>3538</v>
      </c>
      <c r="H576" s="11">
        <v>2476.6</v>
      </c>
      <c r="I576" s="11">
        <v>2128.9893144418688</v>
      </c>
      <c r="J576" s="11">
        <v>347.61068555813137</v>
      </c>
      <c r="K576" s="8">
        <v>1.76</v>
      </c>
      <c r="L576" s="8"/>
      <c r="M576" s="12">
        <f t="shared" si="16"/>
        <v>6226.88</v>
      </c>
      <c r="N576" s="12">
        <f t="shared" si="16"/>
        <v>0</v>
      </c>
      <c r="O576" s="12">
        <f t="shared" si="17"/>
        <v>6226.88</v>
      </c>
    </row>
    <row r="577" spans="1:15" x14ac:dyDescent="0.25">
      <c r="A577" s="8"/>
      <c r="B577" s="8"/>
      <c r="C577" s="9"/>
      <c r="D577" s="8"/>
      <c r="E577" s="8" t="s">
        <v>276</v>
      </c>
      <c r="F577" s="8">
        <v>0.65</v>
      </c>
      <c r="G577" s="10">
        <v>199</v>
      </c>
      <c r="H577" s="11">
        <v>129.35</v>
      </c>
      <c r="I577" s="11">
        <v>114.68410320844427</v>
      </c>
      <c r="J577" s="11">
        <v>14.665896791555738</v>
      </c>
      <c r="K577" s="8">
        <v>1.61</v>
      </c>
      <c r="L577" s="8"/>
      <c r="M577" s="12">
        <f t="shared" si="16"/>
        <v>320.39000000000004</v>
      </c>
      <c r="N577" s="12">
        <f t="shared" si="16"/>
        <v>0</v>
      </c>
      <c r="O577" s="12">
        <f t="shared" si="17"/>
        <v>320.39000000000004</v>
      </c>
    </row>
    <row r="578" spans="1:15" x14ac:dyDescent="0.25">
      <c r="A578" s="8"/>
      <c r="B578" s="8"/>
      <c r="C578" s="9"/>
      <c r="D578" s="8"/>
      <c r="E578" s="8" t="s">
        <v>486</v>
      </c>
      <c r="F578" s="8">
        <v>0.65</v>
      </c>
      <c r="G578" s="10">
        <v>4826</v>
      </c>
      <c r="H578" s="11">
        <v>3136.9</v>
      </c>
      <c r="I578" s="11">
        <v>2446.6032915144169</v>
      </c>
      <c r="J578" s="11">
        <v>690.29670848558339</v>
      </c>
      <c r="K578" s="8">
        <v>1.61</v>
      </c>
      <c r="L578" s="8"/>
      <c r="M578" s="12">
        <f t="shared" si="16"/>
        <v>7769.8600000000006</v>
      </c>
      <c r="N578" s="12">
        <f t="shared" si="16"/>
        <v>0</v>
      </c>
      <c r="O578" s="12">
        <f t="shared" si="17"/>
        <v>7769.8600000000006</v>
      </c>
    </row>
    <row r="579" spans="1:15" x14ac:dyDescent="0.25">
      <c r="A579" s="8"/>
      <c r="B579" s="8"/>
      <c r="C579" s="9"/>
      <c r="D579" s="8"/>
      <c r="E579" s="8" t="s">
        <v>517</v>
      </c>
      <c r="F579" s="8">
        <v>0.70000000000000007</v>
      </c>
      <c r="G579" s="10">
        <v>8734</v>
      </c>
      <c r="H579" s="11">
        <v>6113.8</v>
      </c>
      <c r="I579" s="11">
        <v>4384.4043131217613</v>
      </c>
      <c r="J579" s="11">
        <v>1729.3956868782388</v>
      </c>
      <c r="K579" s="8">
        <v>1.71</v>
      </c>
      <c r="L579" s="8"/>
      <c r="M579" s="12">
        <f t="shared" si="16"/>
        <v>14935.14</v>
      </c>
      <c r="N579" s="12">
        <f t="shared" si="16"/>
        <v>0</v>
      </c>
      <c r="O579" s="12">
        <f t="shared" si="17"/>
        <v>14935.14</v>
      </c>
    </row>
    <row r="580" spans="1:15" x14ac:dyDescent="0.25">
      <c r="A580" s="8"/>
      <c r="B580" s="8"/>
      <c r="C580" s="9"/>
      <c r="D580" s="8"/>
      <c r="E580" s="8" t="s">
        <v>518</v>
      </c>
      <c r="F580" s="8">
        <v>0.67</v>
      </c>
      <c r="G580" s="10">
        <v>561</v>
      </c>
      <c r="H580" s="11">
        <v>375.86999999999995</v>
      </c>
      <c r="I580" s="11">
        <v>278.23928133030455</v>
      </c>
      <c r="J580" s="11">
        <v>97.63071866969544</v>
      </c>
      <c r="K580" s="8">
        <v>1.83</v>
      </c>
      <c r="L580" s="8"/>
      <c r="M580" s="12">
        <f t="shared" si="16"/>
        <v>1026.6300000000001</v>
      </c>
      <c r="N580" s="12">
        <f t="shared" si="16"/>
        <v>0</v>
      </c>
      <c r="O580" s="12">
        <f t="shared" si="17"/>
        <v>1026.6300000000001</v>
      </c>
    </row>
    <row r="581" spans="1:15" x14ac:dyDescent="0.25">
      <c r="A581" s="8"/>
      <c r="B581" s="8"/>
      <c r="C581" s="9"/>
      <c r="D581" s="8"/>
      <c r="E581" s="8" t="s">
        <v>519</v>
      </c>
      <c r="F581" s="8">
        <v>0.82</v>
      </c>
      <c r="G581" s="10">
        <v>1048</v>
      </c>
      <c r="H581" s="11">
        <v>859.36</v>
      </c>
      <c r="I581" s="11">
        <v>516.55152760208728</v>
      </c>
      <c r="J581" s="11">
        <v>342.80847239791274</v>
      </c>
      <c r="K581" s="8">
        <v>2.27</v>
      </c>
      <c r="L581" s="8"/>
      <c r="M581" s="12">
        <f t="shared" ref="M581:N644" si="18">$G581*K581</f>
        <v>2378.96</v>
      </c>
      <c r="N581" s="12">
        <f t="shared" si="18"/>
        <v>0</v>
      </c>
      <c r="O581" s="12">
        <f t="shared" ref="O581:O644" si="19">M581+N581</f>
        <v>2378.96</v>
      </c>
    </row>
    <row r="582" spans="1:15" x14ac:dyDescent="0.25">
      <c r="A582" s="8"/>
      <c r="B582" s="8"/>
      <c r="C582" s="9"/>
      <c r="D582" s="8"/>
      <c r="E582" s="8" t="s">
        <v>520</v>
      </c>
      <c r="F582" s="8">
        <v>0.82</v>
      </c>
      <c r="G582" s="10">
        <v>711</v>
      </c>
      <c r="H582" s="11">
        <v>583.02</v>
      </c>
      <c r="I582" s="11">
        <v>337.92476320924487</v>
      </c>
      <c r="J582" s="11">
        <v>245.09523679075511</v>
      </c>
      <c r="K582" s="8">
        <v>2.27</v>
      </c>
      <c r="L582" s="8"/>
      <c r="M582" s="12">
        <f t="shared" si="18"/>
        <v>1613.97</v>
      </c>
      <c r="N582" s="12">
        <f t="shared" si="18"/>
        <v>0</v>
      </c>
      <c r="O582" s="12">
        <f t="shared" si="19"/>
        <v>1613.97</v>
      </c>
    </row>
    <row r="583" spans="1:15" x14ac:dyDescent="0.25">
      <c r="A583" s="8"/>
      <c r="B583" s="8"/>
      <c r="C583" s="9"/>
      <c r="D583" s="8"/>
      <c r="E583" s="8" t="s">
        <v>521</v>
      </c>
      <c r="F583" s="8">
        <v>0.70000000000000007</v>
      </c>
      <c r="G583" s="10">
        <v>12913</v>
      </c>
      <c r="H583" s="11">
        <v>9039.0999999999985</v>
      </c>
      <c r="I583" s="11">
        <v>6167.8139481720691</v>
      </c>
      <c r="J583" s="11">
        <v>2871.2860518279313</v>
      </c>
      <c r="K583" s="8">
        <v>1.64</v>
      </c>
      <c r="L583" s="8"/>
      <c r="M583" s="12">
        <f t="shared" si="18"/>
        <v>21177.32</v>
      </c>
      <c r="N583" s="12">
        <f t="shared" si="18"/>
        <v>0</v>
      </c>
      <c r="O583" s="12">
        <f t="shared" si="19"/>
        <v>21177.32</v>
      </c>
    </row>
    <row r="584" spans="1:15" x14ac:dyDescent="0.25">
      <c r="A584" s="8"/>
      <c r="B584" s="8"/>
      <c r="C584" s="9"/>
      <c r="D584" s="8"/>
      <c r="E584" s="8" t="s">
        <v>522</v>
      </c>
      <c r="F584" s="8">
        <v>0.65</v>
      </c>
      <c r="G584" s="10">
        <v>557</v>
      </c>
      <c r="H584" s="11">
        <v>362.05</v>
      </c>
      <c r="I584" s="11">
        <v>269.8963474536086</v>
      </c>
      <c r="J584" s="11">
        <v>92.15365254639137</v>
      </c>
      <c r="K584" s="8">
        <v>1.74</v>
      </c>
      <c r="L584" s="8"/>
      <c r="M584" s="12">
        <f t="shared" si="18"/>
        <v>969.18</v>
      </c>
      <c r="N584" s="12">
        <f t="shared" si="18"/>
        <v>0</v>
      </c>
      <c r="O584" s="12">
        <f t="shared" si="19"/>
        <v>969.18</v>
      </c>
    </row>
    <row r="585" spans="1:15" x14ac:dyDescent="0.25">
      <c r="A585" s="8"/>
      <c r="B585" s="8"/>
      <c r="C585" s="9"/>
      <c r="D585" s="8"/>
      <c r="E585" s="8" t="s">
        <v>523</v>
      </c>
      <c r="F585" s="8">
        <v>0.82</v>
      </c>
      <c r="G585" s="10">
        <v>1385</v>
      </c>
      <c r="H585" s="11">
        <v>1135.7</v>
      </c>
      <c r="I585" s="11">
        <v>675.63011935316274</v>
      </c>
      <c r="J585" s="11">
        <v>460.0698806468373</v>
      </c>
      <c r="K585" s="8">
        <v>2.27</v>
      </c>
      <c r="L585" s="8"/>
      <c r="M585" s="12">
        <f t="shared" si="18"/>
        <v>3143.95</v>
      </c>
      <c r="N585" s="12">
        <f t="shared" si="18"/>
        <v>0</v>
      </c>
      <c r="O585" s="12">
        <f t="shared" si="19"/>
        <v>3143.95</v>
      </c>
    </row>
    <row r="586" spans="1:15" x14ac:dyDescent="0.25">
      <c r="A586" s="8"/>
      <c r="B586" s="8"/>
      <c r="C586" s="9"/>
      <c r="D586" s="8"/>
      <c r="E586" s="8" t="s">
        <v>277</v>
      </c>
      <c r="F586" s="8">
        <v>0.7</v>
      </c>
      <c r="G586" s="10">
        <v>229</v>
      </c>
      <c r="H586" s="11">
        <v>160.30000000000001</v>
      </c>
      <c r="I586" s="11">
        <v>120.09378911241744</v>
      </c>
      <c r="J586" s="11">
        <v>40.206210887582571</v>
      </c>
      <c r="K586" s="8">
        <v>1.79</v>
      </c>
      <c r="L586" s="8"/>
      <c r="M586" s="12">
        <f t="shared" si="18"/>
        <v>409.91</v>
      </c>
      <c r="N586" s="12">
        <f t="shared" si="18"/>
        <v>0</v>
      </c>
      <c r="O586" s="12">
        <f t="shared" si="19"/>
        <v>409.91</v>
      </c>
    </row>
    <row r="587" spans="1:15" x14ac:dyDescent="0.25">
      <c r="A587" s="8"/>
      <c r="B587" s="8"/>
      <c r="C587" s="9"/>
      <c r="D587" s="8"/>
      <c r="E587" s="8" t="s">
        <v>524</v>
      </c>
      <c r="F587" s="8">
        <v>0.82</v>
      </c>
      <c r="G587" s="10">
        <v>630</v>
      </c>
      <c r="H587" s="11">
        <v>516.6</v>
      </c>
      <c r="I587" s="11">
        <v>297.87036485163264</v>
      </c>
      <c r="J587" s="11">
        <v>218.72963514836735</v>
      </c>
      <c r="K587" s="8">
        <v>2.27</v>
      </c>
      <c r="L587" s="8"/>
      <c r="M587" s="12">
        <f t="shared" si="18"/>
        <v>1430.1</v>
      </c>
      <c r="N587" s="12">
        <f t="shared" si="18"/>
        <v>0</v>
      </c>
      <c r="O587" s="12">
        <f t="shared" si="19"/>
        <v>1430.1</v>
      </c>
    </row>
    <row r="588" spans="1:15" x14ac:dyDescent="0.25">
      <c r="A588" s="8"/>
      <c r="B588" s="8"/>
      <c r="C588" s="9"/>
      <c r="D588" s="8"/>
      <c r="E588" s="8" t="s">
        <v>278</v>
      </c>
      <c r="F588" s="8">
        <v>0.65</v>
      </c>
      <c r="G588" s="10">
        <v>22</v>
      </c>
      <c r="H588" s="11">
        <v>14.3</v>
      </c>
      <c r="I588" s="11">
        <v>11.320790216368769</v>
      </c>
      <c r="J588" s="11">
        <v>2.9792097836312319</v>
      </c>
      <c r="K588" s="8">
        <v>1.61</v>
      </c>
      <c r="L588" s="8"/>
      <c r="M588" s="12">
        <f t="shared" si="18"/>
        <v>35.42</v>
      </c>
      <c r="N588" s="12">
        <f t="shared" si="18"/>
        <v>0</v>
      </c>
      <c r="O588" s="12">
        <f t="shared" si="19"/>
        <v>35.42</v>
      </c>
    </row>
    <row r="589" spans="1:15" x14ac:dyDescent="0.25">
      <c r="A589" s="8"/>
      <c r="B589" s="8"/>
      <c r="C589" s="9" t="s">
        <v>73</v>
      </c>
      <c r="D589" s="8" t="s">
        <v>174</v>
      </c>
      <c r="E589" s="8" t="s">
        <v>280</v>
      </c>
      <c r="F589" s="8">
        <v>0.79</v>
      </c>
      <c r="G589" s="10">
        <v>230</v>
      </c>
      <c r="H589" s="11">
        <v>181.7</v>
      </c>
      <c r="I589" s="11">
        <v>105.15657122843885</v>
      </c>
      <c r="J589" s="11">
        <v>76.543428771561167</v>
      </c>
      <c r="K589" s="8">
        <v>1.99</v>
      </c>
      <c r="L589" s="8"/>
      <c r="M589" s="12">
        <f t="shared" si="18"/>
        <v>457.7</v>
      </c>
      <c r="N589" s="12">
        <f t="shared" si="18"/>
        <v>0</v>
      </c>
      <c r="O589" s="12">
        <f t="shared" si="19"/>
        <v>457.7</v>
      </c>
    </row>
    <row r="590" spans="1:15" x14ac:dyDescent="0.25">
      <c r="A590" s="8"/>
      <c r="B590" s="8"/>
      <c r="C590" s="9"/>
      <c r="D590" s="8"/>
      <c r="E590" s="8" t="s">
        <v>483</v>
      </c>
      <c r="F590" s="8">
        <v>0.65</v>
      </c>
      <c r="G590" s="10">
        <v>213</v>
      </c>
      <c r="H590" s="11">
        <v>138.44999999999999</v>
      </c>
      <c r="I590" s="11">
        <v>112.81406062292839</v>
      </c>
      <c r="J590" s="11">
        <v>25.635939377071612</v>
      </c>
      <c r="K590" s="8">
        <v>1.61</v>
      </c>
      <c r="L590" s="8"/>
      <c r="M590" s="12">
        <f t="shared" si="18"/>
        <v>342.93</v>
      </c>
      <c r="N590" s="12">
        <f t="shared" si="18"/>
        <v>0</v>
      </c>
      <c r="O590" s="12">
        <f t="shared" si="19"/>
        <v>342.93</v>
      </c>
    </row>
    <row r="591" spans="1:15" x14ac:dyDescent="0.25">
      <c r="A591" s="8"/>
      <c r="B591" s="8"/>
      <c r="C591" s="9"/>
      <c r="D591" s="8"/>
      <c r="E591" s="8" t="s">
        <v>242</v>
      </c>
      <c r="F591" s="8">
        <v>0.65</v>
      </c>
      <c r="G591" s="10">
        <v>1940</v>
      </c>
      <c r="H591" s="11">
        <v>1261</v>
      </c>
      <c r="I591" s="11">
        <v>1102.8105851522389</v>
      </c>
      <c r="J591" s="11">
        <v>158.18941484776113</v>
      </c>
      <c r="K591" s="8">
        <v>1.64</v>
      </c>
      <c r="L591" s="8"/>
      <c r="M591" s="12">
        <f t="shared" si="18"/>
        <v>3181.6</v>
      </c>
      <c r="N591" s="12">
        <f t="shared" si="18"/>
        <v>0</v>
      </c>
      <c r="O591" s="12">
        <f t="shared" si="19"/>
        <v>3181.6</v>
      </c>
    </row>
    <row r="592" spans="1:15" x14ac:dyDescent="0.25">
      <c r="A592" s="8"/>
      <c r="B592" s="8"/>
      <c r="C592" s="9"/>
      <c r="D592" s="8"/>
      <c r="E592" s="8" t="s">
        <v>283</v>
      </c>
      <c r="F592" s="8">
        <v>0.65</v>
      </c>
      <c r="G592" s="10">
        <v>76</v>
      </c>
      <c r="H592" s="11">
        <v>49.4</v>
      </c>
      <c r="I592" s="11">
        <v>43.422996458281851</v>
      </c>
      <c r="J592" s="11">
        <v>5.9770035417181466</v>
      </c>
      <c r="K592" s="8">
        <v>1.76</v>
      </c>
      <c r="L592" s="8"/>
      <c r="M592" s="12">
        <f t="shared" si="18"/>
        <v>133.76</v>
      </c>
      <c r="N592" s="12">
        <f t="shared" si="18"/>
        <v>0</v>
      </c>
      <c r="O592" s="12">
        <f t="shared" si="19"/>
        <v>133.76</v>
      </c>
    </row>
    <row r="593" spans="1:15" x14ac:dyDescent="0.25">
      <c r="A593" s="8"/>
      <c r="B593" s="8"/>
      <c r="C593" s="9"/>
      <c r="D593" s="8"/>
      <c r="E593" s="8" t="s">
        <v>276</v>
      </c>
      <c r="F593" s="8">
        <v>0.65</v>
      </c>
      <c r="G593" s="10">
        <v>317</v>
      </c>
      <c r="H593" s="11">
        <v>206.05</v>
      </c>
      <c r="I593" s="11">
        <v>180.90662493479394</v>
      </c>
      <c r="J593" s="11">
        <v>25.143375065206072</v>
      </c>
      <c r="K593" s="8">
        <v>1.61</v>
      </c>
      <c r="L593" s="8"/>
      <c r="M593" s="12">
        <f t="shared" si="18"/>
        <v>510.37</v>
      </c>
      <c r="N593" s="12">
        <f t="shared" si="18"/>
        <v>0</v>
      </c>
      <c r="O593" s="12">
        <f t="shared" si="19"/>
        <v>510.37</v>
      </c>
    </row>
    <row r="594" spans="1:15" x14ac:dyDescent="0.25">
      <c r="A594" s="8"/>
      <c r="B594" s="8"/>
      <c r="C594" s="9"/>
      <c r="D594" s="8"/>
      <c r="E594" s="8" t="s">
        <v>485</v>
      </c>
      <c r="F594" s="8">
        <v>0.65</v>
      </c>
      <c r="G594" s="10">
        <v>376</v>
      </c>
      <c r="H594" s="11">
        <v>244.39999999999998</v>
      </c>
      <c r="I594" s="11">
        <v>194.90594208140362</v>
      </c>
      <c r="J594" s="11">
        <v>49.494057918596361</v>
      </c>
      <c r="K594" s="8">
        <v>1.61</v>
      </c>
      <c r="L594" s="8"/>
      <c r="M594" s="12">
        <f t="shared" si="18"/>
        <v>605.36</v>
      </c>
      <c r="N594" s="12">
        <f t="shared" si="18"/>
        <v>0</v>
      </c>
      <c r="O594" s="12">
        <f t="shared" si="19"/>
        <v>605.36</v>
      </c>
    </row>
    <row r="595" spans="1:15" x14ac:dyDescent="0.25">
      <c r="A595" s="8"/>
      <c r="B595" s="8"/>
      <c r="C595" s="9"/>
      <c r="D595" s="8"/>
      <c r="E595" s="8" t="s">
        <v>525</v>
      </c>
      <c r="F595" s="8">
        <v>0.7599999999999999</v>
      </c>
      <c r="G595" s="10">
        <v>4387</v>
      </c>
      <c r="H595" s="11">
        <v>3334.12</v>
      </c>
      <c r="I595" s="11">
        <v>2206.6098850341323</v>
      </c>
      <c r="J595" s="11">
        <v>1127.5101149658672</v>
      </c>
      <c r="K595" s="8">
        <v>1.43</v>
      </c>
      <c r="L595" s="8"/>
      <c r="M595" s="12">
        <f t="shared" si="18"/>
        <v>6273.41</v>
      </c>
      <c r="N595" s="12">
        <f t="shared" si="18"/>
        <v>0</v>
      </c>
      <c r="O595" s="12">
        <f t="shared" si="19"/>
        <v>6273.41</v>
      </c>
    </row>
    <row r="596" spans="1:15" x14ac:dyDescent="0.25">
      <c r="A596" s="8"/>
      <c r="B596" s="8"/>
      <c r="C596" s="9"/>
      <c r="D596" s="8"/>
      <c r="E596" s="8" t="s">
        <v>526</v>
      </c>
      <c r="F596" s="8">
        <v>0.70000000000000007</v>
      </c>
      <c r="G596" s="10">
        <v>6228</v>
      </c>
      <c r="H596" s="11">
        <v>4359.6000000000004</v>
      </c>
      <c r="I596" s="11">
        <v>3133.3529147553986</v>
      </c>
      <c r="J596" s="11">
        <v>1226.2470852446015</v>
      </c>
      <c r="K596" s="8">
        <v>1.64</v>
      </c>
      <c r="L596" s="8"/>
      <c r="M596" s="12">
        <f t="shared" si="18"/>
        <v>10213.92</v>
      </c>
      <c r="N596" s="12">
        <f t="shared" si="18"/>
        <v>0</v>
      </c>
      <c r="O596" s="12">
        <f t="shared" si="19"/>
        <v>10213.92</v>
      </c>
    </row>
    <row r="597" spans="1:15" x14ac:dyDescent="0.25">
      <c r="A597" s="8"/>
      <c r="B597" s="8"/>
      <c r="C597" s="9"/>
      <c r="D597" s="8"/>
      <c r="E597" s="8" t="s">
        <v>527</v>
      </c>
      <c r="F597" s="8">
        <v>0.65</v>
      </c>
      <c r="G597" s="10">
        <v>573</v>
      </c>
      <c r="H597" s="11">
        <v>372.45</v>
      </c>
      <c r="I597" s="11">
        <v>304.0887644460509</v>
      </c>
      <c r="J597" s="11">
        <v>68.361235553949086</v>
      </c>
      <c r="K597" s="8">
        <v>1.74</v>
      </c>
      <c r="L597" s="8"/>
      <c r="M597" s="12">
        <f t="shared" si="18"/>
        <v>997.02</v>
      </c>
      <c r="N597" s="12">
        <f t="shared" si="18"/>
        <v>0</v>
      </c>
      <c r="O597" s="12">
        <f t="shared" si="19"/>
        <v>997.02</v>
      </c>
    </row>
    <row r="598" spans="1:15" x14ac:dyDescent="0.25">
      <c r="A598" s="8"/>
      <c r="B598" s="8"/>
      <c r="C598" s="9"/>
      <c r="D598" s="8"/>
      <c r="E598" s="8" t="s">
        <v>503</v>
      </c>
      <c r="F598" s="8">
        <v>0.80000000000000016</v>
      </c>
      <c r="G598" s="10">
        <v>463</v>
      </c>
      <c r="H598" s="11">
        <v>370.4</v>
      </c>
      <c r="I598" s="11">
        <v>252.01448987738445</v>
      </c>
      <c r="J598" s="11">
        <v>118.38551012261553</v>
      </c>
      <c r="K598" s="8">
        <v>1.88</v>
      </c>
      <c r="L598" s="8"/>
      <c r="M598" s="12">
        <f t="shared" si="18"/>
        <v>870.43999999999994</v>
      </c>
      <c r="N598" s="12">
        <f t="shared" si="18"/>
        <v>0</v>
      </c>
      <c r="O598" s="12">
        <f t="shared" si="19"/>
        <v>870.43999999999994</v>
      </c>
    </row>
    <row r="599" spans="1:15" x14ac:dyDescent="0.25">
      <c r="A599" s="8"/>
      <c r="B599" s="8"/>
      <c r="C599" s="9"/>
      <c r="D599" s="8"/>
      <c r="E599" s="8" t="s">
        <v>504</v>
      </c>
      <c r="F599" s="8">
        <v>0.77</v>
      </c>
      <c r="G599" s="10">
        <v>425</v>
      </c>
      <c r="H599" s="11">
        <v>327.25</v>
      </c>
      <c r="I599" s="11">
        <v>239.24437494226481</v>
      </c>
      <c r="J599" s="11">
        <v>88.005625057735188</v>
      </c>
      <c r="K599" s="8">
        <v>2.0099999999999998</v>
      </c>
      <c r="L599" s="8"/>
      <c r="M599" s="12">
        <f t="shared" si="18"/>
        <v>854.24999999999989</v>
      </c>
      <c r="N599" s="12">
        <f t="shared" si="18"/>
        <v>0</v>
      </c>
      <c r="O599" s="12">
        <f t="shared" si="19"/>
        <v>854.24999999999989</v>
      </c>
    </row>
    <row r="600" spans="1:15" x14ac:dyDescent="0.25">
      <c r="A600" s="8"/>
      <c r="B600" s="8"/>
      <c r="C600" s="9"/>
      <c r="D600" s="8"/>
      <c r="E600" s="8" t="s">
        <v>528</v>
      </c>
      <c r="F600" s="8">
        <v>0.76000000000000012</v>
      </c>
      <c r="G600" s="10">
        <v>2216</v>
      </c>
      <c r="H600" s="11">
        <v>1684.1599999999999</v>
      </c>
      <c r="I600" s="11">
        <v>1132.1638360245058</v>
      </c>
      <c r="J600" s="11">
        <v>551.99616397549414</v>
      </c>
      <c r="K600" s="8">
        <v>1.43</v>
      </c>
      <c r="L600" s="8"/>
      <c r="M600" s="12">
        <f t="shared" si="18"/>
        <v>3168.8799999999997</v>
      </c>
      <c r="N600" s="12">
        <f t="shared" si="18"/>
        <v>0</v>
      </c>
      <c r="O600" s="12">
        <f t="shared" si="19"/>
        <v>3168.8799999999997</v>
      </c>
    </row>
    <row r="601" spans="1:15" x14ac:dyDescent="0.25">
      <c r="A601" s="8"/>
      <c r="B601" s="8"/>
      <c r="C601" s="9"/>
      <c r="D601" s="8"/>
      <c r="E601" s="8" t="s">
        <v>285</v>
      </c>
      <c r="F601" s="8">
        <v>0.74</v>
      </c>
      <c r="G601" s="10">
        <v>119</v>
      </c>
      <c r="H601" s="11">
        <v>88.06</v>
      </c>
      <c r="I601" s="11">
        <v>67.911319770474705</v>
      </c>
      <c r="J601" s="11">
        <v>20.148680229525297</v>
      </c>
      <c r="K601" s="8">
        <v>1.38</v>
      </c>
      <c r="L601" s="8"/>
      <c r="M601" s="12">
        <f t="shared" si="18"/>
        <v>164.22</v>
      </c>
      <c r="N601" s="12">
        <f t="shared" si="18"/>
        <v>0</v>
      </c>
      <c r="O601" s="12">
        <f t="shared" si="19"/>
        <v>164.22</v>
      </c>
    </row>
    <row r="602" spans="1:15" x14ac:dyDescent="0.25">
      <c r="A602" s="8"/>
      <c r="B602" s="8"/>
      <c r="C602" s="9"/>
      <c r="D602" s="8"/>
      <c r="E602" s="8" t="s">
        <v>507</v>
      </c>
      <c r="F602" s="8">
        <v>0.7</v>
      </c>
      <c r="G602" s="10">
        <v>3500</v>
      </c>
      <c r="H602" s="11">
        <v>2450</v>
      </c>
      <c r="I602" s="11">
        <v>1865.6193209281714</v>
      </c>
      <c r="J602" s="11">
        <v>584.38067907182824</v>
      </c>
      <c r="K602" s="8">
        <v>1.71</v>
      </c>
      <c r="L602" s="8"/>
      <c r="M602" s="12">
        <f t="shared" si="18"/>
        <v>5985</v>
      </c>
      <c r="N602" s="12">
        <f t="shared" si="18"/>
        <v>0</v>
      </c>
      <c r="O602" s="12">
        <f t="shared" si="19"/>
        <v>5985</v>
      </c>
    </row>
    <row r="603" spans="1:15" x14ac:dyDescent="0.25">
      <c r="A603" s="8"/>
      <c r="B603" s="8"/>
      <c r="C603" s="9"/>
      <c r="D603" s="8"/>
      <c r="E603" s="8" t="s">
        <v>529</v>
      </c>
      <c r="F603" s="8">
        <v>0.69999999999999984</v>
      </c>
      <c r="G603" s="10">
        <v>5762</v>
      </c>
      <c r="H603" s="11">
        <v>4033.4</v>
      </c>
      <c r="I603" s="11">
        <v>2936.9350510049426</v>
      </c>
      <c r="J603" s="11">
        <v>1096.4649489950575</v>
      </c>
      <c r="K603" s="8">
        <v>1.71</v>
      </c>
      <c r="L603" s="8"/>
      <c r="M603" s="12">
        <f t="shared" si="18"/>
        <v>9853.02</v>
      </c>
      <c r="N603" s="12">
        <f t="shared" si="18"/>
        <v>0</v>
      </c>
      <c r="O603" s="12">
        <f t="shared" si="19"/>
        <v>9853.02</v>
      </c>
    </row>
    <row r="604" spans="1:15" x14ac:dyDescent="0.25">
      <c r="A604" s="8"/>
      <c r="B604" s="8"/>
      <c r="C604" s="9"/>
      <c r="D604" s="8"/>
      <c r="E604" s="8" t="s">
        <v>508</v>
      </c>
      <c r="F604" s="8">
        <v>0.67</v>
      </c>
      <c r="G604" s="10">
        <v>307</v>
      </c>
      <c r="H604" s="11">
        <v>205.69</v>
      </c>
      <c r="I604" s="11">
        <v>163.9442310243779</v>
      </c>
      <c r="J604" s="11">
        <v>41.745768975622113</v>
      </c>
      <c r="K604" s="8">
        <v>1.83</v>
      </c>
      <c r="L604" s="8"/>
      <c r="M604" s="12">
        <f t="shared" si="18"/>
        <v>561.81000000000006</v>
      </c>
      <c r="N604" s="12">
        <f t="shared" si="18"/>
        <v>0</v>
      </c>
      <c r="O604" s="12">
        <f t="shared" si="19"/>
        <v>561.81000000000006</v>
      </c>
    </row>
    <row r="605" spans="1:15" x14ac:dyDescent="0.25">
      <c r="A605" s="8"/>
      <c r="B605" s="8"/>
      <c r="C605" s="9"/>
      <c r="D605" s="8"/>
      <c r="E605" s="8" t="s">
        <v>530</v>
      </c>
      <c r="F605" s="8">
        <v>0.77</v>
      </c>
      <c r="G605" s="10">
        <v>3745</v>
      </c>
      <c r="H605" s="11">
        <v>2883.65</v>
      </c>
      <c r="I605" s="11">
        <v>1764.5750297642392</v>
      </c>
      <c r="J605" s="11">
        <v>1119.0749702357609</v>
      </c>
      <c r="K605" s="8">
        <v>1.46</v>
      </c>
      <c r="L605" s="8"/>
      <c r="M605" s="12">
        <f t="shared" si="18"/>
        <v>5467.7</v>
      </c>
      <c r="N605" s="12">
        <f t="shared" si="18"/>
        <v>0</v>
      </c>
      <c r="O605" s="12">
        <f t="shared" si="19"/>
        <v>5467.7</v>
      </c>
    </row>
    <row r="606" spans="1:15" x14ac:dyDescent="0.25">
      <c r="A606" s="8"/>
      <c r="B606" s="8"/>
      <c r="C606" s="9"/>
      <c r="D606" s="8"/>
      <c r="E606" s="8" t="s">
        <v>531</v>
      </c>
      <c r="F606" s="8">
        <v>0.76</v>
      </c>
      <c r="G606" s="10">
        <v>2954</v>
      </c>
      <c r="H606" s="11">
        <v>2245.04</v>
      </c>
      <c r="I606" s="11">
        <v>1489.9879074121768</v>
      </c>
      <c r="J606" s="11">
        <v>755.05209258782349</v>
      </c>
      <c r="K606" s="8">
        <v>1.43</v>
      </c>
      <c r="L606" s="8"/>
      <c r="M606" s="12">
        <f t="shared" si="18"/>
        <v>4224.22</v>
      </c>
      <c r="N606" s="12">
        <f t="shared" si="18"/>
        <v>0</v>
      </c>
      <c r="O606" s="12">
        <f t="shared" si="19"/>
        <v>4224.22</v>
      </c>
    </row>
    <row r="607" spans="1:15" x14ac:dyDescent="0.25">
      <c r="A607" s="8"/>
      <c r="B607" s="8"/>
      <c r="C607" s="9"/>
      <c r="D607" s="8"/>
      <c r="E607" s="8" t="s">
        <v>532</v>
      </c>
      <c r="F607" s="8">
        <v>0.70000000000000007</v>
      </c>
      <c r="G607" s="10">
        <v>3697</v>
      </c>
      <c r="H607" s="11">
        <v>2587.9</v>
      </c>
      <c r="I607" s="11">
        <v>2022.8831698629499</v>
      </c>
      <c r="J607" s="11">
        <v>565.01683013705042</v>
      </c>
      <c r="K607" s="8">
        <v>1.79</v>
      </c>
      <c r="L607" s="8"/>
      <c r="M607" s="12">
        <f t="shared" si="18"/>
        <v>6617.63</v>
      </c>
      <c r="N607" s="12">
        <f t="shared" si="18"/>
        <v>0</v>
      </c>
      <c r="O607" s="12">
        <f t="shared" si="19"/>
        <v>6617.63</v>
      </c>
    </row>
    <row r="608" spans="1:15" x14ac:dyDescent="0.25">
      <c r="A608" s="8"/>
      <c r="B608" s="8"/>
      <c r="C608" s="9"/>
      <c r="D608" s="8"/>
      <c r="E608" s="8" t="s">
        <v>533</v>
      </c>
      <c r="F608" s="8">
        <v>0.67</v>
      </c>
      <c r="G608" s="10">
        <v>292</v>
      </c>
      <c r="H608" s="11">
        <v>195.64</v>
      </c>
      <c r="I608" s="11">
        <v>156.21034055960737</v>
      </c>
      <c r="J608" s="11">
        <v>39.429659440392619</v>
      </c>
      <c r="K608" s="8">
        <v>1.93</v>
      </c>
      <c r="L608" s="8"/>
      <c r="M608" s="12">
        <f t="shared" si="18"/>
        <v>563.55999999999995</v>
      </c>
      <c r="N608" s="12">
        <f t="shared" si="18"/>
        <v>0</v>
      </c>
      <c r="O608" s="12">
        <f t="shared" si="19"/>
        <v>563.55999999999995</v>
      </c>
    </row>
    <row r="609" spans="1:15" x14ac:dyDescent="0.25">
      <c r="A609" s="8"/>
      <c r="B609" s="8"/>
      <c r="C609" s="9"/>
      <c r="D609" s="8"/>
      <c r="E609" s="8" t="s">
        <v>293</v>
      </c>
      <c r="F609" s="8">
        <v>0.74</v>
      </c>
      <c r="G609" s="10">
        <v>2358</v>
      </c>
      <c r="H609" s="11">
        <v>1744.92</v>
      </c>
      <c r="I609" s="11">
        <v>1237.4254560105167</v>
      </c>
      <c r="J609" s="11">
        <v>507.49454398948336</v>
      </c>
      <c r="K609" s="8">
        <v>1.38</v>
      </c>
      <c r="L609" s="8"/>
      <c r="M609" s="12">
        <f t="shared" si="18"/>
        <v>3254.04</v>
      </c>
      <c r="N609" s="12">
        <f t="shared" si="18"/>
        <v>0</v>
      </c>
      <c r="O609" s="12">
        <f t="shared" si="19"/>
        <v>3254.04</v>
      </c>
    </row>
    <row r="610" spans="1:15" x14ac:dyDescent="0.25">
      <c r="A610" s="8"/>
      <c r="B610" s="8"/>
      <c r="C610" s="9"/>
      <c r="D610" s="8"/>
      <c r="E610" s="8" t="s">
        <v>291</v>
      </c>
      <c r="F610" s="8">
        <v>0.76</v>
      </c>
      <c r="G610" s="10">
        <v>127</v>
      </c>
      <c r="H610" s="11">
        <v>96.52000000000001</v>
      </c>
      <c r="I610" s="11">
        <v>59.481185185185183</v>
      </c>
      <c r="J610" s="11">
        <v>37.03881481481482</v>
      </c>
      <c r="K610" s="8">
        <v>1.43</v>
      </c>
      <c r="L610" s="8"/>
      <c r="M610" s="12">
        <f t="shared" si="18"/>
        <v>181.60999999999999</v>
      </c>
      <c r="N610" s="12">
        <f t="shared" si="18"/>
        <v>0</v>
      </c>
      <c r="O610" s="12">
        <f t="shared" si="19"/>
        <v>181.60999999999999</v>
      </c>
    </row>
    <row r="611" spans="1:15" x14ac:dyDescent="0.25">
      <c r="A611" s="8"/>
      <c r="B611" s="8"/>
      <c r="C611" s="9"/>
      <c r="D611" s="8"/>
      <c r="E611" s="8" t="s">
        <v>534</v>
      </c>
      <c r="F611" s="8">
        <v>0.76</v>
      </c>
      <c r="G611" s="10">
        <v>1512</v>
      </c>
      <c r="H611" s="11">
        <v>1149.1199999999999</v>
      </c>
      <c r="I611" s="11">
        <v>730.29933774834444</v>
      </c>
      <c r="J611" s="11">
        <v>418.82066225165545</v>
      </c>
      <c r="K611" s="8">
        <v>1.43</v>
      </c>
      <c r="L611" s="8"/>
      <c r="M611" s="12">
        <f t="shared" si="18"/>
        <v>2162.16</v>
      </c>
      <c r="N611" s="12">
        <f t="shared" si="18"/>
        <v>0</v>
      </c>
      <c r="O611" s="12">
        <f t="shared" si="19"/>
        <v>2162.16</v>
      </c>
    </row>
    <row r="612" spans="1:15" x14ac:dyDescent="0.25">
      <c r="A612" s="8"/>
      <c r="B612" s="8"/>
      <c r="C612" s="9"/>
      <c r="D612" s="8"/>
      <c r="E612" s="8" t="s">
        <v>278</v>
      </c>
      <c r="F612" s="8">
        <v>0.65</v>
      </c>
      <c r="G612" s="10">
        <v>487</v>
      </c>
      <c r="H612" s="11">
        <v>316.54999999999995</v>
      </c>
      <c r="I612" s="11">
        <v>247.83758226942692</v>
      </c>
      <c r="J612" s="11">
        <v>68.712417730573094</v>
      </c>
      <c r="K612" s="8">
        <v>1.61</v>
      </c>
      <c r="L612" s="8"/>
      <c r="M612" s="12">
        <f t="shared" si="18"/>
        <v>784.07</v>
      </c>
      <c r="N612" s="12">
        <f t="shared" si="18"/>
        <v>0</v>
      </c>
      <c r="O612" s="12">
        <f t="shared" si="19"/>
        <v>784.07</v>
      </c>
    </row>
    <row r="613" spans="1:15" x14ac:dyDescent="0.25">
      <c r="A613" s="8"/>
      <c r="B613" s="8"/>
      <c r="C613" s="9"/>
      <c r="D613" s="8"/>
      <c r="E613" s="8" t="s">
        <v>279</v>
      </c>
      <c r="F613" s="8">
        <v>0.65</v>
      </c>
      <c r="G613" s="10">
        <v>230</v>
      </c>
      <c r="H613" s="11">
        <v>149.5</v>
      </c>
      <c r="I613" s="11">
        <v>129.39902290176394</v>
      </c>
      <c r="J613" s="11">
        <v>20.100977098236044</v>
      </c>
      <c r="K613" s="8">
        <v>1.73</v>
      </c>
      <c r="L613" s="8"/>
      <c r="M613" s="12">
        <f t="shared" si="18"/>
        <v>397.9</v>
      </c>
      <c r="N613" s="12">
        <f t="shared" si="18"/>
        <v>0</v>
      </c>
      <c r="O613" s="12">
        <f t="shared" si="19"/>
        <v>397.9</v>
      </c>
    </row>
    <row r="614" spans="1:15" x14ac:dyDescent="0.25">
      <c r="A614" s="8"/>
      <c r="B614" s="8"/>
      <c r="C614" s="9" t="s">
        <v>107</v>
      </c>
      <c r="D614" s="8" t="s">
        <v>174</v>
      </c>
      <c r="E614" s="8" t="s">
        <v>280</v>
      </c>
      <c r="F614" s="8">
        <v>0.79</v>
      </c>
      <c r="G614" s="10">
        <v>230</v>
      </c>
      <c r="H614" s="11">
        <v>181.7</v>
      </c>
      <c r="I614" s="11">
        <v>105.15657122843885</v>
      </c>
      <c r="J614" s="11">
        <v>76.543428771561167</v>
      </c>
      <c r="K614" s="8">
        <v>1.99</v>
      </c>
      <c r="L614" s="8"/>
      <c r="M614" s="12">
        <f t="shared" si="18"/>
        <v>457.7</v>
      </c>
      <c r="N614" s="12">
        <f t="shared" si="18"/>
        <v>0</v>
      </c>
      <c r="O614" s="12">
        <f t="shared" si="19"/>
        <v>457.7</v>
      </c>
    </row>
    <row r="615" spans="1:15" x14ac:dyDescent="0.25">
      <c r="A615" s="8"/>
      <c r="B615" s="8"/>
      <c r="C615" s="9"/>
      <c r="D615" s="8"/>
      <c r="E615" s="8" t="s">
        <v>483</v>
      </c>
      <c r="F615" s="8">
        <v>0.65</v>
      </c>
      <c r="G615" s="10">
        <v>212</v>
      </c>
      <c r="H615" s="11">
        <v>137.80000000000001</v>
      </c>
      <c r="I615" s="11">
        <v>112.23047990366425</v>
      </c>
      <c r="J615" s="11">
        <v>25.569520096335772</v>
      </c>
      <c r="K615" s="8">
        <v>1.61</v>
      </c>
      <c r="L615" s="8"/>
      <c r="M615" s="12">
        <f t="shared" si="18"/>
        <v>341.32</v>
      </c>
      <c r="N615" s="12">
        <f t="shared" si="18"/>
        <v>0</v>
      </c>
      <c r="O615" s="12">
        <f t="shared" si="19"/>
        <v>341.32</v>
      </c>
    </row>
    <row r="616" spans="1:15" x14ac:dyDescent="0.25">
      <c r="A616" s="8"/>
      <c r="B616" s="8"/>
      <c r="C616" s="9"/>
      <c r="D616" s="8"/>
      <c r="E616" s="8" t="s">
        <v>242</v>
      </c>
      <c r="F616" s="8">
        <v>0.65</v>
      </c>
      <c r="G616" s="10">
        <v>1940</v>
      </c>
      <c r="H616" s="11">
        <v>1261</v>
      </c>
      <c r="I616" s="11">
        <v>1102.4183543164481</v>
      </c>
      <c r="J616" s="11">
        <v>158.58164568355193</v>
      </c>
      <c r="K616" s="8">
        <v>1.64</v>
      </c>
      <c r="L616" s="8"/>
      <c r="M616" s="12">
        <f t="shared" si="18"/>
        <v>3181.6</v>
      </c>
      <c r="N616" s="12">
        <f t="shared" si="18"/>
        <v>0</v>
      </c>
      <c r="O616" s="12">
        <f t="shared" si="19"/>
        <v>3181.6</v>
      </c>
    </row>
    <row r="617" spans="1:15" x14ac:dyDescent="0.25">
      <c r="A617" s="8"/>
      <c r="B617" s="8"/>
      <c r="C617" s="9"/>
      <c r="D617" s="8"/>
      <c r="E617" s="8" t="s">
        <v>283</v>
      </c>
      <c r="F617" s="8">
        <v>0.65</v>
      </c>
      <c r="G617" s="10">
        <v>76</v>
      </c>
      <c r="H617" s="11">
        <v>49.4</v>
      </c>
      <c r="I617" s="11">
        <v>43.403358761868169</v>
      </c>
      <c r="J617" s="11">
        <v>5.9966412381318284</v>
      </c>
      <c r="K617" s="8">
        <v>1.76</v>
      </c>
      <c r="L617" s="8"/>
      <c r="M617" s="12">
        <f t="shared" si="18"/>
        <v>133.76</v>
      </c>
      <c r="N617" s="12">
        <f t="shared" si="18"/>
        <v>0</v>
      </c>
      <c r="O617" s="12">
        <f t="shared" si="19"/>
        <v>133.76</v>
      </c>
    </row>
    <row r="618" spans="1:15" x14ac:dyDescent="0.25">
      <c r="A618" s="8"/>
      <c r="B618" s="8"/>
      <c r="C618" s="9"/>
      <c r="D618" s="8"/>
      <c r="E618" s="8" t="s">
        <v>276</v>
      </c>
      <c r="F618" s="8">
        <v>0.65</v>
      </c>
      <c r="G618" s="10">
        <v>317</v>
      </c>
      <c r="H618" s="11">
        <v>206.05</v>
      </c>
      <c r="I618" s="11">
        <v>180.81230448383732</v>
      </c>
      <c r="J618" s="11">
        <v>25.237695516162688</v>
      </c>
      <c r="K618" s="8">
        <v>1.61</v>
      </c>
      <c r="L618" s="8"/>
      <c r="M618" s="12">
        <f t="shared" si="18"/>
        <v>510.37</v>
      </c>
      <c r="N618" s="12">
        <f t="shared" si="18"/>
        <v>0</v>
      </c>
      <c r="O618" s="12">
        <f t="shared" si="19"/>
        <v>510.37</v>
      </c>
    </row>
    <row r="619" spans="1:15" x14ac:dyDescent="0.25">
      <c r="A619" s="8"/>
      <c r="B619" s="8"/>
      <c r="C619" s="9"/>
      <c r="D619" s="8"/>
      <c r="E619" s="8" t="s">
        <v>485</v>
      </c>
      <c r="F619" s="8">
        <v>0.65</v>
      </c>
      <c r="G619" s="10">
        <v>375</v>
      </c>
      <c r="H619" s="11">
        <v>243.75</v>
      </c>
      <c r="I619" s="11">
        <v>194.5031946491977</v>
      </c>
      <c r="J619" s="11">
        <v>49.246805350802305</v>
      </c>
      <c r="K619" s="8">
        <v>1.61</v>
      </c>
      <c r="L619" s="8"/>
      <c r="M619" s="12">
        <f t="shared" si="18"/>
        <v>603.75</v>
      </c>
      <c r="N619" s="12">
        <f t="shared" si="18"/>
        <v>0</v>
      </c>
      <c r="O619" s="12">
        <f t="shared" si="19"/>
        <v>603.75</v>
      </c>
    </row>
    <row r="620" spans="1:15" x14ac:dyDescent="0.25">
      <c r="A620" s="8"/>
      <c r="B620" s="8"/>
      <c r="C620" s="9"/>
      <c r="D620" s="8"/>
      <c r="E620" s="8" t="s">
        <v>525</v>
      </c>
      <c r="F620" s="8">
        <v>0.7599999999999999</v>
      </c>
      <c r="G620" s="10">
        <v>4389</v>
      </c>
      <c r="H620" s="11">
        <v>3335.6399999999994</v>
      </c>
      <c r="I620" s="11">
        <v>2207.5943237246565</v>
      </c>
      <c r="J620" s="11">
        <v>1128.0456762753436</v>
      </c>
      <c r="K620" s="8">
        <v>1.43</v>
      </c>
      <c r="L620" s="8"/>
      <c r="M620" s="12">
        <f t="shared" si="18"/>
        <v>6276.2699999999995</v>
      </c>
      <c r="N620" s="12">
        <f t="shared" si="18"/>
        <v>0</v>
      </c>
      <c r="O620" s="12">
        <f t="shared" si="19"/>
        <v>6276.2699999999995</v>
      </c>
    </row>
    <row r="621" spans="1:15" x14ac:dyDescent="0.25">
      <c r="A621" s="8"/>
      <c r="B621" s="8"/>
      <c r="C621" s="9"/>
      <c r="D621" s="8"/>
      <c r="E621" s="8" t="s">
        <v>526</v>
      </c>
      <c r="F621" s="8">
        <v>0.70000000000000007</v>
      </c>
      <c r="G621" s="10">
        <v>6228</v>
      </c>
      <c r="H621" s="11">
        <v>4359.5999999999995</v>
      </c>
      <c r="I621" s="11">
        <v>3133.3748807940233</v>
      </c>
      <c r="J621" s="11">
        <v>1226.2251192059766</v>
      </c>
      <c r="K621" s="8">
        <v>1.64</v>
      </c>
      <c r="L621" s="8"/>
      <c r="M621" s="12">
        <f t="shared" si="18"/>
        <v>10213.92</v>
      </c>
      <c r="N621" s="12">
        <f t="shared" si="18"/>
        <v>0</v>
      </c>
      <c r="O621" s="12">
        <f t="shared" si="19"/>
        <v>10213.92</v>
      </c>
    </row>
    <row r="622" spans="1:15" x14ac:dyDescent="0.25">
      <c r="A622" s="8"/>
      <c r="B622" s="8"/>
      <c r="C622" s="9"/>
      <c r="D622" s="8"/>
      <c r="E622" s="8" t="s">
        <v>527</v>
      </c>
      <c r="F622" s="8">
        <v>0.65</v>
      </c>
      <c r="G622" s="10">
        <v>572</v>
      </c>
      <c r="H622" s="11">
        <v>371.79999999999995</v>
      </c>
      <c r="I622" s="11">
        <v>303.59993513416526</v>
      </c>
      <c r="J622" s="11">
        <v>68.200064865834705</v>
      </c>
      <c r="K622" s="8">
        <v>1.74</v>
      </c>
      <c r="L622" s="8"/>
      <c r="M622" s="12">
        <f t="shared" si="18"/>
        <v>995.28</v>
      </c>
      <c r="N622" s="12">
        <f t="shared" si="18"/>
        <v>0</v>
      </c>
      <c r="O622" s="12">
        <f t="shared" si="19"/>
        <v>995.28</v>
      </c>
    </row>
    <row r="623" spans="1:15" x14ac:dyDescent="0.25">
      <c r="A623" s="8"/>
      <c r="B623" s="8"/>
      <c r="C623" s="9"/>
      <c r="D623" s="8"/>
      <c r="E623" s="8" t="s">
        <v>503</v>
      </c>
      <c r="F623" s="8">
        <v>0.80000000000000016</v>
      </c>
      <c r="G623" s="10">
        <v>462</v>
      </c>
      <c r="H623" s="11">
        <v>369.6</v>
      </c>
      <c r="I623" s="11">
        <v>251.43953454163383</v>
      </c>
      <c r="J623" s="11">
        <v>118.16046545836618</v>
      </c>
      <c r="K623" s="8">
        <v>1.88</v>
      </c>
      <c r="L623" s="8"/>
      <c r="M623" s="12">
        <f t="shared" si="18"/>
        <v>868.56</v>
      </c>
      <c r="N623" s="12">
        <f t="shared" si="18"/>
        <v>0</v>
      </c>
      <c r="O623" s="12">
        <f t="shared" si="19"/>
        <v>868.56</v>
      </c>
    </row>
    <row r="624" spans="1:15" x14ac:dyDescent="0.25">
      <c r="A624" s="8"/>
      <c r="B624" s="8"/>
      <c r="C624" s="9"/>
      <c r="D624" s="8"/>
      <c r="E624" s="8" t="s">
        <v>504</v>
      </c>
      <c r="F624" s="8">
        <v>0.77</v>
      </c>
      <c r="G624" s="10">
        <v>425</v>
      </c>
      <c r="H624" s="11">
        <v>327.25</v>
      </c>
      <c r="I624" s="11">
        <v>239.12852168407724</v>
      </c>
      <c r="J624" s="11">
        <v>88.121478315922758</v>
      </c>
      <c r="K624" s="8">
        <v>2.0099999999999998</v>
      </c>
      <c r="L624" s="8"/>
      <c r="M624" s="12">
        <f t="shared" si="18"/>
        <v>854.24999999999989</v>
      </c>
      <c r="N624" s="12">
        <f t="shared" si="18"/>
        <v>0</v>
      </c>
      <c r="O624" s="12">
        <f t="shared" si="19"/>
        <v>854.24999999999989</v>
      </c>
    </row>
    <row r="625" spans="1:15" x14ac:dyDescent="0.25">
      <c r="A625" s="8"/>
      <c r="B625" s="8"/>
      <c r="C625" s="9"/>
      <c r="D625" s="8"/>
      <c r="E625" s="8" t="s">
        <v>528</v>
      </c>
      <c r="F625" s="8">
        <v>0.76000000000000012</v>
      </c>
      <c r="G625" s="10">
        <v>2216</v>
      </c>
      <c r="H625" s="11">
        <v>1684.1599999999999</v>
      </c>
      <c r="I625" s="11">
        <v>1132.1560016263873</v>
      </c>
      <c r="J625" s="11">
        <v>552.00399837361283</v>
      </c>
      <c r="K625" s="8">
        <v>1.43</v>
      </c>
      <c r="L625" s="8"/>
      <c r="M625" s="12">
        <f t="shared" si="18"/>
        <v>3168.8799999999997</v>
      </c>
      <c r="N625" s="12">
        <f t="shared" si="18"/>
        <v>0</v>
      </c>
      <c r="O625" s="12">
        <f t="shared" si="19"/>
        <v>3168.8799999999997</v>
      </c>
    </row>
    <row r="626" spans="1:15" x14ac:dyDescent="0.25">
      <c r="A626" s="8"/>
      <c r="B626" s="8"/>
      <c r="C626" s="9"/>
      <c r="D626" s="8"/>
      <c r="E626" s="8" t="s">
        <v>285</v>
      </c>
      <c r="F626" s="8">
        <v>0.74</v>
      </c>
      <c r="G626" s="10">
        <v>120</v>
      </c>
      <c r="H626" s="11">
        <v>88.8</v>
      </c>
      <c r="I626" s="11">
        <v>68.446298227320128</v>
      </c>
      <c r="J626" s="11">
        <v>20.353701772679869</v>
      </c>
      <c r="K626" s="8">
        <v>1.38</v>
      </c>
      <c r="L626" s="8"/>
      <c r="M626" s="12">
        <f t="shared" si="18"/>
        <v>165.6</v>
      </c>
      <c r="N626" s="12">
        <f t="shared" si="18"/>
        <v>0</v>
      </c>
      <c r="O626" s="12">
        <f t="shared" si="19"/>
        <v>165.6</v>
      </c>
    </row>
    <row r="627" spans="1:15" x14ac:dyDescent="0.25">
      <c r="A627" s="8"/>
      <c r="B627" s="8"/>
      <c r="C627" s="9"/>
      <c r="D627" s="8"/>
      <c r="E627" s="8" t="s">
        <v>507</v>
      </c>
      <c r="F627" s="8">
        <v>0.7</v>
      </c>
      <c r="G627" s="10">
        <v>3500</v>
      </c>
      <c r="H627" s="11">
        <v>2450</v>
      </c>
      <c r="I627" s="11">
        <v>1865.7683926276684</v>
      </c>
      <c r="J627" s="11">
        <v>584.23160737233172</v>
      </c>
      <c r="K627" s="8">
        <v>1.71</v>
      </c>
      <c r="L627" s="8"/>
      <c r="M627" s="12">
        <f t="shared" si="18"/>
        <v>5985</v>
      </c>
      <c r="N627" s="12">
        <f t="shared" si="18"/>
        <v>0</v>
      </c>
      <c r="O627" s="12">
        <f t="shared" si="19"/>
        <v>5985</v>
      </c>
    </row>
    <row r="628" spans="1:15" x14ac:dyDescent="0.25">
      <c r="A628" s="8"/>
      <c r="B628" s="8"/>
      <c r="C628" s="9"/>
      <c r="D628" s="8"/>
      <c r="E628" s="8" t="s">
        <v>529</v>
      </c>
      <c r="F628" s="8">
        <v>0.69999999999999984</v>
      </c>
      <c r="G628" s="10">
        <v>5762</v>
      </c>
      <c r="H628" s="11">
        <v>4033.3999999999996</v>
      </c>
      <c r="I628" s="11">
        <v>2937.432786075482</v>
      </c>
      <c r="J628" s="11">
        <v>1095.9672139245176</v>
      </c>
      <c r="K628" s="8">
        <v>1.71</v>
      </c>
      <c r="L628" s="8"/>
      <c r="M628" s="12">
        <f t="shared" si="18"/>
        <v>9853.02</v>
      </c>
      <c r="N628" s="12">
        <f t="shared" si="18"/>
        <v>0</v>
      </c>
      <c r="O628" s="12">
        <f t="shared" si="19"/>
        <v>9853.02</v>
      </c>
    </row>
    <row r="629" spans="1:15" x14ac:dyDescent="0.25">
      <c r="A629" s="8"/>
      <c r="B629" s="8"/>
      <c r="C629" s="9"/>
      <c r="D629" s="8"/>
      <c r="E629" s="8" t="s">
        <v>508</v>
      </c>
      <c r="F629" s="8">
        <v>0.67</v>
      </c>
      <c r="G629" s="10">
        <v>307</v>
      </c>
      <c r="H629" s="11">
        <v>205.69</v>
      </c>
      <c r="I629" s="11">
        <v>163.97592849441625</v>
      </c>
      <c r="J629" s="11">
        <v>41.714071505583767</v>
      </c>
      <c r="K629" s="8">
        <v>1.83</v>
      </c>
      <c r="L629" s="8"/>
      <c r="M629" s="12">
        <f t="shared" si="18"/>
        <v>561.81000000000006</v>
      </c>
      <c r="N629" s="12">
        <f t="shared" si="18"/>
        <v>0</v>
      </c>
      <c r="O629" s="12">
        <f t="shared" si="19"/>
        <v>561.81000000000006</v>
      </c>
    </row>
    <row r="630" spans="1:15" x14ac:dyDescent="0.25">
      <c r="A630" s="8"/>
      <c r="B630" s="8"/>
      <c r="C630" s="9"/>
      <c r="D630" s="8"/>
      <c r="E630" s="8" t="s">
        <v>530</v>
      </c>
      <c r="F630" s="8">
        <v>0.77</v>
      </c>
      <c r="G630" s="10">
        <v>3746</v>
      </c>
      <c r="H630" s="11">
        <v>2884.42</v>
      </c>
      <c r="I630" s="11">
        <v>1765.0635122918254</v>
      </c>
      <c r="J630" s="11">
        <v>1119.3564877081747</v>
      </c>
      <c r="K630" s="8">
        <v>1.46</v>
      </c>
      <c r="L630" s="8"/>
      <c r="M630" s="12">
        <f t="shared" si="18"/>
        <v>5469.16</v>
      </c>
      <c r="N630" s="12">
        <f t="shared" si="18"/>
        <v>0</v>
      </c>
      <c r="O630" s="12">
        <f t="shared" si="19"/>
        <v>5469.16</v>
      </c>
    </row>
    <row r="631" spans="1:15" x14ac:dyDescent="0.25">
      <c r="A631" s="8"/>
      <c r="B631" s="8"/>
      <c r="C631" s="9"/>
      <c r="D631" s="8"/>
      <c r="E631" s="8" t="s">
        <v>531</v>
      </c>
      <c r="F631" s="8">
        <v>0.76</v>
      </c>
      <c r="G631" s="10">
        <v>2956</v>
      </c>
      <c r="H631" s="11">
        <v>2246.5600000000004</v>
      </c>
      <c r="I631" s="11">
        <v>1491.3854566806795</v>
      </c>
      <c r="J631" s="11">
        <v>755.17454331932072</v>
      </c>
      <c r="K631" s="8">
        <v>1.43</v>
      </c>
      <c r="L631" s="8"/>
      <c r="M631" s="12">
        <f t="shared" si="18"/>
        <v>4227.08</v>
      </c>
      <c r="N631" s="12">
        <f t="shared" si="18"/>
        <v>0</v>
      </c>
      <c r="O631" s="12">
        <f t="shared" si="19"/>
        <v>4227.08</v>
      </c>
    </row>
    <row r="632" spans="1:15" x14ac:dyDescent="0.25">
      <c r="A632" s="8"/>
      <c r="B632" s="8"/>
      <c r="C632" s="9"/>
      <c r="D632" s="8"/>
      <c r="E632" s="8" t="s">
        <v>532</v>
      </c>
      <c r="F632" s="8">
        <v>0.70000000000000007</v>
      </c>
      <c r="G632" s="10">
        <v>3699</v>
      </c>
      <c r="H632" s="11">
        <v>2589.3000000000002</v>
      </c>
      <c r="I632" s="11">
        <v>2024.0483820924956</v>
      </c>
      <c r="J632" s="11">
        <v>565.25161790750428</v>
      </c>
      <c r="K632" s="8">
        <v>1.79</v>
      </c>
      <c r="L632" s="8"/>
      <c r="M632" s="12">
        <f t="shared" si="18"/>
        <v>6621.21</v>
      </c>
      <c r="N632" s="12">
        <f t="shared" si="18"/>
        <v>0</v>
      </c>
      <c r="O632" s="12">
        <f t="shared" si="19"/>
        <v>6621.21</v>
      </c>
    </row>
    <row r="633" spans="1:15" x14ac:dyDescent="0.25">
      <c r="A633" s="8"/>
      <c r="B633" s="8"/>
      <c r="C633" s="9"/>
      <c r="D633" s="8"/>
      <c r="E633" s="8" t="s">
        <v>533</v>
      </c>
      <c r="F633" s="8">
        <v>0.67</v>
      </c>
      <c r="G633" s="10">
        <v>288</v>
      </c>
      <c r="H633" s="11">
        <v>192.96</v>
      </c>
      <c r="I633" s="11">
        <v>154.04284251731406</v>
      </c>
      <c r="J633" s="11">
        <v>38.917157482685951</v>
      </c>
      <c r="K633" s="8">
        <v>1.93</v>
      </c>
      <c r="L633" s="8"/>
      <c r="M633" s="12">
        <f t="shared" si="18"/>
        <v>555.84</v>
      </c>
      <c r="N633" s="12">
        <f t="shared" si="18"/>
        <v>0</v>
      </c>
      <c r="O633" s="12">
        <f t="shared" si="19"/>
        <v>555.84</v>
      </c>
    </row>
    <row r="634" spans="1:15" x14ac:dyDescent="0.25">
      <c r="A634" s="8"/>
      <c r="B634" s="8"/>
      <c r="C634" s="9"/>
      <c r="D634" s="8"/>
      <c r="E634" s="8" t="s">
        <v>293</v>
      </c>
      <c r="F634" s="8">
        <v>0.74</v>
      </c>
      <c r="G634" s="10">
        <v>2357</v>
      </c>
      <c r="H634" s="11">
        <v>1744.1799999999998</v>
      </c>
      <c r="I634" s="11">
        <v>1236.9210143629193</v>
      </c>
      <c r="J634" s="11">
        <v>507.25898563708068</v>
      </c>
      <c r="K634" s="8">
        <v>1.38</v>
      </c>
      <c r="L634" s="8"/>
      <c r="M634" s="12">
        <f t="shared" si="18"/>
        <v>3252.66</v>
      </c>
      <c r="N634" s="12">
        <f t="shared" si="18"/>
        <v>0</v>
      </c>
      <c r="O634" s="12">
        <f t="shared" si="19"/>
        <v>3252.66</v>
      </c>
    </row>
    <row r="635" spans="1:15" x14ac:dyDescent="0.25">
      <c r="A635" s="8"/>
      <c r="B635" s="8"/>
      <c r="C635" s="9"/>
      <c r="D635" s="8"/>
      <c r="E635" s="8" t="s">
        <v>291</v>
      </c>
      <c r="F635" s="8">
        <v>0.76</v>
      </c>
      <c r="G635" s="10">
        <v>127</v>
      </c>
      <c r="H635" s="11">
        <v>96.52000000000001</v>
      </c>
      <c r="I635" s="11">
        <v>59.481185185185183</v>
      </c>
      <c r="J635" s="11">
        <v>37.03881481481482</v>
      </c>
      <c r="K635" s="8">
        <v>1.43</v>
      </c>
      <c r="L635" s="8"/>
      <c r="M635" s="12">
        <f t="shared" si="18"/>
        <v>181.60999999999999</v>
      </c>
      <c r="N635" s="12">
        <f t="shared" si="18"/>
        <v>0</v>
      </c>
      <c r="O635" s="12">
        <f t="shared" si="19"/>
        <v>181.60999999999999</v>
      </c>
    </row>
    <row r="636" spans="1:15" x14ac:dyDescent="0.25">
      <c r="A636" s="8"/>
      <c r="B636" s="8"/>
      <c r="C636" s="9"/>
      <c r="D636" s="8"/>
      <c r="E636" s="8" t="s">
        <v>534</v>
      </c>
      <c r="F636" s="8">
        <v>0.76</v>
      </c>
      <c r="G636" s="10">
        <v>1513</v>
      </c>
      <c r="H636" s="11">
        <v>1149.8800000000001</v>
      </c>
      <c r="I636" s="11">
        <v>730.45984112974406</v>
      </c>
      <c r="J636" s="11">
        <v>419.42015887025605</v>
      </c>
      <c r="K636" s="8">
        <v>1.43</v>
      </c>
      <c r="L636" s="8"/>
      <c r="M636" s="12">
        <f t="shared" si="18"/>
        <v>2163.5899999999997</v>
      </c>
      <c r="N636" s="12">
        <f t="shared" si="18"/>
        <v>0</v>
      </c>
      <c r="O636" s="12">
        <f t="shared" si="19"/>
        <v>2163.5899999999997</v>
      </c>
    </row>
    <row r="637" spans="1:15" x14ac:dyDescent="0.25">
      <c r="A637" s="8"/>
      <c r="B637" s="8"/>
      <c r="C637" s="9"/>
      <c r="D637" s="8"/>
      <c r="E637" s="8" t="s">
        <v>278</v>
      </c>
      <c r="F637" s="8">
        <v>0.65</v>
      </c>
      <c r="G637" s="10">
        <v>487</v>
      </c>
      <c r="H637" s="11">
        <v>316.55</v>
      </c>
      <c r="I637" s="11">
        <v>247.8737781589322</v>
      </c>
      <c r="J637" s="11">
        <v>68.676221841067814</v>
      </c>
      <c r="K637" s="8">
        <v>1.61</v>
      </c>
      <c r="L637" s="8"/>
      <c r="M637" s="12">
        <f t="shared" si="18"/>
        <v>784.07</v>
      </c>
      <c r="N637" s="12">
        <f t="shared" si="18"/>
        <v>0</v>
      </c>
      <c r="O637" s="12">
        <f t="shared" si="19"/>
        <v>784.07</v>
      </c>
    </row>
    <row r="638" spans="1:15" x14ac:dyDescent="0.25">
      <c r="A638" s="8"/>
      <c r="B638" s="8"/>
      <c r="C638" s="9"/>
      <c r="D638" s="8"/>
      <c r="E638" s="8" t="s">
        <v>279</v>
      </c>
      <c r="F638" s="8">
        <v>0.65</v>
      </c>
      <c r="G638" s="10">
        <v>230</v>
      </c>
      <c r="H638" s="11">
        <v>149.5</v>
      </c>
      <c r="I638" s="11">
        <v>129.28312130762041</v>
      </c>
      <c r="J638" s="11">
        <v>20.216878692379613</v>
      </c>
      <c r="K638" s="8">
        <v>1.73</v>
      </c>
      <c r="L638" s="8"/>
      <c r="M638" s="12">
        <f t="shared" si="18"/>
        <v>397.9</v>
      </c>
      <c r="N638" s="12">
        <f t="shared" si="18"/>
        <v>0</v>
      </c>
      <c r="O638" s="12">
        <f t="shared" si="19"/>
        <v>397.9</v>
      </c>
    </row>
    <row r="639" spans="1:15" x14ac:dyDescent="0.25">
      <c r="A639" s="8"/>
      <c r="B639" s="8"/>
      <c r="C639" s="9" t="s">
        <v>104</v>
      </c>
      <c r="D639" s="8" t="s">
        <v>174</v>
      </c>
      <c r="E639" s="8" t="s">
        <v>280</v>
      </c>
      <c r="F639" s="8">
        <v>0.79</v>
      </c>
      <c r="G639" s="10">
        <v>1211</v>
      </c>
      <c r="H639" s="11">
        <v>956.68999999999994</v>
      </c>
      <c r="I639" s="11">
        <v>655.74020347523822</v>
      </c>
      <c r="J639" s="11">
        <v>300.94979652476189</v>
      </c>
      <c r="K639" s="8">
        <v>1.99</v>
      </c>
      <c r="L639" s="8"/>
      <c r="M639" s="12">
        <f t="shared" si="18"/>
        <v>2409.89</v>
      </c>
      <c r="N639" s="12">
        <f t="shared" si="18"/>
        <v>0</v>
      </c>
      <c r="O639" s="12">
        <f t="shared" si="19"/>
        <v>2409.89</v>
      </c>
    </row>
    <row r="640" spans="1:15" x14ac:dyDescent="0.25">
      <c r="A640" s="8"/>
      <c r="B640" s="8"/>
      <c r="C640" s="9"/>
      <c r="D640" s="8"/>
      <c r="E640" s="8" t="s">
        <v>483</v>
      </c>
      <c r="F640" s="8">
        <v>0.65</v>
      </c>
      <c r="G640" s="10">
        <v>2202</v>
      </c>
      <c r="H640" s="11">
        <v>1431.3</v>
      </c>
      <c r="I640" s="11">
        <v>1179.2696053771083</v>
      </c>
      <c r="J640" s="11">
        <v>252.03039462289163</v>
      </c>
      <c r="K640" s="8">
        <v>1.61</v>
      </c>
      <c r="L640" s="8"/>
      <c r="M640" s="12">
        <f t="shared" si="18"/>
        <v>3545.2200000000003</v>
      </c>
      <c r="N640" s="12">
        <f t="shared" si="18"/>
        <v>0</v>
      </c>
      <c r="O640" s="12">
        <f t="shared" si="19"/>
        <v>3545.2200000000003</v>
      </c>
    </row>
    <row r="641" spans="1:15" x14ac:dyDescent="0.25">
      <c r="A641" s="8"/>
      <c r="B641" s="8"/>
      <c r="C641" s="9"/>
      <c r="D641" s="8"/>
      <c r="E641" s="8" t="s">
        <v>242</v>
      </c>
      <c r="F641" s="8">
        <v>0.65</v>
      </c>
      <c r="G641" s="10">
        <v>1387</v>
      </c>
      <c r="H641" s="11">
        <v>901.55000000000007</v>
      </c>
      <c r="I641" s="11">
        <v>699.3907550174232</v>
      </c>
      <c r="J641" s="11">
        <v>202.15924498257681</v>
      </c>
      <c r="K641" s="8">
        <v>1.64</v>
      </c>
      <c r="L641" s="8"/>
      <c r="M641" s="12">
        <f t="shared" si="18"/>
        <v>2274.6799999999998</v>
      </c>
      <c r="N641" s="12">
        <f t="shared" si="18"/>
        <v>0</v>
      </c>
      <c r="O641" s="12">
        <f t="shared" si="19"/>
        <v>2274.6799999999998</v>
      </c>
    </row>
    <row r="642" spans="1:15" x14ac:dyDescent="0.25">
      <c r="A642" s="8"/>
      <c r="B642" s="8"/>
      <c r="C642" s="9"/>
      <c r="D642" s="8"/>
      <c r="E642" s="8" t="s">
        <v>283</v>
      </c>
      <c r="F642" s="8">
        <v>0.65</v>
      </c>
      <c r="G642" s="10">
        <v>21</v>
      </c>
      <c r="H642" s="11">
        <v>13.649999999999999</v>
      </c>
      <c r="I642" s="11">
        <v>9.9273500836102713</v>
      </c>
      <c r="J642" s="11">
        <v>3.7226499163897282</v>
      </c>
      <c r="K642" s="8">
        <v>1.76</v>
      </c>
      <c r="L642" s="8"/>
      <c r="M642" s="12">
        <f t="shared" si="18"/>
        <v>36.96</v>
      </c>
      <c r="N642" s="12">
        <f t="shared" si="18"/>
        <v>0</v>
      </c>
      <c r="O642" s="12">
        <f t="shared" si="19"/>
        <v>36.96</v>
      </c>
    </row>
    <row r="643" spans="1:15" x14ac:dyDescent="0.25">
      <c r="A643" s="8"/>
      <c r="B643" s="8"/>
      <c r="C643" s="9"/>
      <c r="D643" s="8"/>
      <c r="E643" s="8" t="s">
        <v>485</v>
      </c>
      <c r="F643" s="8">
        <v>0.65</v>
      </c>
      <c r="G643" s="10">
        <v>2029</v>
      </c>
      <c r="H643" s="11">
        <v>1318.8500000000001</v>
      </c>
      <c r="I643" s="11">
        <v>1079.2408872939925</v>
      </c>
      <c r="J643" s="11">
        <v>239.60911270600749</v>
      </c>
      <c r="K643" s="8">
        <v>1.61</v>
      </c>
      <c r="L643" s="8"/>
      <c r="M643" s="12">
        <f t="shared" si="18"/>
        <v>3266.69</v>
      </c>
      <c r="N643" s="12">
        <f t="shared" si="18"/>
        <v>0</v>
      </c>
      <c r="O643" s="12">
        <f t="shared" si="19"/>
        <v>3266.69</v>
      </c>
    </row>
    <row r="644" spans="1:15" x14ac:dyDescent="0.25">
      <c r="A644" s="8"/>
      <c r="B644" s="8"/>
      <c r="C644" s="9"/>
      <c r="D644" s="8"/>
      <c r="E644" s="8" t="s">
        <v>525</v>
      </c>
      <c r="F644" s="8">
        <v>0.7599999999999999</v>
      </c>
      <c r="G644" s="10">
        <v>5697</v>
      </c>
      <c r="H644" s="11">
        <v>4329.7200000000012</v>
      </c>
      <c r="I644" s="11">
        <v>2758.4461740098586</v>
      </c>
      <c r="J644" s="11">
        <v>1571.2738259901409</v>
      </c>
      <c r="K644" s="8">
        <v>1.43</v>
      </c>
      <c r="L644" s="8"/>
      <c r="M644" s="12">
        <f t="shared" si="18"/>
        <v>8146.71</v>
      </c>
      <c r="N644" s="12">
        <f t="shared" si="18"/>
        <v>0</v>
      </c>
      <c r="O644" s="12">
        <f t="shared" si="19"/>
        <v>8146.71</v>
      </c>
    </row>
    <row r="645" spans="1:15" x14ac:dyDescent="0.25">
      <c r="A645" s="8"/>
      <c r="B645" s="8"/>
      <c r="C645" s="9"/>
      <c r="D645" s="8"/>
      <c r="E645" s="8" t="s">
        <v>526</v>
      </c>
      <c r="F645" s="8">
        <v>0.7</v>
      </c>
      <c r="G645" s="10">
        <v>2135</v>
      </c>
      <c r="H645" s="11">
        <v>1494.5</v>
      </c>
      <c r="I645" s="11">
        <v>1072.6875733139686</v>
      </c>
      <c r="J645" s="11">
        <v>421.81242668603107</v>
      </c>
      <c r="K645" s="8">
        <v>1.64</v>
      </c>
      <c r="L645" s="8"/>
      <c r="M645" s="12">
        <f t="shared" ref="M645:N708" si="20">$G645*K645</f>
        <v>3501.3999999999996</v>
      </c>
      <c r="N645" s="12">
        <f t="shared" si="20"/>
        <v>0</v>
      </c>
      <c r="O645" s="12">
        <f t="shared" ref="O645:O708" si="21">M645+N645</f>
        <v>3501.3999999999996</v>
      </c>
    </row>
    <row r="646" spans="1:15" x14ac:dyDescent="0.25">
      <c r="A646" s="8"/>
      <c r="B646" s="8"/>
      <c r="C646" s="9"/>
      <c r="D646" s="8"/>
      <c r="E646" s="8" t="s">
        <v>527</v>
      </c>
      <c r="F646" s="8">
        <v>0.65</v>
      </c>
      <c r="G646" s="10">
        <v>40</v>
      </c>
      <c r="H646" s="11">
        <v>26</v>
      </c>
      <c r="I646" s="11">
        <v>21.88</v>
      </c>
      <c r="J646" s="11">
        <v>4.120000000000001</v>
      </c>
      <c r="K646" s="8">
        <v>1.74</v>
      </c>
      <c r="L646" s="8"/>
      <c r="M646" s="12">
        <f t="shared" si="20"/>
        <v>69.599999999999994</v>
      </c>
      <c r="N646" s="12">
        <f t="shared" si="20"/>
        <v>0</v>
      </c>
      <c r="O646" s="12">
        <f t="shared" si="21"/>
        <v>69.599999999999994</v>
      </c>
    </row>
    <row r="647" spans="1:15" x14ac:dyDescent="0.25">
      <c r="A647" s="8"/>
      <c r="B647" s="8"/>
      <c r="C647" s="9"/>
      <c r="D647" s="8"/>
      <c r="E647" s="8" t="s">
        <v>503</v>
      </c>
      <c r="F647" s="8">
        <v>0.8</v>
      </c>
      <c r="G647" s="10">
        <v>1045</v>
      </c>
      <c r="H647" s="11">
        <v>836</v>
      </c>
      <c r="I647" s="11">
        <v>571.61500000000001</v>
      </c>
      <c r="J647" s="11">
        <v>264.38499999999999</v>
      </c>
      <c r="K647" s="8">
        <v>1.88</v>
      </c>
      <c r="L647" s="8"/>
      <c r="M647" s="12">
        <f t="shared" si="20"/>
        <v>1964.6</v>
      </c>
      <c r="N647" s="12">
        <f t="shared" si="20"/>
        <v>0</v>
      </c>
      <c r="O647" s="12">
        <f t="shared" si="21"/>
        <v>1964.6</v>
      </c>
    </row>
    <row r="648" spans="1:15" x14ac:dyDescent="0.25">
      <c r="A648" s="8"/>
      <c r="B648" s="8"/>
      <c r="C648" s="9"/>
      <c r="D648" s="8"/>
      <c r="E648" s="8" t="s">
        <v>504</v>
      </c>
      <c r="F648" s="8">
        <v>0.77</v>
      </c>
      <c r="G648" s="10">
        <v>20</v>
      </c>
      <c r="H648" s="11">
        <v>15.4</v>
      </c>
      <c r="I648" s="11">
        <v>10.51923076923077</v>
      </c>
      <c r="J648" s="11">
        <v>4.8807692307692303</v>
      </c>
      <c r="K648" s="8">
        <v>2.0099999999999998</v>
      </c>
      <c r="L648" s="8"/>
      <c r="M648" s="12">
        <f t="shared" si="20"/>
        <v>40.199999999999996</v>
      </c>
      <c r="N648" s="12">
        <f t="shared" si="20"/>
        <v>0</v>
      </c>
      <c r="O648" s="12">
        <f t="shared" si="21"/>
        <v>40.199999999999996</v>
      </c>
    </row>
    <row r="649" spans="1:15" x14ac:dyDescent="0.25">
      <c r="A649" s="8"/>
      <c r="B649" s="8"/>
      <c r="C649" s="9"/>
      <c r="D649" s="8"/>
      <c r="E649" s="8" t="s">
        <v>284</v>
      </c>
      <c r="F649" s="8">
        <v>0.77</v>
      </c>
      <c r="G649" s="10">
        <v>132</v>
      </c>
      <c r="H649" s="11">
        <v>101.64</v>
      </c>
      <c r="I649" s="11">
        <v>71.880537580886013</v>
      </c>
      <c r="J649" s="11">
        <v>29.759462419113987</v>
      </c>
      <c r="K649" s="8">
        <v>1.46</v>
      </c>
      <c r="L649" s="8"/>
      <c r="M649" s="12">
        <f t="shared" si="20"/>
        <v>192.72</v>
      </c>
      <c r="N649" s="12">
        <f t="shared" si="20"/>
        <v>0</v>
      </c>
      <c r="O649" s="12">
        <f t="shared" si="21"/>
        <v>192.72</v>
      </c>
    </row>
    <row r="650" spans="1:15" x14ac:dyDescent="0.25">
      <c r="A650" s="8"/>
      <c r="B650" s="8"/>
      <c r="C650" s="9"/>
      <c r="D650" s="8"/>
      <c r="E650" s="8" t="s">
        <v>528</v>
      </c>
      <c r="F650" s="8">
        <v>0.7599999999999999</v>
      </c>
      <c r="G650" s="10">
        <v>4978</v>
      </c>
      <c r="H650" s="11">
        <v>3783.2799999999997</v>
      </c>
      <c r="I650" s="11">
        <v>2425.94778380141</v>
      </c>
      <c r="J650" s="11">
        <v>1357.3322161985898</v>
      </c>
      <c r="K650" s="8">
        <v>1.43</v>
      </c>
      <c r="L650" s="8"/>
      <c r="M650" s="12">
        <f t="shared" si="20"/>
        <v>7118.54</v>
      </c>
      <c r="N650" s="12">
        <f t="shared" si="20"/>
        <v>0</v>
      </c>
      <c r="O650" s="12">
        <f t="shared" si="21"/>
        <v>7118.54</v>
      </c>
    </row>
    <row r="651" spans="1:15" x14ac:dyDescent="0.25">
      <c r="A651" s="8"/>
      <c r="B651" s="8"/>
      <c r="C651" s="9"/>
      <c r="D651" s="8"/>
      <c r="E651" s="8" t="s">
        <v>507</v>
      </c>
      <c r="F651" s="8">
        <v>0.7</v>
      </c>
      <c r="G651" s="10">
        <v>152</v>
      </c>
      <c r="H651" s="11">
        <v>106.4</v>
      </c>
      <c r="I651" s="11">
        <v>70.932895467160037</v>
      </c>
      <c r="J651" s="11">
        <v>35.467104532839961</v>
      </c>
      <c r="K651" s="8">
        <v>1.71</v>
      </c>
      <c r="L651" s="8"/>
      <c r="M651" s="12">
        <f t="shared" si="20"/>
        <v>259.92</v>
      </c>
      <c r="N651" s="12">
        <f t="shared" si="20"/>
        <v>0</v>
      </c>
      <c r="O651" s="12">
        <f t="shared" si="21"/>
        <v>259.92</v>
      </c>
    </row>
    <row r="652" spans="1:15" x14ac:dyDescent="0.25">
      <c r="A652" s="8"/>
      <c r="B652" s="8"/>
      <c r="C652" s="9"/>
      <c r="D652" s="8"/>
      <c r="E652" s="8" t="s">
        <v>529</v>
      </c>
      <c r="F652" s="8">
        <v>0.7</v>
      </c>
      <c r="G652" s="10">
        <v>5628</v>
      </c>
      <c r="H652" s="11">
        <v>3939.6</v>
      </c>
      <c r="I652" s="11">
        <v>2738.7452796635334</v>
      </c>
      <c r="J652" s="11">
        <v>1200.8547203364665</v>
      </c>
      <c r="K652" s="8">
        <v>1.71</v>
      </c>
      <c r="L652" s="8"/>
      <c r="M652" s="12">
        <f t="shared" si="20"/>
        <v>9623.8799999999992</v>
      </c>
      <c r="N652" s="12">
        <f t="shared" si="20"/>
        <v>0</v>
      </c>
      <c r="O652" s="12">
        <f t="shared" si="21"/>
        <v>9623.8799999999992</v>
      </c>
    </row>
    <row r="653" spans="1:15" x14ac:dyDescent="0.25">
      <c r="A653" s="8"/>
      <c r="B653" s="8"/>
      <c r="C653" s="9"/>
      <c r="D653" s="8"/>
      <c r="E653" s="8" t="s">
        <v>286</v>
      </c>
      <c r="F653" s="8">
        <v>0.8</v>
      </c>
      <c r="G653" s="10">
        <v>107</v>
      </c>
      <c r="H653" s="11">
        <v>85.6</v>
      </c>
      <c r="I653" s="11">
        <v>56.823743155798908</v>
      </c>
      <c r="J653" s="11">
        <v>28.776256844201093</v>
      </c>
      <c r="K653" s="8">
        <v>1.88</v>
      </c>
      <c r="L653" s="8"/>
      <c r="M653" s="12">
        <f t="shared" si="20"/>
        <v>201.16</v>
      </c>
      <c r="N653" s="12">
        <f t="shared" si="20"/>
        <v>0</v>
      </c>
      <c r="O653" s="12">
        <f t="shared" si="21"/>
        <v>201.16</v>
      </c>
    </row>
    <row r="654" spans="1:15" x14ac:dyDescent="0.25">
      <c r="A654" s="8"/>
      <c r="B654" s="8"/>
      <c r="C654" s="9"/>
      <c r="D654" s="8"/>
      <c r="E654" s="8" t="s">
        <v>530</v>
      </c>
      <c r="F654" s="8">
        <v>0.77</v>
      </c>
      <c r="G654" s="10">
        <v>6049</v>
      </c>
      <c r="H654" s="11">
        <v>4657.7299999999996</v>
      </c>
      <c r="I654" s="11">
        <v>3032.5602365008281</v>
      </c>
      <c r="J654" s="11">
        <v>1625.1697634991722</v>
      </c>
      <c r="K654" s="8">
        <v>1.46</v>
      </c>
      <c r="L654" s="8"/>
      <c r="M654" s="12">
        <f t="shared" si="20"/>
        <v>8831.5399999999991</v>
      </c>
      <c r="N654" s="12">
        <f t="shared" si="20"/>
        <v>0</v>
      </c>
      <c r="O654" s="12">
        <f t="shared" si="21"/>
        <v>8831.5399999999991</v>
      </c>
    </row>
    <row r="655" spans="1:15" x14ac:dyDescent="0.25">
      <c r="A655" s="8"/>
      <c r="B655" s="8"/>
      <c r="C655" s="9"/>
      <c r="D655" s="8"/>
      <c r="E655" s="8" t="s">
        <v>289</v>
      </c>
      <c r="F655" s="8">
        <v>0.69999999999999984</v>
      </c>
      <c r="G655" s="10">
        <v>57</v>
      </c>
      <c r="H655" s="11">
        <v>39.9</v>
      </c>
      <c r="I655" s="11">
        <v>29.40575305190935</v>
      </c>
      <c r="J655" s="11">
        <v>10.494246948090648</v>
      </c>
      <c r="K655" s="8">
        <v>1.79</v>
      </c>
      <c r="L655" s="8"/>
      <c r="M655" s="12">
        <f t="shared" si="20"/>
        <v>102.03</v>
      </c>
      <c r="N655" s="12">
        <f t="shared" si="20"/>
        <v>0</v>
      </c>
      <c r="O655" s="12">
        <f t="shared" si="21"/>
        <v>102.03</v>
      </c>
    </row>
    <row r="656" spans="1:15" x14ac:dyDescent="0.25">
      <c r="A656" s="8"/>
      <c r="B656" s="8"/>
      <c r="C656" s="9"/>
      <c r="D656" s="8"/>
      <c r="E656" s="8" t="s">
        <v>531</v>
      </c>
      <c r="F656" s="8">
        <v>0.76000000000000012</v>
      </c>
      <c r="G656" s="10">
        <v>1427</v>
      </c>
      <c r="H656" s="11">
        <v>1084.52</v>
      </c>
      <c r="I656" s="11">
        <v>680.56781840599933</v>
      </c>
      <c r="J656" s="11">
        <v>403.95218159400071</v>
      </c>
      <c r="K656" s="8">
        <v>1.43</v>
      </c>
      <c r="L656" s="8"/>
      <c r="M656" s="12">
        <f t="shared" si="20"/>
        <v>2040.61</v>
      </c>
      <c r="N656" s="12">
        <f t="shared" si="20"/>
        <v>0</v>
      </c>
      <c r="O656" s="12">
        <f t="shared" si="21"/>
        <v>2040.61</v>
      </c>
    </row>
    <row r="657" spans="1:15" x14ac:dyDescent="0.25">
      <c r="A657" s="8"/>
      <c r="B657" s="8"/>
      <c r="C657" s="9"/>
      <c r="D657" s="8"/>
      <c r="E657" s="8" t="s">
        <v>532</v>
      </c>
      <c r="F657" s="8">
        <v>0.7</v>
      </c>
      <c r="G657" s="10">
        <v>1669</v>
      </c>
      <c r="H657" s="11">
        <v>1168.3</v>
      </c>
      <c r="I657" s="11">
        <v>928.53882516188719</v>
      </c>
      <c r="J657" s="11">
        <v>239.76117483811285</v>
      </c>
      <c r="K657" s="8">
        <v>1.79</v>
      </c>
      <c r="L657" s="8"/>
      <c r="M657" s="12">
        <f t="shared" si="20"/>
        <v>2987.51</v>
      </c>
      <c r="N657" s="12">
        <f t="shared" si="20"/>
        <v>0</v>
      </c>
      <c r="O657" s="12">
        <f t="shared" si="21"/>
        <v>2987.51</v>
      </c>
    </row>
    <row r="658" spans="1:15" x14ac:dyDescent="0.25">
      <c r="A658" s="8"/>
      <c r="B658" s="8"/>
      <c r="C658" s="9"/>
      <c r="D658" s="8"/>
      <c r="E658" s="8" t="s">
        <v>533</v>
      </c>
      <c r="F658" s="8">
        <v>0.67</v>
      </c>
      <c r="G658" s="10">
        <v>288</v>
      </c>
      <c r="H658" s="11">
        <v>192.96</v>
      </c>
      <c r="I658" s="11">
        <v>153.82793709528215</v>
      </c>
      <c r="J658" s="11">
        <v>39.132062904717863</v>
      </c>
      <c r="K658" s="8">
        <v>1.93</v>
      </c>
      <c r="L658" s="8"/>
      <c r="M658" s="12">
        <f t="shared" si="20"/>
        <v>555.84</v>
      </c>
      <c r="N658" s="12">
        <f t="shared" si="20"/>
        <v>0</v>
      </c>
      <c r="O658" s="12">
        <f t="shared" si="21"/>
        <v>555.84</v>
      </c>
    </row>
    <row r="659" spans="1:15" x14ac:dyDescent="0.25">
      <c r="A659" s="8"/>
      <c r="B659" s="8"/>
      <c r="C659" s="9"/>
      <c r="D659" s="8"/>
      <c r="E659" s="8" t="s">
        <v>293</v>
      </c>
      <c r="F659" s="8">
        <v>0.73999999999999988</v>
      </c>
      <c r="G659" s="10">
        <v>1046</v>
      </c>
      <c r="H659" s="11">
        <v>774.04</v>
      </c>
      <c r="I659" s="11">
        <v>502.14046374647421</v>
      </c>
      <c r="J659" s="11">
        <v>271.89953625352587</v>
      </c>
      <c r="K659" s="8">
        <v>1.38</v>
      </c>
      <c r="L659" s="8"/>
      <c r="M659" s="12">
        <f t="shared" si="20"/>
        <v>1443.4799999999998</v>
      </c>
      <c r="N659" s="12">
        <f t="shared" si="20"/>
        <v>0</v>
      </c>
      <c r="O659" s="12">
        <f t="shared" si="21"/>
        <v>1443.4799999999998</v>
      </c>
    </row>
    <row r="660" spans="1:15" x14ac:dyDescent="0.25">
      <c r="A660" s="8"/>
      <c r="B660" s="8"/>
      <c r="C660" s="9"/>
      <c r="D660" s="8"/>
      <c r="E660" s="8" t="s">
        <v>291</v>
      </c>
      <c r="F660" s="8">
        <v>0.76</v>
      </c>
      <c r="G660" s="10">
        <v>37</v>
      </c>
      <c r="H660" s="11">
        <v>28.12</v>
      </c>
      <c r="I660" s="11">
        <v>18.898401379837246</v>
      </c>
      <c r="J660" s="11">
        <v>9.2215986201627569</v>
      </c>
      <c r="K660" s="8">
        <v>1.43</v>
      </c>
      <c r="L660" s="8"/>
      <c r="M660" s="12">
        <f t="shared" si="20"/>
        <v>52.91</v>
      </c>
      <c r="N660" s="12">
        <f t="shared" si="20"/>
        <v>0</v>
      </c>
      <c r="O660" s="12">
        <f t="shared" si="21"/>
        <v>52.91</v>
      </c>
    </row>
    <row r="661" spans="1:15" x14ac:dyDescent="0.25">
      <c r="A661" s="8"/>
      <c r="B661" s="8"/>
      <c r="C661" s="9"/>
      <c r="D661" s="8"/>
      <c r="E661" s="8" t="s">
        <v>534</v>
      </c>
      <c r="F661" s="8">
        <v>0.76</v>
      </c>
      <c r="G661" s="10">
        <v>3224</v>
      </c>
      <c r="H661" s="11">
        <v>2450.2399999999998</v>
      </c>
      <c r="I661" s="11">
        <v>1522.0645545406881</v>
      </c>
      <c r="J661" s="11">
        <v>928.17544545931173</v>
      </c>
      <c r="K661" s="8">
        <v>1.43</v>
      </c>
      <c r="L661" s="8"/>
      <c r="M661" s="12">
        <f t="shared" si="20"/>
        <v>4610.32</v>
      </c>
      <c r="N661" s="12">
        <f t="shared" si="20"/>
        <v>0</v>
      </c>
      <c r="O661" s="12">
        <f t="shared" si="21"/>
        <v>4610.32</v>
      </c>
    </row>
    <row r="662" spans="1:15" x14ac:dyDescent="0.25">
      <c r="A662" s="8"/>
      <c r="B662" s="8"/>
      <c r="C662" s="9"/>
      <c r="D662" s="8"/>
      <c r="E662" s="8" t="s">
        <v>278</v>
      </c>
      <c r="F662" s="8">
        <v>0.65</v>
      </c>
      <c r="G662" s="10">
        <v>2870</v>
      </c>
      <c r="H662" s="11">
        <v>1865.5</v>
      </c>
      <c r="I662" s="11">
        <v>1469.7327648370706</v>
      </c>
      <c r="J662" s="11">
        <v>395.76723516292947</v>
      </c>
      <c r="K662" s="8">
        <v>1.61</v>
      </c>
      <c r="L662" s="8"/>
      <c r="M662" s="12">
        <f t="shared" si="20"/>
        <v>4620.7000000000007</v>
      </c>
      <c r="N662" s="12">
        <f t="shared" si="20"/>
        <v>0</v>
      </c>
      <c r="O662" s="12">
        <f t="shared" si="21"/>
        <v>4620.7000000000007</v>
      </c>
    </row>
    <row r="663" spans="1:15" x14ac:dyDescent="0.25">
      <c r="A663" s="8"/>
      <c r="B663" s="8"/>
      <c r="C663" s="9"/>
      <c r="D663" s="8"/>
      <c r="E663" s="8" t="s">
        <v>279</v>
      </c>
      <c r="F663" s="8">
        <v>0.65</v>
      </c>
      <c r="G663" s="10">
        <v>245</v>
      </c>
      <c r="H663" s="11">
        <v>159.25</v>
      </c>
      <c r="I663" s="11">
        <v>119.21622627080521</v>
      </c>
      <c r="J663" s="11">
        <v>40.033773729194785</v>
      </c>
      <c r="K663" s="8">
        <v>1.73</v>
      </c>
      <c r="L663" s="8"/>
      <c r="M663" s="12">
        <f t="shared" si="20"/>
        <v>423.85</v>
      </c>
      <c r="N663" s="12">
        <f t="shared" si="20"/>
        <v>0</v>
      </c>
      <c r="O663" s="12">
        <f t="shared" si="21"/>
        <v>423.85</v>
      </c>
    </row>
    <row r="664" spans="1:15" x14ac:dyDescent="0.25">
      <c r="A664" s="8"/>
      <c r="B664" s="8"/>
      <c r="C664" s="9" t="s">
        <v>140</v>
      </c>
      <c r="D664" s="8" t="s">
        <v>174</v>
      </c>
      <c r="E664" s="8" t="s">
        <v>280</v>
      </c>
      <c r="F664" s="8">
        <v>0.79</v>
      </c>
      <c r="G664" s="10">
        <v>1210</v>
      </c>
      <c r="H664" s="11">
        <v>955.9</v>
      </c>
      <c r="I664" s="11">
        <v>654.97540466520809</v>
      </c>
      <c r="J664" s="11">
        <v>300.92459533479195</v>
      </c>
      <c r="K664" s="8">
        <v>1.99</v>
      </c>
      <c r="L664" s="8"/>
      <c r="M664" s="12">
        <f t="shared" si="20"/>
        <v>2407.9</v>
      </c>
      <c r="N664" s="12">
        <f t="shared" si="20"/>
        <v>0</v>
      </c>
      <c r="O664" s="12">
        <f t="shared" si="21"/>
        <v>2407.9</v>
      </c>
    </row>
    <row r="665" spans="1:15" x14ac:dyDescent="0.25">
      <c r="A665" s="8"/>
      <c r="B665" s="8"/>
      <c r="C665" s="9"/>
      <c r="D665" s="8"/>
      <c r="E665" s="8" t="s">
        <v>483</v>
      </c>
      <c r="F665" s="8">
        <v>0.65</v>
      </c>
      <c r="G665" s="10">
        <v>2203</v>
      </c>
      <c r="H665" s="11">
        <v>1431.95</v>
      </c>
      <c r="I665" s="11">
        <v>1179.8207388783678</v>
      </c>
      <c r="J665" s="11">
        <v>252.12926112163231</v>
      </c>
      <c r="K665" s="8">
        <v>1.61</v>
      </c>
      <c r="L665" s="8"/>
      <c r="M665" s="12">
        <f t="shared" si="20"/>
        <v>3546.8300000000004</v>
      </c>
      <c r="N665" s="12">
        <f t="shared" si="20"/>
        <v>0</v>
      </c>
      <c r="O665" s="12">
        <f t="shared" si="21"/>
        <v>3546.8300000000004</v>
      </c>
    </row>
    <row r="666" spans="1:15" x14ac:dyDescent="0.25">
      <c r="A666" s="8"/>
      <c r="B666" s="8"/>
      <c r="C666" s="9"/>
      <c r="D666" s="8"/>
      <c r="E666" s="8" t="s">
        <v>242</v>
      </c>
      <c r="F666" s="8">
        <v>0.65</v>
      </c>
      <c r="G666" s="10">
        <v>1388</v>
      </c>
      <c r="H666" s="11">
        <v>902.2</v>
      </c>
      <c r="I666" s="11">
        <v>699.7512948499708</v>
      </c>
      <c r="J666" s="11">
        <v>202.4487051500291</v>
      </c>
      <c r="K666" s="8">
        <v>1.64</v>
      </c>
      <c r="L666" s="8"/>
      <c r="M666" s="12">
        <f t="shared" si="20"/>
        <v>2276.3199999999997</v>
      </c>
      <c r="N666" s="12">
        <f t="shared" si="20"/>
        <v>0</v>
      </c>
      <c r="O666" s="12">
        <f t="shared" si="21"/>
        <v>2276.3199999999997</v>
      </c>
    </row>
    <row r="667" spans="1:15" x14ac:dyDescent="0.25">
      <c r="A667" s="8"/>
      <c r="B667" s="8"/>
      <c r="C667" s="9"/>
      <c r="D667" s="8"/>
      <c r="E667" s="8" t="s">
        <v>283</v>
      </c>
      <c r="F667" s="8">
        <v>0.65</v>
      </c>
      <c r="G667" s="10">
        <v>19</v>
      </c>
      <c r="H667" s="11">
        <v>12.350000000000001</v>
      </c>
      <c r="I667" s="11">
        <v>8.9165527168046061</v>
      </c>
      <c r="J667" s="11">
        <v>3.4334472831953953</v>
      </c>
      <c r="K667" s="8">
        <v>1.76</v>
      </c>
      <c r="L667" s="8"/>
      <c r="M667" s="12">
        <f t="shared" si="20"/>
        <v>33.44</v>
      </c>
      <c r="N667" s="12">
        <f t="shared" si="20"/>
        <v>0</v>
      </c>
      <c r="O667" s="12">
        <f t="shared" si="21"/>
        <v>33.44</v>
      </c>
    </row>
    <row r="668" spans="1:15" x14ac:dyDescent="0.25">
      <c r="A668" s="8"/>
      <c r="B668" s="8"/>
      <c r="C668" s="9"/>
      <c r="D668" s="8"/>
      <c r="E668" s="8" t="s">
        <v>485</v>
      </c>
      <c r="F668" s="8">
        <v>0.65</v>
      </c>
      <c r="G668" s="10">
        <v>2027</v>
      </c>
      <c r="H668" s="11">
        <v>1317.55</v>
      </c>
      <c r="I668" s="11">
        <v>1078.1788755980861</v>
      </c>
      <c r="J668" s="11">
        <v>239.37112440191396</v>
      </c>
      <c r="K668" s="8">
        <v>1.61</v>
      </c>
      <c r="L668" s="8"/>
      <c r="M668" s="12">
        <f t="shared" si="20"/>
        <v>3263.4700000000003</v>
      </c>
      <c r="N668" s="12">
        <f t="shared" si="20"/>
        <v>0</v>
      </c>
      <c r="O668" s="12">
        <f t="shared" si="21"/>
        <v>3263.4700000000003</v>
      </c>
    </row>
    <row r="669" spans="1:15" x14ac:dyDescent="0.25">
      <c r="A669" s="8"/>
      <c r="B669" s="8"/>
      <c r="C669" s="9"/>
      <c r="D669" s="8"/>
      <c r="E669" s="8" t="s">
        <v>525</v>
      </c>
      <c r="F669" s="8">
        <v>0.7599999999999999</v>
      </c>
      <c r="G669" s="10">
        <v>5697</v>
      </c>
      <c r="H669" s="11">
        <v>4329.72</v>
      </c>
      <c r="I669" s="11">
        <v>2757.906605239134</v>
      </c>
      <c r="J669" s="11">
        <v>1571.8133947608658</v>
      </c>
      <c r="K669" s="8">
        <v>1.43</v>
      </c>
      <c r="L669" s="8"/>
      <c r="M669" s="12">
        <f t="shared" si="20"/>
        <v>8146.71</v>
      </c>
      <c r="N669" s="12">
        <f t="shared" si="20"/>
        <v>0</v>
      </c>
      <c r="O669" s="12">
        <f t="shared" si="21"/>
        <v>8146.71</v>
      </c>
    </row>
    <row r="670" spans="1:15" x14ac:dyDescent="0.25">
      <c r="A670" s="8"/>
      <c r="B670" s="8"/>
      <c r="C670" s="9"/>
      <c r="D670" s="8"/>
      <c r="E670" s="8" t="s">
        <v>526</v>
      </c>
      <c r="F670" s="8">
        <v>0.7</v>
      </c>
      <c r="G670" s="10">
        <v>2135</v>
      </c>
      <c r="H670" s="11">
        <v>1494.5000000000002</v>
      </c>
      <c r="I670" s="11">
        <v>1072.7636503193346</v>
      </c>
      <c r="J670" s="11">
        <v>421.73634968066557</v>
      </c>
      <c r="K670" s="8">
        <v>1.64</v>
      </c>
      <c r="L670" s="8"/>
      <c r="M670" s="12">
        <f t="shared" si="20"/>
        <v>3501.3999999999996</v>
      </c>
      <c r="N670" s="12">
        <f t="shared" si="20"/>
        <v>0</v>
      </c>
      <c r="O670" s="12">
        <f t="shared" si="21"/>
        <v>3501.3999999999996</v>
      </c>
    </row>
    <row r="671" spans="1:15" x14ac:dyDescent="0.25">
      <c r="A671" s="8"/>
      <c r="B671" s="8"/>
      <c r="C671" s="9"/>
      <c r="D671" s="8"/>
      <c r="E671" s="8" t="s">
        <v>527</v>
      </c>
      <c r="F671" s="8">
        <v>0.65</v>
      </c>
      <c r="G671" s="10">
        <v>39</v>
      </c>
      <c r="H671" s="11">
        <v>25.35</v>
      </c>
      <c r="I671" s="11">
        <v>21.332999999999998</v>
      </c>
      <c r="J671" s="11">
        <v>4.017000000000003</v>
      </c>
      <c r="K671" s="8">
        <v>1.74</v>
      </c>
      <c r="L671" s="8"/>
      <c r="M671" s="12">
        <f t="shared" si="20"/>
        <v>67.86</v>
      </c>
      <c r="N671" s="12">
        <f t="shared" si="20"/>
        <v>0</v>
      </c>
      <c r="O671" s="12">
        <f t="shared" si="21"/>
        <v>67.86</v>
      </c>
    </row>
    <row r="672" spans="1:15" x14ac:dyDescent="0.25">
      <c r="A672" s="8"/>
      <c r="B672" s="8"/>
      <c r="C672" s="9"/>
      <c r="D672" s="8"/>
      <c r="E672" s="8" t="s">
        <v>503</v>
      </c>
      <c r="F672" s="8">
        <v>0.8</v>
      </c>
      <c r="G672" s="10">
        <v>1045</v>
      </c>
      <c r="H672" s="11">
        <v>836</v>
      </c>
      <c r="I672" s="11">
        <v>571.61500000000001</v>
      </c>
      <c r="J672" s="11">
        <v>264.38499999999999</v>
      </c>
      <c r="K672" s="8">
        <v>1.88</v>
      </c>
      <c r="L672" s="8"/>
      <c r="M672" s="12">
        <f t="shared" si="20"/>
        <v>1964.6</v>
      </c>
      <c r="N672" s="12">
        <f t="shared" si="20"/>
        <v>0</v>
      </c>
      <c r="O672" s="12">
        <f t="shared" si="21"/>
        <v>1964.6</v>
      </c>
    </row>
    <row r="673" spans="1:15" x14ac:dyDescent="0.25">
      <c r="A673" s="8"/>
      <c r="B673" s="8"/>
      <c r="C673" s="9"/>
      <c r="D673" s="8"/>
      <c r="E673" s="8" t="s">
        <v>504</v>
      </c>
      <c r="F673" s="8">
        <v>0.77</v>
      </c>
      <c r="G673" s="10">
        <v>20</v>
      </c>
      <c r="H673" s="11">
        <v>15.4</v>
      </c>
      <c r="I673" s="11">
        <v>10.51923076923077</v>
      </c>
      <c r="J673" s="11">
        <v>4.8807692307692303</v>
      </c>
      <c r="K673" s="8">
        <v>2.0099999999999998</v>
      </c>
      <c r="L673" s="8"/>
      <c r="M673" s="12">
        <f t="shared" si="20"/>
        <v>40.199999999999996</v>
      </c>
      <c r="N673" s="12">
        <f t="shared" si="20"/>
        <v>0</v>
      </c>
      <c r="O673" s="12">
        <f t="shared" si="21"/>
        <v>40.199999999999996</v>
      </c>
    </row>
    <row r="674" spans="1:15" x14ac:dyDescent="0.25">
      <c r="A674" s="8"/>
      <c r="B674" s="8"/>
      <c r="C674" s="9"/>
      <c r="D674" s="8"/>
      <c r="E674" s="8" t="s">
        <v>284</v>
      </c>
      <c r="F674" s="8">
        <v>0.77</v>
      </c>
      <c r="G674" s="10">
        <v>133</v>
      </c>
      <c r="H674" s="11">
        <v>102.41</v>
      </c>
      <c r="I674" s="11">
        <v>72.389054726368158</v>
      </c>
      <c r="J674" s="11">
        <v>30.020945273631838</v>
      </c>
      <c r="K674" s="8">
        <v>1.46</v>
      </c>
      <c r="L674" s="8"/>
      <c r="M674" s="12">
        <f t="shared" si="20"/>
        <v>194.18</v>
      </c>
      <c r="N674" s="12">
        <f t="shared" si="20"/>
        <v>0</v>
      </c>
      <c r="O674" s="12">
        <f t="shared" si="21"/>
        <v>194.18</v>
      </c>
    </row>
    <row r="675" spans="1:15" x14ac:dyDescent="0.25">
      <c r="A675" s="8"/>
      <c r="B675" s="8"/>
      <c r="C675" s="9"/>
      <c r="D675" s="8"/>
      <c r="E675" s="8" t="s">
        <v>528</v>
      </c>
      <c r="F675" s="8">
        <v>0.7599999999999999</v>
      </c>
      <c r="G675" s="10">
        <v>4980</v>
      </c>
      <c r="H675" s="11">
        <v>3784.8</v>
      </c>
      <c r="I675" s="11">
        <v>2426.7930287188469</v>
      </c>
      <c r="J675" s="11">
        <v>1358.0069712811526</v>
      </c>
      <c r="K675" s="8">
        <v>1.43</v>
      </c>
      <c r="L675" s="8"/>
      <c r="M675" s="12">
        <f t="shared" si="20"/>
        <v>7121.4</v>
      </c>
      <c r="N675" s="12">
        <f t="shared" si="20"/>
        <v>0</v>
      </c>
      <c r="O675" s="12">
        <f t="shared" si="21"/>
        <v>7121.4</v>
      </c>
    </row>
    <row r="676" spans="1:15" x14ac:dyDescent="0.25">
      <c r="A676" s="8"/>
      <c r="B676" s="8"/>
      <c r="C676" s="9"/>
      <c r="D676" s="8"/>
      <c r="E676" s="8" t="s">
        <v>507</v>
      </c>
      <c r="F676" s="8">
        <v>0.7</v>
      </c>
      <c r="G676" s="10">
        <v>153</v>
      </c>
      <c r="H676" s="11">
        <v>107.1</v>
      </c>
      <c r="I676" s="11">
        <v>71.408547641073085</v>
      </c>
      <c r="J676" s="11">
        <v>35.691452358926917</v>
      </c>
      <c r="K676" s="8">
        <v>1.71</v>
      </c>
      <c r="L676" s="8"/>
      <c r="M676" s="12">
        <f t="shared" si="20"/>
        <v>261.63</v>
      </c>
      <c r="N676" s="12">
        <f t="shared" si="20"/>
        <v>0</v>
      </c>
      <c r="O676" s="12">
        <f t="shared" si="21"/>
        <v>261.63</v>
      </c>
    </row>
    <row r="677" spans="1:15" x14ac:dyDescent="0.25">
      <c r="A677" s="8"/>
      <c r="B677" s="8"/>
      <c r="C677" s="9"/>
      <c r="D677" s="8"/>
      <c r="E677" s="8" t="s">
        <v>529</v>
      </c>
      <c r="F677" s="8">
        <v>0.7</v>
      </c>
      <c r="G677" s="10">
        <v>5628</v>
      </c>
      <c r="H677" s="11">
        <v>3939.6</v>
      </c>
      <c r="I677" s="11">
        <v>2739.6001312948829</v>
      </c>
      <c r="J677" s="11">
        <v>1199.9998687051168</v>
      </c>
      <c r="K677" s="8">
        <v>1.71</v>
      </c>
      <c r="L677" s="8"/>
      <c r="M677" s="12">
        <f t="shared" si="20"/>
        <v>9623.8799999999992</v>
      </c>
      <c r="N677" s="12">
        <f t="shared" si="20"/>
        <v>0</v>
      </c>
      <c r="O677" s="12">
        <f t="shared" si="21"/>
        <v>9623.8799999999992</v>
      </c>
    </row>
    <row r="678" spans="1:15" x14ac:dyDescent="0.25">
      <c r="A678" s="8"/>
      <c r="B678" s="8"/>
      <c r="C678" s="9"/>
      <c r="D678" s="8"/>
      <c r="E678" s="8" t="s">
        <v>286</v>
      </c>
      <c r="F678" s="8">
        <v>0.8</v>
      </c>
      <c r="G678" s="10">
        <v>107</v>
      </c>
      <c r="H678" s="11">
        <v>85.6</v>
      </c>
      <c r="I678" s="11">
        <v>56.799360341151385</v>
      </c>
      <c r="J678" s="11">
        <v>28.800639658848617</v>
      </c>
      <c r="K678" s="8">
        <v>1.88</v>
      </c>
      <c r="L678" s="8"/>
      <c r="M678" s="12">
        <f t="shared" si="20"/>
        <v>201.16</v>
      </c>
      <c r="N678" s="12">
        <f t="shared" si="20"/>
        <v>0</v>
      </c>
      <c r="O678" s="12">
        <f t="shared" si="21"/>
        <v>201.16</v>
      </c>
    </row>
    <row r="679" spans="1:15" x14ac:dyDescent="0.25">
      <c r="A679" s="8"/>
      <c r="B679" s="8"/>
      <c r="C679" s="9"/>
      <c r="D679" s="8"/>
      <c r="E679" s="8" t="s">
        <v>530</v>
      </c>
      <c r="F679" s="8">
        <v>0.77</v>
      </c>
      <c r="G679" s="10">
        <v>6052</v>
      </c>
      <c r="H679" s="11">
        <v>4660.0399999999991</v>
      </c>
      <c r="I679" s="11">
        <v>3034.0148329930953</v>
      </c>
      <c r="J679" s="11">
        <v>1626.0251670069047</v>
      </c>
      <c r="K679" s="8">
        <v>1.46</v>
      </c>
      <c r="L679" s="8"/>
      <c r="M679" s="12">
        <f t="shared" si="20"/>
        <v>8835.92</v>
      </c>
      <c r="N679" s="12">
        <f t="shared" si="20"/>
        <v>0</v>
      </c>
      <c r="O679" s="12">
        <f t="shared" si="21"/>
        <v>8835.92</v>
      </c>
    </row>
    <row r="680" spans="1:15" x14ac:dyDescent="0.25">
      <c r="A680" s="8"/>
      <c r="B680" s="8"/>
      <c r="C680" s="9"/>
      <c r="D680" s="8"/>
      <c r="E680" s="8" t="s">
        <v>289</v>
      </c>
      <c r="F680" s="8">
        <v>0.69999999999999984</v>
      </c>
      <c r="G680" s="10">
        <v>58</v>
      </c>
      <c r="H680" s="11">
        <v>40.6</v>
      </c>
      <c r="I680" s="11">
        <v>29.891582509918003</v>
      </c>
      <c r="J680" s="11">
        <v>10.708417490081999</v>
      </c>
      <c r="K680" s="8">
        <v>1.79</v>
      </c>
      <c r="L680" s="8"/>
      <c r="M680" s="12">
        <f t="shared" si="20"/>
        <v>103.82000000000001</v>
      </c>
      <c r="N680" s="12">
        <f t="shared" si="20"/>
        <v>0</v>
      </c>
      <c r="O680" s="12">
        <f t="shared" si="21"/>
        <v>103.82000000000001</v>
      </c>
    </row>
    <row r="681" spans="1:15" x14ac:dyDescent="0.25">
      <c r="A681" s="8"/>
      <c r="B681" s="8"/>
      <c r="C681" s="9"/>
      <c r="D681" s="8"/>
      <c r="E681" s="8" t="s">
        <v>531</v>
      </c>
      <c r="F681" s="8">
        <v>0.76000000000000012</v>
      </c>
      <c r="G681" s="10">
        <v>1428</v>
      </c>
      <c r="H681" s="11">
        <v>1085.28</v>
      </c>
      <c r="I681" s="11">
        <v>681.06950411718299</v>
      </c>
      <c r="J681" s="11">
        <v>404.21049588281699</v>
      </c>
      <c r="K681" s="8">
        <v>1.43</v>
      </c>
      <c r="L681" s="8"/>
      <c r="M681" s="12">
        <f t="shared" si="20"/>
        <v>2042.04</v>
      </c>
      <c r="N681" s="12">
        <f t="shared" si="20"/>
        <v>0</v>
      </c>
      <c r="O681" s="12">
        <f t="shared" si="21"/>
        <v>2042.04</v>
      </c>
    </row>
    <row r="682" spans="1:15" x14ac:dyDescent="0.25">
      <c r="A682" s="8"/>
      <c r="B682" s="8"/>
      <c r="C682" s="9"/>
      <c r="D682" s="8"/>
      <c r="E682" s="8" t="s">
        <v>532</v>
      </c>
      <c r="F682" s="8">
        <v>0.7</v>
      </c>
      <c r="G682" s="10">
        <v>1670</v>
      </c>
      <c r="H682" s="11">
        <v>1169</v>
      </c>
      <c r="I682" s="11">
        <v>929.11461463557134</v>
      </c>
      <c r="J682" s="11">
        <v>239.88538536442863</v>
      </c>
      <c r="K682" s="8">
        <v>1.79</v>
      </c>
      <c r="L682" s="8"/>
      <c r="M682" s="12">
        <f t="shared" si="20"/>
        <v>2989.3</v>
      </c>
      <c r="N682" s="12">
        <f t="shared" si="20"/>
        <v>0</v>
      </c>
      <c r="O682" s="12">
        <f t="shared" si="21"/>
        <v>2989.3</v>
      </c>
    </row>
    <row r="683" spans="1:15" x14ac:dyDescent="0.25">
      <c r="A683" s="8"/>
      <c r="B683" s="8"/>
      <c r="C683" s="9"/>
      <c r="D683" s="8"/>
      <c r="E683" s="8" t="s">
        <v>533</v>
      </c>
      <c r="F683" s="8">
        <v>0.67</v>
      </c>
      <c r="G683" s="10">
        <v>287</v>
      </c>
      <c r="H683" s="11">
        <v>192.29000000000002</v>
      </c>
      <c r="I683" s="11">
        <v>153.36240518038852</v>
      </c>
      <c r="J683" s="11">
        <v>38.927594819611478</v>
      </c>
      <c r="K683" s="8">
        <v>1.93</v>
      </c>
      <c r="L683" s="8"/>
      <c r="M683" s="12">
        <f t="shared" si="20"/>
        <v>553.91</v>
      </c>
      <c r="N683" s="12">
        <f t="shared" si="20"/>
        <v>0</v>
      </c>
      <c r="O683" s="12">
        <f t="shared" si="21"/>
        <v>553.91</v>
      </c>
    </row>
    <row r="684" spans="1:15" x14ac:dyDescent="0.25">
      <c r="A684" s="8"/>
      <c r="B684" s="8"/>
      <c r="C684" s="9"/>
      <c r="D684" s="8"/>
      <c r="E684" s="8" t="s">
        <v>293</v>
      </c>
      <c r="F684" s="8">
        <v>0.73999999999999988</v>
      </c>
      <c r="G684" s="10">
        <v>1044</v>
      </c>
      <c r="H684" s="11">
        <v>772.56</v>
      </c>
      <c r="I684" s="11">
        <v>501.06391467034575</v>
      </c>
      <c r="J684" s="11">
        <v>271.49608532965431</v>
      </c>
      <c r="K684" s="8">
        <v>1.38</v>
      </c>
      <c r="L684" s="8"/>
      <c r="M684" s="12">
        <f t="shared" si="20"/>
        <v>1440.7199999999998</v>
      </c>
      <c r="N684" s="12">
        <f t="shared" si="20"/>
        <v>0</v>
      </c>
      <c r="O684" s="12">
        <f t="shared" si="21"/>
        <v>1440.7199999999998</v>
      </c>
    </row>
    <row r="685" spans="1:15" x14ac:dyDescent="0.25">
      <c r="A685" s="8"/>
      <c r="B685" s="8"/>
      <c r="C685" s="9"/>
      <c r="D685" s="8"/>
      <c r="E685" s="8" t="s">
        <v>291</v>
      </c>
      <c r="F685" s="8">
        <v>0.76</v>
      </c>
      <c r="G685" s="10">
        <v>38</v>
      </c>
      <c r="H685" s="11">
        <v>28.880000000000003</v>
      </c>
      <c r="I685" s="11">
        <v>19.442138146476918</v>
      </c>
      <c r="J685" s="11">
        <v>9.4378618535230832</v>
      </c>
      <c r="K685" s="8">
        <v>1.43</v>
      </c>
      <c r="L685" s="8"/>
      <c r="M685" s="12">
        <f t="shared" si="20"/>
        <v>54.339999999999996</v>
      </c>
      <c r="N685" s="12">
        <f t="shared" si="20"/>
        <v>0</v>
      </c>
      <c r="O685" s="12">
        <f t="shared" si="21"/>
        <v>54.339999999999996</v>
      </c>
    </row>
    <row r="686" spans="1:15" x14ac:dyDescent="0.25">
      <c r="A686" s="8"/>
      <c r="B686" s="8"/>
      <c r="C686" s="9"/>
      <c r="D686" s="8"/>
      <c r="E686" s="8" t="s">
        <v>534</v>
      </c>
      <c r="F686" s="8">
        <v>0.76</v>
      </c>
      <c r="G686" s="10">
        <v>3221</v>
      </c>
      <c r="H686" s="11">
        <v>2447.96</v>
      </c>
      <c r="I686" s="11">
        <v>1520.6955302539284</v>
      </c>
      <c r="J686" s="11">
        <v>927.26446974607143</v>
      </c>
      <c r="K686" s="8">
        <v>1.43</v>
      </c>
      <c r="L686" s="8"/>
      <c r="M686" s="12">
        <f t="shared" si="20"/>
        <v>4606.03</v>
      </c>
      <c r="N686" s="12">
        <f t="shared" si="20"/>
        <v>0</v>
      </c>
      <c r="O686" s="12">
        <f t="shared" si="21"/>
        <v>4606.03</v>
      </c>
    </row>
    <row r="687" spans="1:15" x14ac:dyDescent="0.25">
      <c r="A687" s="8"/>
      <c r="B687" s="8"/>
      <c r="C687" s="9"/>
      <c r="D687" s="8"/>
      <c r="E687" s="8" t="s">
        <v>278</v>
      </c>
      <c r="F687" s="8">
        <v>0.65</v>
      </c>
      <c r="G687" s="10">
        <v>2871</v>
      </c>
      <c r="H687" s="11">
        <v>1866.15</v>
      </c>
      <c r="I687" s="11">
        <v>1469.8449976860497</v>
      </c>
      <c r="J687" s="11">
        <v>396.30500231395035</v>
      </c>
      <c r="K687" s="8">
        <v>1.61</v>
      </c>
      <c r="L687" s="8"/>
      <c r="M687" s="12">
        <f t="shared" si="20"/>
        <v>4622.3100000000004</v>
      </c>
      <c r="N687" s="12">
        <f t="shared" si="20"/>
        <v>0</v>
      </c>
      <c r="O687" s="12">
        <f t="shared" si="21"/>
        <v>4622.3100000000004</v>
      </c>
    </row>
    <row r="688" spans="1:15" x14ac:dyDescent="0.25">
      <c r="A688" s="8"/>
      <c r="B688" s="8"/>
      <c r="C688" s="9"/>
      <c r="D688" s="8"/>
      <c r="E688" s="8" t="s">
        <v>279</v>
      </c>
      <c r="F688" s="8">
        <v>0.65</v>
      </c>
      <c r="G688" s="10">
        <v>244</v>
      </c>
      <c r="H688" s="11">
        <v>158.6</v>
      </c>
      <c r="I688" s="11">
        <v>118.730004048583</v>
      </c>
      <c r="J688" s="11">
        <v>39.869995951417003</v>
      </c>
      <c r="K688" s="8">
        <v>1.73</v>
      </c>
      <c r="L688" s="8"/>
      <c r="M688" s="12">
        <f t="shared" si="20"/>
        <v>422.12</v>
      </c>
      <c r="N688" s="12">
        <f t="shared" si="20"/>
        <v>0</v>
      </c>
      <c r="O688" s="12">
        <f t="shared" si="21"/>
        <v>422.12</v>
      </c>
    </row>
    <row r="689" spans="1:15" x14ac:dyDescent="0.25">
      <c r="A689" s="8"/>
      <c r="B689" s="8"/>
      <c r="C689" s="9" t="s">
        <v>153</v>
      </c>
      <c r="D689" s="8" t="s">
        <v>174</v>
      </c>
      <c r="E689" s="8" t="s">
        <v>248</v>
      </c>
      <c r="F689" s="8">
        <v>0.79</v>
      </c>
      <c r="G689" s="10">
        <v>5109</v>
      </c>
      <c r="H689" s="11">
        <v>4036.11</v>
      </c>
      <c r="I689" s="11">
        <v>2666.9018344548431</v>
      </c>
      <c r="J689" s="11">
        <v>1369.208165545157</v>
      </c>
      <c r="K689" s="8">
        <v>1.86</v>
      </c>
      <c r="L689" s="8"/>
      <c r="M689" s="12">
        <f t="shared" si="20"/>
        <v>9502.74</v>
      </c>
      <c r="N689" s="12">
        <f t="shared" si="20"/>
        <v>0</v>
      </c>
      <c r="O689" s="12">
        <f t="shared" si="21"/>
        <v>9502.74</v>
      </c>
    </row>
    <row r="690" spans="1:15" x14ac:dyDescent="0.25">
      <c r="A690" s="8"/>
      <c r="B690" s="8"/>
      <c r="C690" s="9"/>
      <c r="D690" s="8"/>
      <c r="E690" s="8" t="s">
        <v>250</v>
      </c>
      <c r="F690" s="8">
        <v>0.8</v>
      </c>
      <c r="G690" s="10">
        <v>156</v>
      </c>
      <c r="H690" s="11">
        <v>124.8</v>
      </c>
      <c r="I690" s="11">
        <v>78.974548819990744</v>
      </c>
      <c r="J690" s="11">
        <v>45.825451180009253</v>
      </c>
      <c r="K690" s="8">
        <v>2.08</v>
      </c>
      <c r="L690" s="8"/>
      <c r="M690" s="12">
        <f t="shared" si="20"/>
        <v>324.48</v>
      </c>
      <c r="N690" s="12">
        <f t="shared" si="20"/>
        <v>0</v>
      </c>
      <c r="O690" s="12">
        <f t="shared" si="21"/>
        <v>324.48</v>
      </c>
    </row>
    <row r="691" spans="1:15" x14ac:dyDescent="0.25">
      <c r="A691" s="8"/>
      <c r="B691" s="8"/>
      <c r="C691" s="9"/>
      <c r="D691" s="8"/>
      <c r="E691" s="8" t="s">
        <v>493</v>
      </c>
      <c r="F691" s="8">
        <v>0.93</v>
      </c>
      <c r="G691" s="10">
        <v>458</v>
      </c>
      <c r="H691" s="11">
        <v>425.93999999999994</v>
      </c>
      <c r="I691" s="11">
        <v>269.45211267661335</v>
      </c>
      <c r="J691" s="11">
        <v>156.48788732338659</v>
      </c>
      <c r="K691" s="8">
        <v>2.2400000000000002</v>
      </c>
      <c r="L691" s="8"/>
      <c r="M691" s="12">
        <f t="shared" si="20"/>
        <v>1025.92</v>
      </c>
      <c r="N691" s="12">
        <f t="shared" si="20"/>
        <v>0</v>
      </c>
      <c r="O691" s="12">
        <f t="shared" si="21"/>
        <v>1025.92</v>
      </c>
    </row>
    <row r="692" spans="1:15" x14ac:dyDescent="0.25">
      <c r="A692" s="8"/>
      <c r="B692" s="8"/>
      <c r="C692" s="9"/>
      <c r="D692" s="8"/>
      <c r="E692" s="8" t="s">
        <v>494</v>
      </c>
      <c r="F692" s="8">
        <v>1</v>
      </c>
      <c r="G692" s="10">
        <v>411</v>
      </c>
      <c r="H692" s="11">
        <v>411</v>
      </c>
      <c r="I692" s="11">
        <v>323.67454941164067</v>
      </c>
      <c r="J692" s="11">
        <v>87.325450588359345</v>
      </c>
      <c r="K692" s="8">
        <v>2.4300000000000002</v>
      </c>
      <c r="L692" s="8"/>
      <c r="M692" s="12">
        <f t="shared" si="20"/>
        <v>998.73</v>
      </c>
      <c r="N692" s="12">
        <f t="shared" si="20"/>
        <v>0</v>
      </c>
      <c r="O692" s="12">
        <f t="shared" si="21"/>
        <v>998.73</v>
      </c>
    </row>
    <row r="693" spans="1:15" x14ac:dyDescent="0.25">
      <c r="A693" s="8"/>
      <c r="B693" s="8"/>
      <c r="C693" s="9"/>
      <c r="D693" s="8"/>
      <c r="E693" s="8" t="s">
        <v>495</v>
      </c>
      <c r="F693" s="8">
        <v>0.8</v>
      </c>
      <c r="G693" s="10">
        <v>1395</v>
      </c>
      <c r="H693" s="11">
        <v>1116</v>
      </c>
      <c r="I693" s="11">
        <v>836.23561643835615</v>
      </c>
      <c r="J693" s="11">
        <v>279.76438356164385</v>
      </c>
      <c r="K693" s="8">
        <v>2.08</v>
      </c>
      <c r="L693" s="8"/>
      <c r="M693" s="12">
        <f t="shared" si="20"/>
        <v>2901.6</v>
      </c>
      <c r="N693" s="12">
        <f t="shared" si="20"/>
        <v>0</v>
      </c>
      <c r="O693" s="12">
        <f t="shared" si="21"/>
        <v>2901.6</v>
      </c>
    </row>
    <row r="694" spans="1:15" x14ac:dyDescent="0.25">
      <c r="A694" s="8"/>
      <c r="B694" s="8"/>
      <c r="C694" s="9"/>
      <c r="D694" s="8"/>
      <c r="E694" s="8" t="s">
        <v>255</v>
      </c>
      <c r="F694" s="8">
        <v>0.93</v>
      </c>
      <c r="G694" s="10">
        <v>49</v>
      </c>
      <c r="H694" s="11">
        <v>45.57</v>
      </c>
      <c r="I694" s="11">
        <v>24.806108283202221</v>
      </c>
      <c r="J694" s="11">
        <v>20.763891716797779</v>
      </c>
      <c r="K694" s="8">
        <v>2.2400000000000002</v>
      </c>
      <c r="L694" s="8"/>
      <c r="M694" s="12">
        <f t="shared" si="20"/>
        <v>109.76</v>
      </c>
      <c r="N694" s="12">
        <f t="shared" si="20"/>
        <v>0</v>
      </c>
      <c r="O694" s="12">
        <f t="shared" si="21"/>
        <v>109.76</v>
      </c>
    </row>
    <row r="695" spans="1:15" x14ac:dyDescent="0.25">
      <c r="A695" s="8"/>
      <c r="B695" s="8"/>
      <c r="C695" s="9"/>
      <c r="D695" s="8"/>
      <c r="E695" s="8" t="s">
        <v>497</v>
      </c>
      <c r="F695" s="8">
        <v>0.93</v>
      </c>
      <c r="G695" s="10">
        <v>957</v>
      </c>
      <c r="H695" s="11">
        <v>890.00999999999988</v>
      </c>
      <c r="I695" s="11">
        <v>725.81410051725345</v>
      </c>
      <c r="J695" s="11">
        <v>164.19589948274648</v>
      </c>
      <c r="K695" s="8">
        <v>2.2400000000000002</v>
      </c>
      <c r="L695" s="8"/>
      <c r="M695" s="12">
        <f t="shared" si="20"/>
        <v>2143.6800000000003</v>
      </c>
      <c r="N695" s="12">
        <f t="shared" si="20"/>
        <v>0</v>
      </c>
      <c r="O695" s="12">
        <f t="shared" si="21"/>
        <v>2143.6800000000003</v>
      </c>
    </row>
    <row r="696" spans="1:15" x14ac:dyDescent="0.25">
      <c r="A696" s="8"/>
      <c r="B696" s="8"/>
      <c r="C696" s="9"/>
      <c r="D696" s="8"/>
      <c r="E696" s="8" t="s">
        <v>498</v>
      </c>
      <c r="F696" s="8">
        <v>1</v>
      </c>
      <c r="G696" s="10">
        <v>315</v>
      </c>
      <c r="H696" s="11">
        <v>315</v>
      </c>
      <c r="I696" s="11">
        <v>217.64744377765655</v>
      </c>
      <c r="J696" s="11">
        <v>97.352556222343466</v>
      </c>
      <c r="K696" s="8">
        <v>2.4300000000000002</v>
      </c>
      <c r="L696" s="8"/>
      <c r="M696" s="12">
        <f t="shared" si="20"/>
        <v>765.45</v>
      </c>
      <c r="N696" s="12">
        <f t="shared" si="20"/>
        <v>0</v>
      </c>
      <c r="O696" s="12">
        <f t="shared" si="21"/>
        <v>765.45</v>
      </c>
    </row>
    <row r="697" spans="1:15" x14ac:dyDescent="0.25">
      <c r="A697" s="8"/>
      <c r="B697" s="8"/>
      <c r="C697" s="9"/>
      <c r="D697" s="8"/>
      <c r="E697" s="8" t="s">
        <v>499</v>
      </c>
      <c r="F697" s="8">
        <v>0.93</v>
      </c>
      <c r="G697" s="10">
        <v>3871</v>
      </c>
      <c r="H697" s="11">
        <v>3600.03</v>
      </c>
      <c r="I697" s="11">
        <v>2283.2695278147571</v>
      </c>
      <c r="J697" s="11">
        <v>1316.7604721852429</v>
      </c>
      <c r="K697" s="8">
        <v>2.2400000000000002</v>
      </c>
      <c r="L697" s="8"/>
      <c r="M697" s="12">
        <f t="shared" si="20"/>
        <v>8671.0400000000009</v>
      </c>
      <c r="N697" s="12">
        <f t="shared" si="20"/>
        <v>0</v>
      </c>
      <c r="O697" s="12">
        <f t="shared" si="21"/>
        <v>8671.0400000000009</v>
      </c>
    </row>
    <row r="698" spans="1:15" x14ac:dyDescent="0.25">
      <c r="A698" s="8"/>
      <c r="B698" s="8"/>
      <c r="C698" s="9"/>
      <c r="D698" s="8"/>
      <c r="E698" s="8" t="s">
        <v>500</v>
      </c>
      <c r="F698" s="8">
        <v>1</v>
      </c>
      <c r="G698" s="10">
        <v>158</v>
      </c>
      <c r="H698" s="11">
        <v>158</v>
      </c>
      <c r="I698" s="11">
        <v>90.532816756010504</v>
      </c>
      <c r="J698" s="11">
        <v>67.467183243989496</v>
      </c>
      <c r="K698" s="8">
        <v>2.4300000000000002</v>
      </c>
      <c r="L698" s="8"/>
      <c r="M698" s="12">
        <f t="shared" si="20"/>
        <v>383.94</v>
      </c>
      <c r="N698" s="12">
        <f t="shared" si="20"/>
        <v>0</v>
      </c>
      <c r="O698" s="12">
        <f t="shared" si="21"/>
        <v>383.94</v>
      </c>
    </row>
    <row r="699" spans="1:15" x14ac:dyDescent="0.25">
      <c r="A699" s="8"/>
      <c r="B699" s="8"/>
      <c r="C699" s="9"/>
      <c r="D699" s="8"/>
      <c r="E699" s="8" t="s">
        <v>256</v>
      </c>
      <c r="F699" s="8">
        <v>0.79</v>
      </c>
      <c r="G699" s="10">
        <v>68</v>
      </c>
      <c r="H699" s="11">
        <v>53.72</v>
      </c>
      <c r="I699" s="11">
        <v>34.424803331790841</v>
      </c>
      <c r="J699" s="11">
        <v>19.295196668209158</v>
      </c>
      <c r="K699" s="8">
        <v>2.0099999999999998</v>
      </c>
      <c r="L699" s="8"/>
      <c r="M699" s="12">
        <f t="shared" si="20"/>
        <v>136.67999999999998</v>
      </c>
      <c r="N699" s="12">
        <f t="shared" si="20"/>
        <v>0</v>
      </c>
      <c r="O699" s="12">
        <f t="shared" si="21"/>
        <v>136.67999999999998</v>
      </c>
    </row>
    <row r="700" spans="1:15" x14ac:dyDescent="0.25">
      <c r="A700" s="8"/>
      <c r="B700" s="8"/>
      <c r="C700" s="9"/>
      <c r="D700" s="8"/>
      <c r="E700" s="8" t="s">
        <v>483</v>
      </c>
      <c r="F700" s="8">
        <v>0.65</v>
      </c>
      <c r="G700" s="10">
        <v>2068</v>
      </c>
      <c r="H700" s="11">
        <v>1344.2</v>
      </c>
      <c r="I700" s="11">
        <v>1094</v>
      </c>
      <c r="J700" s="11">
        <v>250.20000000000005</v>
      </c>
      <c r="K700" s="8">
        <v>1.61</v>
      </c>
      <c r="L700" s="8"/>
      <c r="M700" s="12">
        <f t="shared" si="20"/>
        <v>3329.48</v>
      </c>
      <c r="N700" s="12">
        <f t="shared" si="20"/>
        <v>0</v>
      </c>
      <c r="O700" s="12">
        <f t="shared" si="21"/>
        <v>3329.48</v>
      </c>
    </row>
    <row r="701" spans="1:15" x14ac:dyDescent="0.25">
      <c r="A701" s="8"/>
      <c r="B701" s="8"/>
      <c r="C701" s="9"/>
      <c r="D701" s="8"/>
      <c r="E701" s="8" t="s">
        <v>501</v>
      </c>
      <c r="F701" s="8">
        <v>0.79999999999999993</v>
      </c>
      <c r="G701" s="10">
        <v>4399</v>
      </c>
      <c r="H701" s="11">
        <v>3519.2000000000003</v>
      </c>
      <c r="I701" s="11">
        <v>2446.5363919197898</v>
      </c>
      <c r="J701" s="11">
        <v>1072.6636080802102</v>
      </c>
      <c r="K701" s="8">
        <v>1.88</v>
      </c>
      <c r="L701" s="8"/>
      <c r="M701" s="12">
        <f t="shared" si="20"/>
        <v>8270.119999999999</v>
      </c>
      <c r="N701" s="12">
        <f t="shared" si="20"/>
        <v>0</v>
      </c>
      <c r="O701" s="12">
        <f t="shared" si="21"/>
        <v>8270.119999999999</v>
      </c>
    </row>
    <row r="702" spans="1:15" x14ac:dyDescent="0.25">
      <c r="A702" s="8"/>
      <c r="B702" s="8"/>
      <c r="C702" s="9"/>
      <c r="D702" s="8"/>
      <c r="E702" s="8" t="s">
        <v>502</v>
      </c>
      <c r="F702" s="8">
        <v>0.77</v>
      </c>
      <c r="G702" s="10">
        <v>175</v>
      </c>
      <c r="H702" s="11">
        <v>134.75</v>
      </c>
      <c r="I702" s="11">
        <v>97.828140352775975</v>
      </c>
      <c r="J702" s="11">
        <v>36.921859647224025</v>
      </c>
      <c r="K702" s="8">
        <v>2.0099999999999998</v>
      </c>
      <c r="L702" s="8"/>
      <c r="M702" s="12">
        <f t="shared" si="20"/>
        <v>351.74999999999994</v>
      </c>
      <c r="N702" s="12">
        <f t="shared" si="20"/>
        <v>0</v>
      </c>
      <c r="O702" s="12">
        <f t="shared" si="21"/>
        <v>351.74999999999994</v>
      </c>
    </row>
    <row r="703" spans="1:15" x14ac:dyDescent="0.25">
      <c r="A703" s="8"/>
      <c r="B703" s="8"/>
      <c r="C703" s="9"/>
      <c r="D703" s="8"/>
      <c r="E703" s="8" t="s">
        <v>503</v>
      </c>
      <c r="F703" s="8">
        <v>0.8</v>
      </c>
      <c r="G703" s="10">
        <v>293</v>
      </c>
      <c r="H703" s="11">
        <v>234.4</v>
      </c>
      <c r="I703" s="11">
        <v>159.71200797209764</v>
      </c>
      <c r="J703" s="11">
        <v>74.687992027902368</v>
      </c>
      <c r="K703" s="8">
        <v>1.88</v>
      </c>
      <c r="L703" s="8"/>
      <c r="M703" s="12">
        <f t="shared" si="20"/>
        <v>550.83999999999992</v>
      </c>
      <c r="N703" s="12">
        <f t="shared" si="20"/>
        <v>0</v>
      </c>
      <c r="O703" s="12">
        <f t="shared" si="21"/>
        <v>550.83999999999992</v>
      </c>
    </row>
    <row r="704" spans="1:15" x14ac:dyDescent="0.25">
      <c r="A704" s="8"/>
      <c r="B704" s="8"/>
      <c r="C704" s="9"/>
      <c r="D704" s="8"/>
      <c r="E704" s="8" t="s">
        <v>505</v>
      </c>
      <c r="F704" s="8">
        <v>0.79999999999999993</v>
      </c>
      <c r="G704" s="10">
        <v>2930</v>
      </c>
      <c r="H704" s="11">
        <v>2344</v>
      </c>
      <c r="I704" s="11">
        <v>1580.8886051884417</v>
      </c>
      <c r="J704" s="11">
        <v>763.11139481155863</v>
      </c>
      <c r="K704" s="8">
        <v>1.88</v>
      </c>
      <c r="L704" s="8"/>
      <c r="M704" s="12">
        <f t="shared" si="20"/>
        <v>5508.4</v>
      </c>
      <c r="N704" s="12">
        <f t="shared" si="20"/>
        <v>0</v>
      </c>
      <c r="O704" s="12">
        <f t="shared" si="21"/>
        <v>5508.4</v>
      </c>
    </row>
    <row r="705" spans="1:15" x14ac:dyDescent="0.25">
      <c r="A705" s="8"/>
      <c r="B705" s="8"/>
      <c r="C705" s="9"/>
      <c r="D705" s="8"/>
      <c r="E705" s="8" t="s">
        <v>506</v>
      </c>
      <c r="F705" s="8">
        <v>0.77</v>
      </c>
      <c r="G705" s="10">
        <v>165</v>
      </c>
      <c r="H705" s="11">
        <v>127.05</v>
      </c>
      <c r="I705" s="11">
        <v>101.12605042016807</v>
      </c>
      <c r="J705" s="11">
        <v>25.923949579831927</v>
      </c>
      <c r="K705" s="8">
        <v>2.0099999999999998</v>
      </c>
      <c r="L705" s="8"/>
      <c r="M705" s="12">
        <f t="shared" si="20"/>
        <v>331.65</v>
      </c>
      <c r="N705" s="12">
        <f t="shared" si="20"/>
        <v>0</v>
      </c>
      <c r="O705" s="12">
        <f t="shared" si="21"/>
        <v>331.65</v>
      </c>
    </row>
    <row r="706" spans="1:15" x14ac:dyDescent="0.25">
      <c r="A706" s="8"/>
      <c r="B706" s="8"/>
      <c r="C706" s="9"/>
      <c r="D706" s="8"/>
      <c r="E706" s="8" t="s">
        <v>507</v>
      </c>
      <c r="F706" s="8">
        <v>0.70000000000000007</v>
      </c>
      <c r="G706" s="10">
        <v>4680</v>
      </c>
      <c r="H706" s="11">
        <v>3276</v>
      </c>
      <c r="I706" s="11">
        <v>2541.4602626428364</v>
      </c>
      <c r="J706" s="11">
        <v>734.53973735716363</v>
      </c>
      <c r="K706" s="8">
        <v>1.71</v>
      </c>
      <c r="L706" s="8"/>
      <c r="M706" s="12">
        <f t="shared" si="20"/>
        <v>8002.8</v>
      </c>
      <c r="N706" s="12">
        <f t="shared" si="20"/>
        <v>0</v>
      </c>
      <c r="O706" s="12">
        <f t="shared" si="21"/>
        <v>8002.8</v>
      </c>
    </row>
    <row r="707" spans="1:15" x14ac:dyDescent="0.25">
      <c r="A707" s="8"/>
      <c r="B707" s="8"/>
      <c r="C707" s="9"/>
      <c r="D707" s="8"/>
      <c r="E707" s="8" t="s">
        <v>508</v>
      </c>
      <c r="F707" s="8">
        <v>0.67</v>
      </c>
      <c r="G707" s="10">
        <v>223</v>
      </c>
      <c r="H707" s="11">
        <v>149.41</v>
      </c>
      <c r="I707" s="11">
        <v>123.08833960697837</v>
      </c>
      <c r="J707" s="11">
        <v>26.321660393021642</v>
      </c>
      <c r="K707" s="8">
        <v>1.83</v>
      </c>
      <c r="L707" s="8"/>
      <c r="M707" s="12">
        <f t="shared" si="20"/>
        <v>408.09000000000003</v>
      </c>
      <c r="N707" s="12">
        <f t="shared" si="20"/>
        <v>0</v>
      </c>
      <c r="O707" s="12">
        <f t="shared" si="21"/>
        <v>408.09000000000003</v>
      </c>
    </row>
    <row r="708" spans="1:15" x14ac:dyDescent="0.25">
      <c r="A708" s="8"/>
      <c r="B708" s="8"/>
      <c r="C708" s="9"/>
      <c r="D708" s="8"/>
      <c r="E708" s="8" t="s">
        <v>509</v>
      </c>
      <c r="F708" s="8">
        <v>0.8</v>
      </c>
      <c r="G708" s="10">
        <v>3478</v>
      </c>
      <c r="H708" s="11">
        <v>2782.3999999999992</v>
      </c>
      <c r="I708" s="11">
        <v>1876.1046571020122</v>
      </c>
      <c r="J708" s="11">
        <v>906.29534289798755</v>
      </c>
      <c r="K708" s="8">
        <v>1.88</v>
      </c>
      <c r="L708" s="8"/>
      <c r="M708" s="12">
        <f t="shared" si="20"/>
        <v>6538.6399999999994</v>
      </c>
      <c r="N708" s="12">
        <f t="shared" si="20"/>
        <v>0</v>
      </c>
      <c r="O708" s="12">
        <f t="shared" si="21"/>
        <v>6538.6399999999994</v>
      </c>
    </row>
    <row r="709" spans="1:15" x14ac:dyDescent="0.25">
      <c r="A709" s="8"/>
      <c r="B709" s="8"/>
      <c r="C709" s="9"/>
      <c r="D709" s="8"/>
      <c r="E709" s="8" t="s">
        <v>510</v>
      </c>
      <c r="F709" s="8">
        <v>0.77</v>
      </c>
      <c r="G709" s="10">
        <v>38</v>
      </c>
      <c r="H709" s="11">
        <v>29.259999999999998</v>
      </c>
      <c r="I709" s="11">
        <v>20.389836532047333</v>
      </c>
      <c r="J709" s="11">
        <v>8.8701634679526649</v>
      </c>
      <c r="K709" s="8">
        <v>2.0099999999999998</v>
      </c>
      <c r="L709" s="8"/>
      <c r="M709" s="12">
        <f t="shared" ref="M709:N736" si="22">$G709*K709</f>
        <v>76.38</v>
      </c>
      <c r="N709" s="12">
        <f t="shared" si="22"/>
        <v>0</v>
      </c>
      <c r="O709" s="12">
        <f t="shared" ref="O709:O736" si="23">M709+N709</f>
        <v>76.38</v>
      </c>
    </row>
    <row r="710" spans="1:15" x14ac:dyDescent="0.25">
      <c r="A710" s="8"/>
      <c r="B710" s="8"/>
      <c r="C710" s="9"/>
      <c r="D710" s="8"/>
      <c r="E710" s="8" t="s">
        <v>511</v>
      </c>
      <c r="F710" s="8">
        <v>0.70000000000000007</v>
      </c>
      <c r="G710" s="10">
        <v>3740</v>
      </c>
      <c r="H710" s="11">
        <v>2618.0000000000005</v>
      </c>
      <c r="I710" s="11">
        <v>2018.9346491385618</v>
      </c>
      <c r="J710" s="11">
        <v>599.06535086143811</v>
      </c>
      <c r="K710" s="8">
        <v>1.64</v>
      </c>
      <c r="L710" s="8"/>
      <c r="M710" s="12">
        <f t="shared" si="22"/>
        <v>6133.5999999999995</v>
      </c>
      <c r="N710" s="12">
        <f t="shared" si="22"/>
        <v>0</v>
      </c>
      <c r="O710" s="12">
        <f t="shared" si="23"/>
        <v>6133.5999999999995</v>
      </c>
    </row>
    <row r="711" spans="1:15" x14ac:dyDescent="0.25">
      <c r="A711" s="8"/>
      <c r="B711" s="8"/>
      <c r="C711" s="9"/>
      <c r="D711" s="8"/>
      <c r="E711" s="8" t="s">
        <v>512</v>
      </c>
      <c r="F711" s="8">
        <v>0.65</v>
      </c>
      <c r="G711" s="10">
        <v>177</v>
      </c>
      <c r="H711" s="11">
        <v>115.05</v>
      </c>
      <c r="I711" s="11">
        <v>96.385246096443012</v>
      </c>
      <c r="J711" s="11">
        <v>18.664753903556985</v>
      </c>
      <c r="K711" s="8">
        <v>1.74</v>
      </c>
      <c r="L711" s="8"/>
      <c r="M711" s="12">
        <f t="shared" si="22"/>
        <v>307.98</v>
      </c>
      <c r="N711" s="12">
        <f t="shared" si="22"/>
        <v>0</v>
      </c>
      <c r="O711" s="12">
        <f t="shared" si="23"/>
        <v>307.98</v>
      </c>
    </row>
    <row r="712" spans="1:15" x14ac:dyDescent="0.25">
      <c r="A712" s="8"/>
      <c r="B712" s="8"/>
      <c r="C712" s="9"/>
      <c r="D712" s="8"/>
      <c r="E712" s="8" t="s">
        <v>513</v>
      </c>
      <c r="F712" s="8">
        <v>0.69999999999999984</v>
      </c>
      <c r="G712" s="10">
        <v>4070</v>
      </c>
      <c r="H712" s="11">
        <v>2849</v>
      </c>
      <c r="I712" s="11">
        <v>2171.8123507457331</v>
      </c>
      <c r="J712" s="11">
        <v>677.18764925426694</v>
      </c>
      <c r="K712" s="8">
        <v>1.71</v>
      </c>
      <c r="L712" s="8"/>
      <c r="M712" s="12">
        <f t="shared" si="22"/>
        <v>6959.7</v>
      </c>
      <c r="N712" s="12">
        <f t="shared" si="22"/>
        <v>0</v>
      </c>
      <c r="O712" s="12">
        <f t="shared" si="23"/>
        <v>6959.7</v>
      </c>
    </row>
    <row r="713" spans="1:15" x14ac:dyDescent="0.25">
      <c r="A713" s="2"/>
      <c r="B713" s="2"/>
      <c r="C713" s="3" t="s">
        <v>165</v>
      </c>
      <c r="D713" s="2" t="s">
        <v>174</v>
      </c>
      <c r="E713" s="2" t="s">
        <v>248</v>
      </c>
      <c r="F713" s="2"/>
      <c r="G713" s="4">
        <v>5111</v>
      </c>
      <c r="H713" s="5">
        <v>4037.69</v>
      </c>
      <c r="I713" s="5">
        <v>2667.9900174420677</v>
      </c>
      <c r="J713" s="5">
        <v>1369.6999825579326</v>
      </c>
      <c r="K713" s="2">
        <v>1.86</v>
      </c>
      <c r="L713" s="2"/>
      <c r="M713" s="6">
        <f t="shared" si="22"/>
        <v>9506.4600000000009</v>
      </c>
      <c r="N713" s="6">
        <f t="shared" si="22"/>
        <v>0</v>
      </c>
      <c r="O713" s="6">
        <f t="shared" si="23"/>
        <v>9506.4600000000009</v>
      </c>
    </row>
    <row r="714" spans="1:15" x14ac:dyDescent="0.25">
      <c r="A714" s="8"/>
      <c r="B714" s="8"/>
      <c r="C714" s="9"/>
      <c r="D714" s="8"/>
      <c r="E714" s="8" t="s">
        <v>250</v>
      </c>
      <c r="F714" s="8">
        <v>0.8</v>
      </c>
      <c r="G714" s="10">
        <v>155</v>
      </c>
      <c r="H714" s="11">
        <v>124</v>
      </c>
      <c r="I714" s="11">
        <v>78.468301712170302</v>
      </c>
      <c r="J714" s="11">
        <v>45.531698287829698</v>
      </c>
      <c r="K714" s="8">
        <v>2.08</v>
      </c>
      <c r="L714" s="8"/>
      <c r="M714" s="12">
        <f t="shared" si="22"/>
        <v>322.40000000000003</v>
      </c>
      <c r="N714" s="12">
        <f t="shared" si="22"/>
        <v>0</v>
      </c>
      <c r="O714" s="12">
        <f t="shared" si="23"/>
        <v>322.40000000000003</v>
      </c>
    </row>
    <row r="715" spans="1:15" x14ac:dyDescent="0.25">
      <c r="A715" s="8"/>
      <c r="B715" s="8"/>
      <c r="C715" s="9"/>
      <c r="D715" s="8"/>
      <c r="E715" s="8" t="s">
        <v>493</v>
      </c>
      <c r="F715" s="8">
        <v>0.93</v>
      </c>
      <c r="G715" s="10">
        <v>460</v>
      </c>
      <c r="H715" s="11">
        <v>427.8</v>
      </c>
      <c r="I715" s="11">
        <v>270.5542542476951</v>
      </c>
      <c r="J715" s="11">
        <v>157.24574575230488</v>
      </c>
      <c r="K715" s="8">
        <v>2.2400000000000002</v>
      </c>
      <c r="L715" s="8"/>
      <c r="M715" s="12">
        <f t="shared" si="22"/>
        <v>1030.4000000000001</v>
      </c>
      <c r="N715" s="12">
        <f t="shared" si="22"/>
        <v>0</v>
      </c>
      <c r="O715" s="12">
        <f t="shared" si="23"/>
        <v>1030.4000000000001</v>
      </c>
    </row>
    <row r="716" spans="1:15" x14ac:dyDescent="0.25">
      <c r="A716" s="8"/>
      <c r="B716" s="8"/>
      <c r="C716" s="9"/>
      <c r="D716" s="8"/>
      <c r="E716" s="8" t="s">
        <v>494</v>
      </c>
      <c r="F716" s="8">
        <v>1</v>
      </c>
      <c r="G716" s="10">
        <v>411</v>
      </c>
      <c r="H716" s="11">
        <v>411</v>
      </c>
      <c r="I716" s="11">
        <v>323.88546772721651</v>
      </c>
      <c r="J716" s="11">
        <v>87.114532272783492</v>
      </c>
      <c r="K716" s="8">
        <v>2.4300000000000002</v>
      </c>
      <c r="L716" s="8"/>
      <c r="M716" s="12">
        <f t="shared" si="22"/>
        <v>998.73</v>
      </c>
      <c r="N716" s="12">
        <f t="shared" si="22"/>
        <v>0</v>
      </c>
      <c r="O716" s="12">
        <f t="shared" si="23"/>
        <v>998.73</v>
      </c>
    </row>
    <row r="717" spans="1:15" x14ac:dyDescent="0.25">
      <c r="A717" s="8"/>
      <c r="B717" s="8"/>
      <c r="C717" s="9"/>
      <c r="D717" s="8"/>
      <c r="E717" s="8" t="s">
        <v>495</v>
      </c>
      <c r="F717" s="8">
        <v>0.8</v>
      </c>
      <c r="G717" s="10">
        <v>1395</v>
      </c>
      <c r="H717" s="11">
        <v>1116</v>
      </c>
      <c r="I717" s="11">
        <v>836.23561643835615</v>
      </c>
      <c r="J717" s="11">
        <v>279.76438356164385</v>
      </c>
      <c r="K717" s="8">
        <v>2.08</v>
      </c>
      <c r="L717" s="8"/>
      <c r="M717" s="12">
        <f t="shared" si="22"/>
        <v>2901.6</v>
      </c>
      <c r="N717" s="12">
        <f t="shared" si="22"/>
        <v>0</v>
      </c>
      <c r="O717" s="12">
        <f t="shared" si="23"/>
        <v>2901.6</v>
      </c>
    </row>
    <row r="718" spans="1:15" x14ac:dyDescent="0.25">
      <c r="A718" s="8"/>
      <c r="B718" s="8"/>
      <c r="C718" s="9"/>
      <c r="D718" s="8"/>
      <c r="E718" s="8" t="s">
        <v>255</v>
      </c>
      <c r="F718" s="8">
        <v>0.93</v>
      </c>
      <c r="G718" s="10">
        <v>50</v>
      </c>
      <c r="H718" s="11">
        <v>46.5</v>
      </c>
      <c r="I718" s="11">
        <v>25.312355391022678</v>
      </c>
      <c r="J718" s="11">
        <v>21.187644608977322</v>
      </c>
      <c r="K718" s="8">
        <v>2.2400000000000002</v>
      </c>
      <c r="L718" s="8"/>
      <c r="M718" s="12">
        <f t="shared" si="22"/>
        <v>112.00000000000001</v>
      </c>
      <c r="N718" s="12">
        <f t="shared" si="22"/>
        <v>0</v>
      </c>
      <c r="O718" s="12">
        <f t="shared" si="23"/>
        <v>112.00000000000001</v>
      </c>
    </row>
    <row r="719" spans="1:15" x14ac:dyDescent="0.25">
      <c r="A719" s="8"/>
      <c r="B719" s="8"/>
      <c r="C719" s="9"/>
      <c r="D719" s="8"/>
      <c r="E719" s="8" t="s">
        <v>497</v>
      </c>
      <c r="F719" s="8">
        <v>0.93</v>
      </c>
      <c r="G719" s="10">
        <v>958</v>
      </c>
      <c r="H719" s="11">
        <v>890.93999999999994</v>
      </c>
      <c r="I719" s="11">
        <v>726.49929979060812</v>
      </c>
      <c r="J719" s="11">
        <v>164.44070020939188</v>
      </c>
      <c r="K719" s="8">
        <v>2.2400000000000002</v>
      </c>
      <c r="L719" s="8"/>
      <c r="M719" s="12">
        <f t="shared" si="22"/>
        <v>2145.92</v>
      </c>
      <c r="N719" s="12">
        <f t="shared" si="22"/>
        <v>0</v>
      </c>
      <c r="O719" s="12">
        <f t="shared" si="23"/>
        <v>2145.92</v>
      </c>
    </row>
    <row r="720" spans="1:15" x14ac:dyDescent="0.25">
      <c r="A720" s="8"/>
      <c r="B720" s="8"/>
      <c r="C720" s="9"/>
      <c r="D720" s="8"/>
      <c r="E720" s="8" t="s">
        <v>498</v>
      </c>
      <c r="F720" s="8">
        <v>1</v>
      </c>
      <c r="G720" s="10">
        <v>315</v>
      </c>
      <c r="H720" s="11">
        <v>315</v>
      </c>
      <c r="I720" s="11">
        <v>217.61163363035703</v>
      </c>
      <c r="J720" s="11">
        <v>97.388366369642981</v>
      </c>
      <c r="K720" s="8">
        <v>2.4300000000000002</v>
      </c>
      <c r="L720" s="8"/>
      <c r="M720" s="12">
        <f t="shared" si="22"/>
        <v>765.45</v>
      </c>
      <c r="N720" s="12">
        <f t="shared" si="22"/>
        <v>0</v>
      </c>
      <c r="O720" s="12">
        <f t="shared" si="23"/>
        <v>765.45</v>
      </c>
    </row>
    <row r="721" spans="1:15" x14ac:dyDescent="0.25">
      <c r="A721" s="8"/>
      <c r="B721" s="8"/>
      <c r="C721" s="9"/>
      <c r="D721" s="8"/>
      <c r="E721" s="8" t="s">
        <v>499</v>
      </c>
      <c r="F721" s="8">
        <v>0.93</v>
      </c>
      <c r="G721" s="10">
        <v>3869</v>
      </c>
      <c r="H721" s="11">
        <v>3598.17</v>
      </c>
      <c r="I721" s="11">
        <v>2282.1859110898563</v>
      </c>
      <c r="J721" s="11">
        <v>1315.984088910144</v>
      </c>
      <c r="K721" s="8">
        <v>2.2400000000000002</v>
      </c>
      <c r="L721" s="8"/>
      <c r="M721" s="12">
        <f t="shared" si="22"/>
        <v>8666.5600000000013</v>
      </c>
      <c r="N721" s="12">
        <f t="shared" si="22"/>
        <v>0</v>
      </c>
      <c r="O721" s="12">
        <f t="shared" si="23"/>
        <v>8666.5600000000013</v>
      </c>
    </row>
    <row r="722" spans="1:15" x14ac:dyDescent="0.25">
      <c r="A722" s="8"/>
      <c r="B722" s="8"/>
      <c r="C722" s="9"/>
      <c r="D722" s="8"/>
      <c r="E722" s="8" t="s">
        <v>500</v>
      </c>
      <c r="F722" s="8">
        <v>1</v>
      </c>
      <c r="G722" s="10">
        <v>157</v>
      </c>
      <c r="H722" s="11">
        <v>157</v>
      </c>
      <c r="I722" s="11">
        <v>90.036782638992577</v>
      </c>
      <c r="J722" s="11">
        <v>66.963217361007423</v>
      </c>
      <c r="K722" s="8">
        <v>2.4300000000000002</v>
      </c>
      <c r="L722" s="8"/>
      <c r="M722" s="12">
        <f t="shared" si="22"/>
        <v>381.51000000000005</v>
      </c>
      <c r="N722" s="12">
        <f t="shared" si="22"/>
        <v>0</v>
      </c>
      <c r="O722" s="12">
        <f t="shared" si="23"/>
        <v>381.51000000000005</v>
      </c>
    </row>
    <row r="723" spans="1:15" x14ac:dyDescent="0.25">
      <c r="A723" s="8"/>
      <c r="B723" s="8"/>
      <c r="C723" s="9"/>
      <c r="D723" s="8"/>
      <c r="E723" s="8" t="s">
        <v>256</v>
      </c>
      <c r="F723" s="8">
        <v>0.79</v>
      </c>
      <c r="G723" s="10">
        <v>67</v>
      </c>
      <c r="H723" s="11">
        <v>52.93</v>
      </c>
      <c r="I723" s="11">
        <v>33.918556223970384</v>
      </c>
      <c r="J723" s="11">
        <v>19.011443776029616</v>
      </c>
      <c r="K723" s="8">
        <v>2.0099999999999998</v>
      </c>
      <c r="L723" s="8"/>
      <c r="M723" s="12">
        <f t="shared" si="22"/>
        <v>134.66999999999999</v>
      </c>
      <c r="N723" s="12">
        <f t="shared" si="22"/>
        <v>0</v>
      </c>
      <c r="O723" s="12">
        <f t="shared" si="23"/>
        <v>134.66999999999999</v>
      </c>
    </row>
    <row r="724" spans="1:15" x14ac:dyDescent="0.25">
      <c r="A724" s="8"/>
      <c r="B724" s="8"/>
      <c r="C724" s="9"/>
      <c r="D724" s="8"/>
      <c r="E724" s="8" t="s">
        <v>483</v>
      </c>
      <c r="F724" s="8">
        <v>0.65</v>
      </c>
      <c r="G724" s="10">
        <v>2069</v>
      </c>
      <c r="H724" s="11">
        <v>1344.85</v>
      </c>
      <c r="I724" s="11">
        <v>1094</v>
      </c>
      <c r="J724" s="11">
        <v>250.84999999999991</v>
      </c>
      <c r="K724" s="8">
        <v>1.61</v>
      </c>
      <c r="L724" s="8"/>
      <c r="M724" s="12">
        <f t="shared" si="22"/>
        <v>3331.09</v>
      </c>
      <c r="N724" s="12">
        <f t="shared" si="22"/>
        <v>0</v>
      </c>
      <c r="O724" s="12">
        <f t="shared" si="23"/>
        <v>3331.09</v>
      </c>
    </row>
    <row r="725" spans="1:15" x14ac:dyDescent="0.25">
      <c r="A725" s="8"/>
      <c r="B725" s="8"/>
      <c r="C725" s="9"/>
      <c r="D725" s="8"/>
      <c r="E725" s="8" t="s">
        <v>501</v>
      </c>
      <c r="F725" s="8">
        <v>0.79999999999999993</v>
      </c>
      <c r="G725" s="10">
        <v>4396</v>
      </c>
      <c r="H725" s="11">
        <v>3516.7999999999997</v>
      </c>
      <c r="I725" s="11">
        <v>2445.0409468311736</v>
      </c>
      <c r="J725" s="11">
        <v>1071.759053168827</v>
      </c>
      <c r="K725" s="8">
        <v>1.88</v>
      </c>
      <c r="L725" s="8"/>
      <c r="M725" s="12">
        <f t="shared" si="22"/>
        <v>8264.48</v>
      </c>
      <c r="N725" s="12">
        <f t="shared" si="22"/>
        <v>0</v>
      </c>
      <c r="O725" s="12">
        <f t="shared" si="23"/>
        <v>8264.48</v>
      </c>
    </row>
    <row r="726" spans="1:15" x14ac:dyDescent="0.25">
      <c r="A726" s="8"/>
      <c r="B726" s="8"/>
      <c r="C726" s="9"/>
      <c r="D726" s="8"/>
      <c r="E726" s="8" t="s">
        <v>502</v>
      </c>
      <c r="F726" s="8">
        <v>0.77</v>
      </c>
      <c r="G726" s="10">
        <v>177</v>
      </c>
      <c r="H726" s="11">
        <v>136.29</v>
      </c>
      <c r="I726" s="11">
        <v>98.934098805565569</v>
      </c>
      <c r="J726" s="11">
        <v>37.355901194434431</v>
      </c>
      <c r="K726" s="8">
        <v>2.0099999999999998</v>
      </c>
      <c r="L726" s="8"/>
      <c r="M726" s="12">
        <f t="shared" si="22"/>
        <v>355.77</v>
      </c>
      <c r="N726" s="12">
        <f t="shared" si="22"/>
        <v>0</v>
      </c>
      <c r="O726" s="12">
        <f t="shared" si="23"/>
        <v>355.77</v>
      </c>
    </row>
    <row r="727" spans="1:15" x14ac:dyDescent="0.25">
      <c r="A727" s="8"/>
      <c r="B727" s="8"/>
      <c r="C727" s="9"/>
      <c r="D727" s="8"/>
      <c r="E727" s="8" t="s">
        <v>503</v>
      </c>
      <c r="F727" s="8">
        <v>0.8</v>
      </c>
      <c r="G727" s="10">
        <v>294</v>
      </c>
      <c r="H727" s="11">
        <v>235.2</v>
      </c>
      <c r="I727" s="11">
        <v>160.17729083665338</v>
      </c>
      <c r="J727" s="11">
        <v>75.022709163346605</v>
      </c>
      <c r="K727" s="8">
        <v>1.88</v>
      </c>
      <c r="L727" s="8"/>
      <c r="M727" s="12">
        <f t="shared" si="22"/>
        <v>552.71999999999991</v>
      </c>
      <c r="N727" s="12">
        <f t="shared" si="22"/>
        <v>0</v>
      </c>
      <c r="O727" s="12">
        <f t="shared" si="23"/>
        <v>552.71999999999991</v>
      </c>
    </row>
    <row r="728" spans="1:15" x14ac:dyDescent="0.25">
      <c r="A728" s="8"/>
      <c r="B728" s="8"/>
      <c r="C728" s="9"/>
      <c r="D728" s="8"/>
      <c r="E728" s="8" t="s">
        <v>505</v>
      </c>
      <c r="F728" s="8">
        <v>0.79999999999999993</v>
      </c>
      <c r="G728" s="10">
        <v>2932</v>
      </c>
      <c r="H728" s="11">
        <v>2345.6</v>
      </c>
      <c r="I728" s="11">
        <v>1582.4321049439895</v>
      </c>
      <c r="J728" s="11">
        <v>763.16789505601037</v>
      </c>
      <c r="K728" s="8">
        <v>1.88</v>
      </c>
      <c r="L728" s="8"/>
      <c r="M728" s="12">
        <f t="shared" si="22"/>
        <v>5512.16</v>
      </c>
      <c r="N728" s="12">
        <f t="shared" si="22"/>
        <v>0</v>
      </c>
      <c r="O728" s="12">
        <f t="shared" si="23"/>
        <v>5512.16</v>
      </c>
    </row>
    <row r="729" spans="1:15" x14ac:dyDescent="0.25">
      <c r="A729" s="8"/>
      <c r="B729" s="8"/>
      <c r="C729" s="9"/>
      <c r="D729" s="8"/>
      <c r="E729" s="8" t="s">
        <v>506</v>
      </c>
      <c r="F729" s="8">
        <v>0.77</v>
      </c>
      <c r="G729" s="10">
        <v>165</v>
      </c>
      <c r="H729" s="11">
        <v>127.05</v>
      </c>
      <c r="I729" s="11">
        <v>101.12605042016807</v>
      </c>
      <c r="J729" s="11">
        <v>25.923949579831927</v>
      </c>
      <c r="K729" s="8">
        <v>2.0099999999999998</v>
      </c>
      <c r="L729" s="8"/>
      <c r="M729" s="12">
        <f t="shared" si="22"/>
        <v>331.65</v>
      </c>
      <c r="N729" s="12">
        <f t="shared" si="22"/>
        <v>0</v>
      </c>
      <c r="O729" s="12">
        <f t="shared" si="23"/>
        <v>331.65</v>
      </c>
    </row>
    <row r="730" spans="1:15" x14ac:dyDescent="0.25">
      <c r="A730" s="8"/>
      <c r="B730" s="8"/>
      <c r="C730" s="9"/>
      <c r="D730" s="8"/>
      <c r="E730" s="8" t="s">
        <v>507</v>
      </c>
      <c r="F730" s="8">
        <v>0.70000000000000007</v>
      </c>
      <c r="G730" s="10">
        <v>4680</v>
      </c>
      <c r="H730" s="11">
        <v>3276</v>
      </c>
      <c r="I730" s="11">
        <v>2540.7222916628511</v>
      </c>
      <c r="J730" s="11">
        <v>735.27770833714908</v>
      </c>
      <c r="K730" s="8">
        <v>1.71</v>
      </c>
      <c r="L730" s="8"/>
      <c r="M730" s="12">
        <f t="shared" si="22"/>
        <v>8002.8</v>
      </c>
      <c r="N730" s="12">
        <f t="shared" si="22"/>
        <v>0</v>
      </c>
      <c r="O730" s="12">
        <f t="shared" si="23"/>
        <v>8002.8</v>
      </c>
    </row>
    <row r="731" spans="1:15" x14ac:dyDescent="0.25">
      <c r="A731" s="8"/>
      <c r="B731" s="8"/>
      <c r="C731" s="9"/>
      <c r="D731" s="8"/>
      <c r="E731" s="8" t="s">
        <v>508</v>
      </c>
      <c r="F731" s="8">
        <v>0.67</v>
      </c>
      <c r="G731" s="10">
        <v>222</v>
      </c>
      <c r="H731" s="11">
        <v>148.73999999999998</v>
      </c>
      <c r="I731" s="11">
        <v>122.48383722233309</v>
      </c>
      <c r="J731" s="11">
        <v>26.256162777666905</v>
      </c>
      <c r="K731" s="8">
        <v>1.83</v>
      </c>
      <c r="L731" s="8"/>
      <c r="M731" s="12">
        <f t="shared" si="22"/>
        <v>406.26</v>
      </c>
      <c r="N731" s="12">
        <f t="shared" si="22"/>
        <v>0</v>
      </c>
      <c r="O731" s="12">
        <f t="shared" si="23"/>
        <v>406.26</v>
      </c>
    </row>
    <row r="732" spans="1:15" x14ac:dyDescent="0.25">
      <c r="A732" s="8"/>
      <c r="B732" s="8"/>
      <c r="C732" s="9"/>
      <c r="D732" s="8"/>
      <c r="E732" s="8" t="s">
        <v>509</v>
      </c>
      <c r="F732" s="8">
        <v>0.8</v>
      </c>
      <c r="G732" s="10">
        <v>3478</v>
      </c>
      <c r="H732" s="11">
        <v>2782.3999999999996</v>
      </c>
      <c r="I732" s="11">
        <v>1875.6730999949229</v>
      </c>
      <c r="J732" s="11">
        <v>906.72690000507669</v>
      </c>
      <c r="K732" s="8">
        <v>1.88</v>
      </c>
      <c r="L732" s="8"/>
      <c r="M732" s="12">
        <f t="shared" si="22"/>
        <v>6538.6399999999994</v>
      </c>
      <c r="N732" s="12">
        <f t="shared" si="22"/>
        <v>0</v>
      </c>
      <c r="O732" s="12">
        <f t="shared" si="23"/>
        <v>6538.6399999999994</v>
      </c>
    </row>
    <row r="733" spans="1:15" x14ac:dyDescent="0.25">
      <c r="A733" s="8"/>
      <c r="B733" s="8"/>
      <c r="C733" s="9"/>
      <c r="D733" s="8"/>
      <c r="E733" s="8" t="s">
        <v>510</v>
      </c>
      <c r="F733" s="8">
        <v>0.77</v>
      </c>
      <c r="G733" s="10">
        <v>38</v>
      </c>
      <c r="H733" s="11">
        <v>29.259999999999998</v>
      </c>
      <c r="I733" s="11">
        <v>20.388401686118833</v>
      </c>
      <c r="J733" s="11">
        <v>8.8715983138811652</v>
      </c>
      <c r="K733" s="8">
        <v>2.0099999999999998</v>
      </c>
      <c r="L733" s="8"/>
      <c r="M733" s="12">
        <f t="shared" si="22"/>
        <v>76.38</v>
      </c>
      <c r="N733" s="12">
        <f t="shared" si="22"/>
        <v>0</v>
      </c>
      <c r="O733" s="12">
        <f t="shared" si="23"/>
        <v>76.38</v>
      </c>
    </row>
    <row r="734" spans="1:15" x14ac:dyDescent="0.25">
      <c r="A734" s="8"/>
      <c r="B734" s="8"/>
      <c r="C734" s="9"/>
      <c r="D734" s="8"/>
      <c r="E734" s="8" t="s">
        <v>511</v>
      </c>
      <c r="F734" s="8">
        <v>0.70000000000000007</v>
      </c>
      <c r="G734" s="10">
        <v>3742</v>
      </c>
      <c r="H734" s="11">
        <v>2619.3999999999996</v>
      </c>
      <c r="I734" s="11">
        <v>2019.858134416354</v>
      </c>
      <c r="J734" s="11">
        <v>599.54186558364574</v>
      </c>
      <c r="K734" s="8">
        <v>1.64</v>
      </c>
      <c r="L734" s="8"/>
      <c r="M734" s="12">
        <f t="shared" si="22"/>
        <v>6136.8799999999992</v>
      </c>
      <c r="N734" s="12">
        <f t="shared" si="22"/>
        <v>0</v>
      </c>
      <c r="O734" s="12">
        <f t="shared" si="23"/>
        <v>6136.8799999999992</v>
      </c>
    </row>
    <row r="735" spans="1:15" x14ac:dyDescent="0.25">
      <c r="A735" s="8"/>
      <c r="B735" s="8"/>
      <c r="C735" s="9"/>
      <c r="D735" s="8"/>
      <c r="E735" s="8" t="s">
        <v>512</v>
      </c>
      <c r="F735" s="8">
        <v>0.65</v>
      </c>
      <c r="G735" s="10">
        <v>173</v>
      </c>
      <c r="H735" s="11">
        <v>112.44999999999999</v>
      </c>
      <c r="I735" s="11">
        <v>94.267545675965252</v>
      </c>
      <c r="J735" s="11">
        <v>18.182454324034737</v>
      </c>
      <c r="K735" s="8">
        <v>1.74</v>
      </c>
      <c r="L735" s="8"/>
      <c r="M735" s="12">
        <f t="shared" si="22"/>
        <v>301.02</v>
      </c>
      <c r="N735" s="12">
        <f t="shared" si="22"/>
        <v>0</v>
      </c>
      <c r="O735" s="12">
        <f t="shared" si="23"/>
        <v>301.02</v>
      </c>
    </row>
    <row r="736" spans="1:15" x14ac:dyDescent="0.25">
      <c r="A736" s="8"/>
      <c r="B736" s="8"/>
      <c r="C736" s="9"/>
      <c r="D736" s="8"/>
      <c r="E736" s="8" t="s">
        <v>513</v>
      </c>
      <c r="F736" s="8">
        <v>0.69999999999999984</v>
      </c>
      <c r="G736" s="10">
        <v>4070</v>
      </c>
      <c r="H736" s="11">
        <v>2849</v>
      </c>
      <c r="I736" s="11">
        <v>2172.1980011715923</v>
      </c>
      <c r="J736" s="11">
        <v>676.8019988284077</v>
      </c>
      <c r="K736" s="8">
        <v>1.71</v>
      </c>
      <c r="L736" s="8"/>
      <c r="M736" s="12">
        <f t="shared" si="22"/>
        <v>6959.7</v>
      </c>
      <c r="N736" s="12">
        <f t="shared" si="22"/>
        <v>0</v>
      </c>
      <c r="O736" s="12">
        <f t="shared" si="23"/>
        <v>6959.7</v>
      </c>
    </row>
    <row r="737" spans="1:16" s="7" customFormat="1" x14ac:dyDescent="0.25">
      <c r="A737" s="13"/>
      <c r="B737" s="13" t="s">
        <v>187</v>
      </c>
      <c r="C737" s="14"/>
      <c r="D737" s="13"/>
      <c r="E737" s="13"/>
      <c r="F737" s="13"/>
      <c r="G737" s="15">
        <v>557071</v>
      </c>
      <c r="H737" s="16">
        <v>405412.74000000028</v>
      </c>
      <c r="I737" s="16">
        <v>284439.99999999983</v>
      </c>
      <c r="J737" s="16">
        <v>120972.73999999986</v>
      </c>
      <c r="K737" s="13"/>
      <c r="L737" s="13"/>
      <c r="M737" s="17"/>
      <c r="N737" s="17"/>
      <c r="O737" s="17">
        <f>SUM(O440:O736)</f>
        <v>944175.79999999981</v>
      </c>
      <c r="P737"/>
    </row>
    <row r="738" spans="1:16" x14ac:dyDescent="0.25">
      <c r="A738" s="8" t="s">
        <v>294</v>
      </c>
      <c r="B738" s="8"/>
      <c r="C738" s="9"/>
      <c r="D738" s="8"/>
      <c r="E738" s="8"/>
      <c r="F738" s="8">
        <v>0.736342155009446</v>
      </c>
      <c r="G738" s="10">
        <v>557071</v>
      </c>
      <c r="H738" s="11">
        <v>405412.74000000028</v>
      </c>
      <c r="I738" s="11">
        <v>284439.99999999983</v>
      </c>
      <c r="J738" s="11">
        <v>120972.73999999986</v>
      </c>
      <c r="K738" s="8"/>
      <c r="L738" s="8"/>
      <c r="M738" s="12"/>
      <c r="N738" s="12"/>
      <c r="O738" s="12"/>
    </row>
    <row r="739" spans="1:16" x14ac:dyDescent="0.25">
      <c r="A739" s="8" t="s">
        <v>295</v>
      </c>
      <c r="B739" s="8"/>
      <c r="C739" s="9"/>
      <c r="D739" s="8"/>
      <c r="E739" s="8"/>
      <c r="F739" s="8">
        <v>1.3680466237942253</v>
      </c>
      <c r="G739" s="10">
        <v>1376632</v>
      </c>
      <c r="H739" s="11">
        <v>1132354.6100000003</v>
      </c>
      <c r="I739" s="11">
        <v>872497.69999999949</v>
      </c>
      <c r="J739" s="11">
        <v>259856.91000000024</v>
      </c>
      <c r="K739" s="8"/>
      <c r="L739" s="8"/>
      <c r="M739" s="12"/>
      <c r="N739" s="12"/>
      <c r="O739" s="12">
        <f>O7+O13+O18+O22+O25+O31+O92+O99+O101+O103+O111+O169+O172+O175+O177+O190+O196+O201+O237+O268+O271+O279+O341+O348+O418+O425+O428+O433+O438+O737</f>
        <v>2524359.7099999995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352F-98A0-4674-BD2C-ACEE3BD4280A}">
  <sheetPr codeName="Sheet6"/>
  <dimension ref="A1:P648"/>
  <sheetViews>
    <sheetView topLeftCell="A13" zoomScale="85" zoomScaleNormal="85" workbookViewId="0">
      <selection activeCell="H27" sqref="H27"/>
    </sheetView>
  </sheetViews>
  <sheetFormatPr defaultRowHeight="15" x14ac:dyDescent="0.25"/>
  <cols>
    <col min="1" max="1" width="11.7109375" bestFit="1" customWidth="1"/>
    <col min="2" max="2" width="43.5703125" customWidth="1"/>
    <col min="3" max="3" width="5.140625" style="18" customWidth="1"/>
    <col min="4" max="4" width="7.5703125" customWidth="1"/>
    <col min="5" max="5" width="29.42578125" customWidth="1"/>
    <col min="6" max="6" width="13.85546875" bestFit="1" customWidth="1"/>
    <col min="7" max="7" width="13.5703125" style="19" bestFit="1" customWidth="1"/>
    <col min="8" max="8" width="23.85546875" style="20" bestFit="1" customWidth="1"/>
    <col min="9" max="9" width="32.140625" style="20" customWidth="1"/>
    <col min="10" max="10" width="22.28515625" style="20" bestFit="1" customWidth="1"/>
    <col min="11" max="12" width="7" bestFit="1" customWidth="1"/>
    <col min="13" max="13" width="11.140625" style="1" bestFit="1" customWidth="1"/>
    <col min="14" max="14" width="11.5703125" style="1" bestFit="1" customWidth="1"/>
    <col min="15" max="15" width="11" style="1" bestFit="1" customWidth="1"/>
  </cols>
  <sheetData>
    <row r="1" spans="1:16" ht="23.25" x14ac:dyDescent="0.35">
      <c r="A1" s="21" t="s">
        <v>1093</v>
      </c>
      <c r="B1" s="21"/>
      <c r="C1" s="21"/>
      <c r="D1" s="21"/>
      <c r="E1" s="21"/>
      <c r="F1" s="21"/>
      <c r="G1" s="21"/>
      <c r="H1" s="21"/>
      <c r="I1" s="21"/>
      <c r="J1" s="21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17</v>
      </c>
      <c r="C5" s="9" t="s">
        <v>23</v>
      </c>
      <c r="D5" s="8" t="s">
        <v>51</v>
      </c>
      <c r="E5" s="8" t="s">
        <v>1094</v>
      </c>
      <c r="F5" s="8">
        <v>1.54</v>
      </c>
      <c r="G5" s="10">
        <v>301</v>
      </c>
      <c r="H5" s="11">
        <v>463.54</v>
      </c>
      <c r="I5" s="11">
        <v>442.87553892215573</v>
      </c>
      <c r="J5" s="11">
        <v>20.664461077844294</v>
      </c>
      <c r="K5" s="8"/>
      <c r="L5" s="8">
        <v>1.65</v>
      </c>
      <c r="M5" s="12">
        <f t="shared" ref="M5:N68" si="0">$G5*K5</f>
        <v>0</v>
      </c>
      <c r="N5" s="12">
        <f t="shared" si="0"/>
        <v>496.65</v>
      </c>
      <c r="O5" s="12">
        <f t="shared" ref="O5:O68" si="1">M5+N5</f>
        <v>496.65</v>
      </c>
      <c r="P5" s="7"/>
    </row>
    <row r="6" spans="1:16" x14ac:dyDescent="0.25">
      <c r="A6" s="8"/>
      <c r="B6" s="8"/>
      <c r="C6" s="9" t="s">
        <v>26</v>
      </c>
      <c r="D6" s="8" t="s">
        <v>51</v>
      </c>
      <c r="E6" s="8" t="s">
        <v>1095</v>
      </c>
      <c r="F6" s="8">
        <v>1.54</v>
      </c>
      <c r="G6" s="10">
        <v>1035</v>
      </c>
      <c r="H6" s="11">
        <v>1593.9</v>
      </c>
      <c r="I6" s="11">
        <v>1867.43</v>
      </c>
      <c r="J6" s="11">
        <v>-273.53000000000003</v>
      </c>
      <c r="K6" s="8"/>
      <c r="L6" s="8">
        <v>1.65</v>
      </c>
      <c r="M6" s="12">
        <f t="shared" si="0"/>
        <v>0</v>
      </c>
      <c r="N6" s="12">
        <f t="shared" si="0"/>
        <v>1707.75</v>
      </c>
      <c r="O6" s="12">
        <f t="shared" si="1"/>
        <v>1707.75</v>
      </c>
      <c r="P6" s="7"/>
    </row>
    <row r="7" spans="1:16" s="7" customFormat="1" x14ac:dyDescent="0.25">
      <c r="A7" s="13"/>
      <c r="B7" s="13" t="s">
        <v>21</v>
      </c>
      <c r="C7" s="14"/>
      <c r="D7" s="13"/>
      <c r="E7" s="13"/>
      <c r="F7" s="13"/>
      <c r="G7" s="15">
        <v>1336</v>
      </c>
      <c r="H7" s="16">
        <v>2057.44</v>
      </c>
      <c r="I7" s="16">
        <v>2310.3055389221558</v>
      </c>
      <c r="J7" s="16">
        <v>-252.86553892215574</v>
      </c>
      <c r="K7" s="13"/>
      <c r="L7" s="13"/>
      <c r="M7" s="17"/>
      <c r="N7" s="17"/>
      <c r="O7" s="17">
        <f>SUM(O5:O6)</f>
        <v>2204.4</v>
      </c>
    </row>
    <row r="8" spans="1:16" x14ac:dyDescent="0.25">
      <c r="A8" s="8"/>
      <c r="B8" s="8" t="s">
        <v>22</v>
      </c>
      <c r="C8" s="9" t="s">
        <v>23</v>
      </c>
      <c r="D8" s="8" t="s">
        <v>24</v>
      </c>
      <c r="E8" s="8" t="s">
        <v>299</v>
      </c>
      <c r="F8" s="8">
        <v>3.9599999999999986</v>
      </c>
      <c r="G8" s="10">
        <v>3996</v>
      </c>
      <c r="H8" s="11">
        <v>15824.159999999994</v>
      </c>
      <c r="I8" s="11">
        <v>14594.844461077846</v>
      </c>
      <c r="J8" s="11">
        <v>1229.3155389221558</v>
      </c>
      <c r="K8" s="8"/>
      <c r="L8" s="8">
        <v>4.2300000000000004</v>
      </c>
      <c r="M8" s="12">
        <f t="shared" si="0"/>
        <v>0</v>
      </c>
      <c r="N8" s="12">
        <f t="shared" si="0"/>
        <v>16903.080000000002</v>
      </c>
      <c r="O8" s="12">
        <f t="shared" si="1"/>
        <v>16903.080000000002</v>
      </c>
      <c r="P8" s="7"/>
    </row>
    <row r="9" spans="1:16" x14ac:dyDescent="0.25">
      <c r="A9" s="8"/>
      <c r="B9" s="8"/>
      <c r="C9" s="9" t="s">
        <v>26</v>
      </c>
      <c r="D9" s="8" t="s">
        <v>19</v>
      </c>
      <c r="E9" s="8" t="s">
        <v>300</v>
      </c>
      <c r="F9" s="8">
        <v>2.9900000000000011</v>
      </c>
      <c r="G9" s="10">
        <v>4602</v>
      </c>
      <c r="H9" s="11">
        <v>13759.980000000005</v>
      </c>
      <c r="I9" s="11">
        <v>13170.29</v>
      </c>
      <c r="J9" s="11">
        <v>589.6900000000004</v>
      </c>
      <c r="K9" s="8"/>
      <c r="L9" s="8">
        <v>3.26</v>
      </c>
      <c r="M9" s="12">
        <f t="shared" si="0"/>
        <v>0</v>
      </c>
      <c r="N9" s="12">
        <f t="shared" si="0"/>
        <v>15002.519999999999</v>
      </c>
      <c r="O9" s="12">
        <f t="shared" si="1"/>
        <v>15002.519999999999</v>
      </c>
      <c r="P9" s="7"/>
    </row>
    <row r="10" spans="1:16" x14ac:dyDescent="0.25">
      <c r="A10" s="8"/>
      <c r="B10" s="8"/>
      <c r="C10" s="9" t="s">
        <v>18</v>
      </c>
      <c r="D10" s="8" t="s">
        <v>19</v>
      </c>
      <c r="E10" s="8" t="s">
        <v>300</v>
      </c>
      <c r="F10" s="8">
        <v>2.9900000000000011</v>
      </c>
      <c r="G10" s="10">
        <v>2739</v>
      </c>
      <c r="H10" s="11">
        <v>8189.6099999999988</v>
      </c>
      <c r="I10" s="11">
        <v>7928.22</v>
      </c>
      <c r="J10" s="11">
        <v>261.3899999999997</v>
      </c>
      <c r="K10" s="8"/>
      <c r="L10" s="8">
        <v>3.26</v>
      </c>
      <c r="M10" s="12">
        <f t="shared" si="0"/>
        <v>0</v>
      </c>
      <c r="N10" s="12">
        <f t="shared" si="0"/>
        <v>8929.14</v>
      </c>
      <c r="O10" s="12">
        <f t="shared" si="1"/>
        <v>8929.14</v>
      </c>
      <c r="P10" s="7"/>
    </row>
    <row r="11" spans="1:16" x14ac:dyDescent="0.25">
      <c r="A11" s="8"/>
      <c r="B11" s="8"/>
      <c r="C11" s="9"/>
      <c r="D11" s="8" t="s">
        <v>87</v>
      </c>
      <c r="E11" s="8" t="s">
        <v>1096</v>
      </c>
      <c r="F11" s="8">
        <v>2.8099999999999992</v>
      </c>
      <c r="G11" s="10">
        <v>2582</v>
      </c>
      <c r="H11" s="11">
        <v>7255.42</v>
      </c>
      <c r="I11" s="11">
        <v>7109.5</v>
      </c>
      <c r="J11" s="11">
        <v>145.92000000000007</v>
      </c>
      <c r="K11" s="8"/>
      <c r="L11" s="8">
        <v>3.23</v>
      </c>
      <c r="M11" s="12">
        <f t="shared" si="0"/>
        <v>0</v>
      </c>
      <c r="N11" s="12">
        <f t="shared" si="0"/>
        <v>8339.86</v>
      </c>
      <c r="O11" s="12">
        <f t="shared" si="1"/>
        <v>8339.86</v>
      </c>
      <c r="P11" s="7"/>
    </row>
    <row r="12" spans="1:16" s="7" customFormat="1" x14ac:dyDescent="0.25">
      <c r="A12" s="13"/>
      <c r="B12" s="13" t="s">
        <v>28</v>
      </c>
      <c r="C12" s="14"/>
      <c r="D12" s="13"/>
      <c r="E12" s="13"/>
      <c r="F12" s="13"/>
      <c r="G12" s="15">
        <v>13919</v>
      </c>
      <c r="H12" s="16">
        <v>45029.169999999991</v>
      </c>
      <c r="I12" s="16">
        <v>42802.854461077848</v>
      </c>
      <c r="J12" s="16">
        <v>2226.3155389221552</v>
      </c>
      <c r="K12" s="13"/>
      <c r="L12" s="13"/>
      <c r="M12" s="17"/>
      <c r="N12" s="17"/>
      <c r="O12" s="17">
        <f>SUM(O8:O11)</f>
        <v>49174.6</v>
      </c>
    </row>
    <row r="13" spans="1:16" s="7" customFormat="1" x14ac:dyDescent="0.25">
      <c r="A13" s="2" t="s">
        <v>37</v>
      </c>
      <c r="B13" s="2"/>
      <c r="C13" s="3"/>
      <c r="D13" s="2"/>
      <c r="E13" s="2"/>
      <c r="F13" s="2"/>
      <c r="G13" s="4">
        <v>15255</v>
      </c>
      <c r="H13" s="5">
        <v>47086.609999999986</v>
      </c>
      <c r="I13" s="5">
        <v>45113.16</v>
      </c>
      <c r="J13" s="5">
        <v>1973.4499999999996</v>
      </c>
      <c r="K13" s="2"/>
      <c r="L13" s="2"/>
      <c r="M13" s="6"/>
      <c r="N13" s="6"/>
      <c r="O13" s="6"/>
    </row>
    <row r="14" spans="1:16" x14ac:dyDescent="0.25">
      <c r="A14" s="8" t="s">
        <v>38</v>
      </c>
      <c r="B14" s="8" t="s">
        <v>43</v>
      </c>
      <c r="C14" s="9" t="s">
        <v>18</v>
      </c>
      <c r="D14" s="8" t="s">
        <v>362</v>
      </c>
      <c r="E14" s="8" t="s">
        <v>1097</v>
      </c>
      <c r="F14" s="8">
        <v>2.2599999999999989</v>
      </c>
      <c r="G14" s="10">
        <v>1951</v>
      </c>
      <c r="H14" s="11">
        <v>4409.2599999999993</v>
      </c>
      <c r="I14" s="11">
        <v>2924.5246398311729</v>
      </c>
      <c r="J14" s="11">
        <v>1484.7353601688274</v>
      </c>
      <c r="K14" s="8">
        <v>5.5</v>
      </c>
      <c r="L14" s="8"/>
      <c r="M14" s="12">
        <f t="shared" si="0"/>
        <v>10730.5</v>
      </c>
      <c r="N14" s="12">
        <f t="shared" si="0"/>
        <v>0</v>
      </c>
      <c r="O14" s="12">
        <f t="shared" si="1"/>
        <v>10730.5</v>
      </c>
      <c r="P14" s="7"/>
    </row>
    <row r="15" spans="1:16" x14ac:dyDescent="0.25">
      <c r="A15" s="8"/>
      <c r="B15" s="8"/>
      <c r="C15" s="9" t="s">
        <v>73</v>
      </c>
      <c r="D15" s="8" t="s">
        <v>87</v>
      </c>
      <c r="E15" s="8" t="s">
        <v>1098</v>
      </c>
      <c r="F15" s="8">
        <v>3.6300000000000003</v>
      </c>
      <c r="G15" s="10">
        <v>1533</v>
      </c>
      <c r="H15" s="11">
        <v>5564.79</v>
      </c>
      <c r="I15" s="11">
        <v>4476.5478477167999</v>
      </c>
      <c r="J15" s="11">
        <v>1088.2421522832005</v>
      </c>
      <c r="K15" s="8">
        <v>8.32</v>
      </c>
      <c r="L15" s="8"/>
      <c r="M15" s="12">
        <f t="shared" si="0"/>
        <v>12754.560000000001</v>
      </c>
      <c r="N15" s="12">
        <f t="shared" si="0"/>
        <v>0</v>
      </c>
      <c r="O15" s="12">
        <f t="shared" si="1"/>
        <v>12754.560000000001</v>
      </c>
      <c r="P15" s="7"/>
    </row>
    <row r="16" spans="1:16" s="7" customFormat="1" x14ac:dyDescent="0.25">
      <c r="A16" s="13"/>
      <c r="B16" s="13" t="s">
        <v>49</v>
      </c>
      <c r="C16" s="14"/>
      <c r="D16" s="13"/>
      <c r="E16" s="13"/>
      <c r="F16" s="13"/>
      <c r="G16" s="15">
        <v>3484</v>
      </c>
      <c r="H16" s="16">
        <v>9974.0499999999993</v>
      </c>
      <c r="I16" s="16">
        <v>7401.0724875479718</v>
      </c>
      <c r="J16" s="16">
        <v>2572.9775124520279</v>
      </c>
      <c r="K16" s="13"/>
      <c r="L16" s="13"/>
      <c r="M16" s="17"/>
      <c r="N16" s="17"/>
      <c r="O16" s="17">
        <f>SUM(O14:O15)</f>
        <v>23485.06</v>
      </c>
    </row>
    <row r="17" spans="1:16" x14ac:dyDescent="0.25">
      <c r="A17" s="8"/>
      <c r="B17" s="8" t="s">
        <v>376</v>
      </c>
      <c r="C17" s="9" t="s">
        <v>23</v>
      </c>
      <c r="D17" s="8" t="s">
        <v>116</v>
      </c>
      <c r="E17" s="8" t="s">
        <v>1099</v>
      </c>
      <c r="F17" s="8">
        <v>0.53</v>
      </c>
      <c r="G17" s="10">
        <v>1430</v>
      </c>
      <c r="H17" s="11">
        <v>757.9</v>
      </c>
      <c r="I17" s="11">
        <v>637.84240680522953</v>
      </c>
      <c r="J17" s="11">
        <v>120.05759319477036</v>
      </c>
      <c r="K17" s="8">
        <v>1.43</v>
      </c>
      <c r="L17" s="8"/>
      <c r="M17" s="12">
        <f t="shared" si="0"/>
        <v>2044.8999999999999</v>
      </c>
      <c r="N17" s="12">
        <f t="shared" si="0"/>
        <v>0</v>
      </c>
      <c r="O17" s="12">
        <f t="shared" si="1"/>
        <v>2044.8999999999999</v>
      </c>
      <c r="P17" s="7"/>
    </row>
    <row r="18" spans="1:16" x14ac:dyDescent="0.25">
      <c r="A18" s="8"/>
      <c r="B18" s="8"/>
      <c r="C18" s="9"/>
      <c r="D18" s="8"/>
      <c r="E18" s="8" t="s">
        <v>1100</v>
      </c>
      <c r="F18" s="8">
        <v>0.53</v>
      </c>
      <c r="G18" s="10">
        <v>1195</v>
      </c>
      <c r="H18" s="11">
        <v>633.35</v>
      </c>
      <c r="I18" s="11">
        <v>644.56668971792544</v>
      </c>
      <c r="J18" s="11">
        <v>-11.216689717925377</v>
      </c>
      <c r="K18" s="8">
        <v>1.43</v>
      </c>
      <c r="L18" s="8"/>
      <c r="M18" s="12">
        <f t="shared" si="0"/>
        <v>1708.85</v>
      </c>
      <c r="N18" s="12">
        <f t="shared" si="0"/>
        <v>0</v>
      </c>
      <c r="O18" s="12">
        <f t="shared" si="1"/>
        <v>1708.85</v>
      </c>
      <c r="P18" s="7"/>
    </row>
    <row r="19" spans="1:16" x14ac:dyDescent="0.25">
      <c r="A19" s="8"/>
      <c r="B19" s="8"/>
      <c r="C19" s="9"/>
      <c r="D19" s="8"/>
      <c r="E19" s="8" t="s">
        <v>1101</v>
      </c>
      <c r="F19" s="8">
        <v>0.53</v>
      </c>
      <c r="G19" s="10">
        <v>205</v>
      </c>
      <c r="H19" s="11">
        <v>108.64999999999999</v>
      </c>
      <c r="I19" s="11">
        <v>79.50256025378981</v>
      </c>
      <c r="J19" s="11">
        <v>29.147439746210182</v>
      </c>
      <c r="K19" s="8">
        <v>1.43</v>
      </c>
      <c r="L19" s="8"/>
      <c r="M19" s="12">
        <f t="shared" si="0"/>
        <v>293.14999999999998</v>
      </c>
      <c r="N19" s="12">
        <f t="shared" si="0"/>
        <v>0</v>
      </c>
      <c r="O19" s="12">
        <f t="shared" si="1"/>
        <v>293.14999999999998</v>
      </c>
      <c r="P19" s="7"/>
    </row>
    <row r="20" spans="1:16" x14ac:dyDescent="0.25">
      <c r="A20" s="8"/>
      <c r="B20" s="8"/>
      <c r="C20" s="9"/>
      <c r="D20" s="8"/>
      <c r="E20" s="8" t="s">
        <v>1102</v>
      </c>
      <c r="F20" s="8">
        <v>0.53</v>
      </c>
      <c r="G20" s="10">
        <v>75</v>
      </c>
      <c r="H20" s="11">
        <v>39.75</v>
      </c>
      <c r="I20" s="11">
        <v>35.00780952380952</v>
      </c>
      <c r="J20" s="11">
        <v>4.7421904761904798</v>
      </c>
      <c r="K20" s="8">
        <v>1.43</v>
      </c>
      <c r="L20" s="8"/>
      <c r="M20" s="12">
        <f t="shared" si="0"/>
        <v>107.25</v>
      </c>
      <c r="N20" s="12">
        <f t="shared" si="0"/>
        <v>0</v>
      </c>
      <c r="O20" s="12">
        <f t="shared" si="1"/>
        <v>107.25</v>
      </c>
      <c r="P20" s="7"/>
    </row>
    <row r="21" spans="1:16" x14ac:dyDescent="0.25">
      <c r="A21" s="8"/>
      <c r="B21" s="8"/>
      <c r="C21" s="9"/>
      <c r="D21" s="8"/>
      <c r="E21" s="8" t="s">
        <v>1103</v>
      </c>
      <c r="F21" s="8">
        <v>0.53</v>
      </c>
      <c r="G21" s="10">
        <v>1085</v>
      </c>
      <c r="H21" s="11">
        <v>575.04999999999995</v>
      </c>
      <c r="I21" s="11">
        <v>423.17709023164707</v>
      </c>
      <c r="J21" s="11">
        <v>151.87290976835294</v>
      </c>
      <c r="K21" s="8">
        <v>1.43</v>
      </c>
      <c r="L21" s="8"/>
      <c r="M21" s="12">
        <f t="shared" si="0"/>
        <v>1551.55</v>
      </c>
      <c r="N21" s="12">
        <f t="shared" si="0"/>
        <v>0</v>
      </c>
      <c r="O21" s="12">
        <f t="shared" si="1"/>
        <v>1551.55</v>
      </c>
      <c r="P21" s="7"/>
    </row>
    <row r="22" spans="1:16" x14ac:dyDescent="0.25">
      <c r="A22" s="8"/>
      <c r="B22" s="8"/>
      <c r="C22" s="9"/>
      <c r="D22" s="8"/>
      <c r="E22" s="8" t="s">
        <v>1104</v>
      </c>
      <c r="F22" s="8">
        <v>0.53</v>
      </c>
      <c r="G22" s="10">
        <v>435</v>
      </c>
      <c r="H22" s="11">
        <v>230.55</v>
      </c>
      <c r="I22" s="11">
        <v>194.91352857872835</v>
      </c>
      <c r="J22" s="11">
        <v>35.636471421271651</v>
      </c>
      <c r="K22" s="8">
        <v>1.43</v>
      </c>
      <c r="L22" s="8"/>
      <c r="M22" s="12">
        <f t="shared" si="0"/>
        <v>622.04999999999995</v>
      </c>
      <c r="N22" s="12">
        <f t="shared" si="0"/>
        <v>0</v>
      </c>
      <c r="O22" s="12">
        <f t="shared" si="1"/>
        <v>622.04999999999995</v>
      </c>
      <c r="P22" s="7"/>
    </row>
    <row r="23" spans="1:16" x14ac:dyDescent="0.25">
      <c r="A23" s="8"/>
      <c r="B23" s="8"/>
      <c r="C23" s="9"/>
      <c r="D23" s="8"/>
      <c r="E23" s="8" t="s">
        <v>1105</v>
      </c>
      <c r="F23" s="8">
        <v>0.53000000000000014</v>
      </c>
      <c r="G23" s="10">
        <v>7141</v>
      </c>
      <c r="H23" s="11">
        <v>3784.7300000000005</v>
      </c>
      <c r="I23" s="11">
        <v>3313.7144046847889</v>
      </c>
      <c r="J23" s="11">
        <v>471.01559531521144</v>
      </c>
      <c r="K23" s="8">
        <v>1.43</v>
      </c>
      <c r="L23" s="8"/>
      <c r="M23" s="12">
        <f t="shared" si="0"/>
        <v>10211.629999999999</v>
      </c>
      <c r="N23" s="12">
        <f t="shared" si="0"/>
        <v>0</v>
      </c>
      <c r="O23" s="12">
        <f t="shared" si="1"/>
        <v>10211.629999999999</v>
      </c>
      <c r="P23" s="7"/>
    </row>
    <row r="24" spans="1:16" s="7" customFormat="1" x14ac:dyDescent="0.25">
      <c r="A24" s="13"/>
      <c r="B24" s="13" t="s">
        <v>392</v>
      </c>
      <c r="C24" s="14"/>
      <c r="D24" s="13"/>
      <c r="E24" s="13"/>
      <c r="F24" s="13"/>
      <c r="G24" s="15">
        <v>11566</v>
      </c>
      <c r="H24" s="16">
        <v>6129.9800000000005</v>
      </c>
      <c r="I24" s="16">
        <v>5328.7244897959172</v>
      </c>
      <c r="J24" s="16">
        <v>801.2555102040817</v>
      </c>
      <c r="K24" s="13"/>
      <c r="L24" s="13"/>
      <c r="M24" s="17"/>
      <c r="N24" s="17"/>
      <c r="O24" s="17">
        <f>SUM(O17:O23)</f>
        <v>16539.379999999997</v>
      </c>
    </row>
    <row r="25" spans="1:16" x14ac:dyDescent="0.25">
      <c r="A25" s="8"/>
      <c r="B25" s="8" t="s">
        <v>302</v>
      </c>
      <c r="C25" s="9" t="s">
        <v>26</v>
      </c>
      <c r="D25" s="8" t="s">
        <v>303</v>
      </c>
      <c r="E25" s="8" t="s">
        <v>305</v>
      </c>
      <c r="F25" s="8">
        <v>4.5</v>
      </c>
      <c r="G25" s="10">
        <v>3</v>
      </c>
      <c r="H25" s="11">
        <v>13.5</v>
      </c>
      <c r="I25" s="11">
        <v>33.348837209302324</v>
      </c>
      <c r="J25" s="11">
        <v>-19.848837209302324</v>
      </c>
      <c r="K25" s="8">
        <v>14.1</v>
      </c>
      <c r="L25" s="8"/>
      <c r="M25" s="12">
        <f t="shared" si="0"/>
        <v>42.3</v>
      </c>
      <c r="N25" s="12">
        <f t="shared" si="0"/>
        <v>0</v>
      </c>
      <c r="O25" s="12">
        <f t="shared" si="1"/>
        <v>42.3</v>
      </c>
      <c r="P25" s="7"/>
    </row>
    <row r="26" spans="1:16" x14ac:dyDescent="0.25">
      <c r="A26" s="8"/>
      <c r="B26" s="8"/>
      <c r="C26" s="9"/>
      <c r="D26" s="8"/>
      <c r="E26" s="8" t="s">
        <v>1106</v>
      </c>
      <c r="F26" s="8">
        <v>4.5</v>
      </c>
      <c r="G26" s="10">
        <v>95</v>
      </c>
      <c r="H26" s="11">
        <v>427.5</v>
      </c>
      <c r="I26" s="11">
        <v>348.35788947236807</v>
      </c>
      <c r="J26" s="11">
        <v>79.142110527631914</v>
      </c>
      <c r="K26" s="8">
        <v>13.07</v>
      </c>
      <c r="L26" s="8"/>
      <c r="M26" s="12">
        <f t="shared" si="0"/>
        <v>1241.6500000000001</v>
      </c>
      <c r="N26" s="12">
        <f t="shared" si="0"/>
        <v>0</v>
      </c>
      <c r="O26" s="12">
        <f t="shared" si="1"/>
        <v>1241.6500000000001</v>
      </c>
    </row>
    <row r="27" spans="1:16" x14ac:dyDescent="0.25">
      <c r="A27" s="8"/>
      <c r="B27" s="8"/>
      <c r="C27" s="9"/>
      <c r="D27" s="8"/>
      <c r="E27" s="8" t="s">
        <v>307</v>
      </c>
      <c r="F27" s="8">
        <v>4.5</v>
      </c>
      <c r="G27" s="10">
        <v>12</v>
      </c>
      <c r="H27" s="11">
        <v>54</v>
      </c>
      <c r="I27" s="11">
        <v>87.75613965744401</v>
      </c>
      <c r="J27" s="11">
        <v>-33.756139657444002</v>
      </c>
      <c r="K27" s="8">
        <v>13.51</v>
      </c>
      <c r="L27" s="8"/>
      <c r="M27" s="12">
        <f t="shared" si="0"/>
        <v>162.12</v>
      </c>
      <c r="N27" s="12">
        <f t="shared" si="0"/>
        <v>0</v>
      </c>
      <c r="O27" s="12">
        <f t="shared" si="1"/>
        <v>162.12</v>
      </c>
    </row>
    <row r="28" spans="1:16" x14ac:dyDescent="0.25">
      <c r="A28" s="8"/>
      <c r="B28" s="8"/>
      <c r="C28" s="9"/>
      <c r="D28" s="8" t="s">
        <v>44</v>
      </c>
      <c r="E28" s="8" t="s">
        <v>1107</v>
      </c>
      <c r="F28" s="8">
        <v>3.7000000000000006</v>
      </c>
      <c r="G28" s="10">
        <v>138</v>
      </c>
      <c r="H28" s="11">
        <v>510.59999999999997</v>
      </c>
      <c r="I28" s="11">
        <v>650.49818383167224</v>
      </c>
      <c r="J28" s="11">
        <v>-139.89818383167227</v>
      </c>
      <c r="K28" s="8">
        <v>8.7899999999999991</v>
      </c>
      <c r="L28" s="8"/>
      <c r="M28" s="12">
        <f t="shared" si="0"/>
        <v>1213.02</v>
      </c>
      <c r="N28" s="12">
        <f t="shared" si="0"/>
        <v>0</v>
      </c>
      <c r="O28" s="12">
        <f t="shared" si="1"/>
        <v>1213.02</v>
      </c>
    </row>
    <row r="29" spans="1:16" x14ac:dyDescent="0.25">
      <c r="A29" s="8"/>
      <c r="B29" s="8"/>
      <c r="C29" s="9"/>
      <c r="D29" s="8"/>
      <c r="E29" s="8" t="s">
        <v>308</v>
      </c>
      <c r="F29" s="8">
        <v>3.7</v>
      </c>
      <c r="G29" s="10">
        <v>36</v>
      </c>
      <c r="H29" s="11">
        <v>133.19999999999999</v>
      </c>
      <c r="I29" s="11">
        <v>116.27027027027027</v>
      </c>
      <c r="J29" s="11">
        <v>16.929729729729715</v>
      </c>
      <c r="K29" s="8">
        <v>9.15</v>
      </c>
      <c r="L29" s="8"/>
      <c r="M29" s="12">
        <f t="shared" si="0"/>
        <v>329.40000000000003</v>
      </c>
      <c r="N29" s="12">
        <f t="shared" si="0"/>
        <v>0</v>
      </c>
      <c r="O29" s="12">
        <f t="shared" si="1"/>
        <v>329.40000000000003</v>
      </c>
    </row>
    <row r="30" spans="1:16" x14ac:dyDescent="0.25">
      <c r="A30" s="8"/>
      <c r="B30" s="8"/>
      <c r="C30" s="9"/>
      <c r="D30" s="8"/>
      <c r="E30" s="8" t="s">
        <v>1108</v>
      </c>
      <c r="F30" s="8">
        <v>3.7000000000000006</v>
      </c>
      <c r="G30" s="10">
        <v>100</v>
      </c>
      <c r="H30" s="11">
        <v>370</v>
      </c>
      <c r="I30" s="11">
        <v>325.56832208052009</v>
      </c>
      <c r="J30" s="11">
        <v>44.431677919479874</v>
      </c>
      <c r="K30" s="8">
        <v>9.27</v>
      </c>
      <c r="L30" s="8"/>
      <c r="M30" s="12">
        <f t="shared" si="0"/>
        <v>927</v>
      </c>
      <c r="N30" s="12">
        <f t="shared" si="0"/>
        <v>0</v>
      </c>
      <c r="O30" s="12">
        <f t="shared" si="1"/>
        <v>927</v>
      </c>
    </row>
    <row r="31" spans="1:16" x14ac:dyDescent="0.25">
      <c r="A31" s="8"/>
      <c r="B31" s="8"/>
      <c r="C31" s="9"/>
      <c r="D31" s="8"/>
      <c r="E31" s="8" t="s">
        <v>1109</v>
      </c>
      <c r="F31" s="8">
        <v>3.6999999999999997</v>
      </c>
      <c r="G31" s="10">
        <v>345</v>
      </c>
      <c r="H31" s="11">
        <v>1276.4999999999998</v>
      </c>
      <c r="I31" s="11">
        <v>1404.7856383195178</v>
      </c>
      <c r="J31" s="11">
        <v>-128.28563831951783</v>
      </c>
      <c r="K31" s="8">
        <v>9.98</v>
      </c>
      <c r="L31" s="8"/>
      <c r="M31" s="12">
        <f t="shared" si="0"/>
        <v>3443.1000000000004</v>
      </c>
      <c r="N31" s="12">
        <f t="shared" si="0"/>
        <v>0</v>
      </c>
      <c r="O31" s="12">
        <f t="shared" si="1"/>
        <v>3443.1000000000004</v>
      </c>
    </row>
    <row r="32" spans="1:16" x14ac:dyDescent="0.25">
      <c r="A32" s="8"/>
      <c r="B32" s="8"/>
      <c r="C32" s="9"/>
      <c r="D32" s="8"/>
      <c r="E32" s="8" t="s">
        <v>1110</v>
      </c>
      <c r="F32" s="8">
        <v>3.7000000000000006</v>
      </c>
      <c r="G32" s="10">
        <v>161</v>
      </c>
      <c r="H32" s="11">
        <v>595.69999999999993</v>
      </c>
      <c r="I32" s="11">
        <v>634.07856693903216</v>
      </c>
      <c r="J32" s="11">
        <v>-38.378566939032098</v>
      </c>
      <c r="K32" s="8">
        <v>9.6199999999999992</v>
      </c>
      <c r="L32" s="8"/>
      <c r="M32" s="12">
        <f t="shared" si="0"/>
        <v>1548.82</v>
      </c>
      <c r="N32" s="12">
        <f t="shared" si="0"/>
        <v>0</v>
      </c>
      <c r="O32" s="12">
        <f t="shared" si="1"/>
        <v>1548.82</v>
      </c>
    </row>
    <row r="33" spans="1:16" s="7" customFormat="1" x14ac:dyDescent="0.25">
      <c r="A33" s="13"/>
      <c r="B33" s="13" t="s">
        <v>309</v>
      </c>
      <c r="C33" s="14"/>
      <c r="D33" s="13"/>
      <c r="E33" s="13"/>
      <c r="F33" s="13"/>
      <c r="G33" s="15">
        <v>890</v>
      </c>
      <c r="H33" s="16">
        <v>3381</v>
      </c>
      <c r="I33" s="16">
        <v>3600.6638477801266</v>
      </c>
      <c r="J33" s="16">
        <v>-219.66384778012701</v>
      </c>
      <c r="K33" s="13"/>
      <c r="L33" s="13"/>
      <c r="M33" s="17"/>
      <c r="N33" s="17"/>
      <c r="O33" s="17">
        <f>SUM(O25:O32)</f>
        <v>8907.41</v>
      </c>
      <c r="P33"/>
    </row>
    <row r="34" spans="1:16" x14ac:dyDescent="0.25">
      <c r="A34" s="8"/>
      <c r="B34" s="8" t="s">
        <v>50</v>
      </c>
      <c r="C34" s="9" t="s">
        <v>23</v>
      </c>
      <c r="D34" s="8" t="s">
        <v>56</v>
      </c>
      <c r="E34" s="8" t="s">
        <v>1111</v>
      </c>
      <c r="F34" s="8">
        <v>1.29</v>
      </c>
      <c r="G34" s="10">
        <v>1068</v>
      </c>
      <c r="H34" s="11">
        <v>1377.72</v>
      </c>
      <c r="I34" s="11">
        <v>1258.7983673469387</v>
      </c>
      <c r="J34" s="11">
        <v>118.92163265306127</v>
      </c>
      <c r="K34" s="8">
        <v>1.94</v>
      </c>
      <c r="L34" s="8"/>
      <c r="M34" s="12">
        <f t="shared" si="0"/>
        <v>2071.92</v>
      </c>
      <c r="N34" s="12">
        <f t="shared" si="0"/>
        <v>0</v>
      </c>
      <c r="O34" s="12">
        <f t="shared" si="1"/>
        <v>2071.92</v>
      </c>
    </row>
    <row r="35" spans="1:16" x14ac:dyDescent="0.25">
      <c r="A35" s="8"/>
      <c r="B35" s="8"/>
      <c r="C35" s="9"/>
      <c r="D35" s="8" t="s">
        <v>51</v>
      </c>
      <c r="E35" s="8" t="s">
        <v>52</v>
      </c>
      <c r="F35" s="8">
        <v>4.49</v>
      </c>
      <c r="G35" s="10">
        <v>15</v>
      </c>
      <c r="H35" s="11">
        <v>67.349999999999994</v>
      </c>
      <c r="I35" s="11">
        <v>29.875</v>
      </c>
      <c r="J35" s="11">
        <v>37.474999999999994</v>
      </c>
      <c r="K35" s="8">
        <v>5.63</v>
      </c>
      <c r="L35" s="8"/>
      <c r="M35" s="12">
        <f t="shared" si="0"/>
        <v>84.45</v>
      </c>
      <c r="N35" s="12">
        <f t="shared" si="0"/>
        <v>0</v>
      </c>
      <c r="O35" s="12">
        <f t="shared" si="1"/>
        <v>84.45</v>
      </c>
    </row>
    <row r="36" spans="1:16" x14ac:dyDescent="0.25">
      <c r="A36" s="8"/>
      <c r="B36" s="8"/>
      <c r="C36" s="9"/>
      <c r="D36" s="8"/>
      <c r="E36" s="8" t="s">
        <v>310</v>
      </c>
      <c r="F36" s="8">
        <v>2.89</v>
      </c>
      <c r="G36" s="10">
        <v>176</v>
      </c>
      <c r="H36" s="11">
        <v>508.64</v>
      </c>
      <c r="I36" s="11">
        <v>281.42250000000001</v>
      </c>
      <c r="J36" s="11">
        <v>227.21750000000003</v>
      </c>
      <c r="K36" s="8">
        <v>5.73</v>
      </c>
      <c r="L36" s="8"/>
      <c r="M36" s="12">
        <f t="shared" si="0"/>
        <v>1008.48</v>
      </c>
      <c r="N36" s="12">
        <f t="shared" si="0"/>
        <v>0</v>
      </c>
      <c r="O36" s="12">
        <f t="shared" si="1"/>
        <v>1008.48</v>
      </c>
    </row>
    <row r="37" spans="1:16" x14ac:dyDescent="0.25">
      <c r="A37" s="8"/>
      <c r="B37" s="8"/>
      <c r="C37" s="9"/>
      <c r="D37" s="8"/>
      <c r="E37" s="8" t="s">
        <v>53</v>
      </c>
      <c r="F37" s="8">
        <v>2.89</v>
      </c>
      <c r="G37" s="10">
        <v>258</v>
      </c>
      <c r="H37" s="11">
        <v>745.62</v>
      </c>
      <c r="I37" s="11">
        <v>495.00436224489795</v>
      </c>
      <c r="J37" s="11">
        <v>250.61563775510209</v>
      </c>
      <c r="K37" s="8">
        <v>5.73</v>
      </c>
      <c r="L37" s="8"/>
      <c r="M37" s="12">
        <f t="shared" si="0"/>
        <v>1478.3400000000001</v>
      </c>
      <c r="N37" s="12">
        <f t="shared" si="0"/>
        <v>0</v>
      </c>
      <c r="O37" s="12">
        <f t="shared" si="1"/>
        <v>1478.3400000000001</v>
      </c>
    </row>
    <row r="38" spans="1:16" x14ac:dyDescent="0.25">
      <c r="A38" s="8"/>
      <c r="B38" s="8"/>
      <c r="C38" s="9"/>
      <c r="D38" s="8"/>
      <c r="E38" s="8" t="s">
        <v>311</v>
      </c>
      <c r="F38" s="8">
        <v>2.89</v>
      </c>
      <c r="G38" s="10">
        <v>3</v>
      </c>
      <c r="H38" s="11">
        <v>8.67</v>
      </c>
      <c r="I38" s="11">
        <v>4.4812500000000002</v>
      </c>
      <c r="J38" s="11">
        <v>4.1887499999999998</v>
      </c>
      <c r="K38" s="8">
        <v>5.67</v>
      </c>
      <c r="L38" s="8"/>
      <c r="M38" s="12">
        <f t="shared" si="0"/>
        <v>17.009999999999998</v>
      </c>
      <c r="N38" s="12">
        <f t="shared" si="0"/>
        <v>0</v>
      </c>
      <c r="O38" s="12">
        <f t="shared" si="1"/>
        <v>17.009999999999998</v>
      </c>
    </row>
    <row r="39" spans="1:16" x14ac:dyDescent="0.25">
      <c r="A39" s="8"/>
      <c r="B39" s="8"/>
      <c r="C39" s="9"/>
      <c r="D39" s="8"/>
      <c r="E39" s="8" t="s">
        <v>312</v>
      </c>
      <c r="F39" s="8">
        <v>2.89</v>
      </c>
      <c r="G39" s="10">
        <v>112</v>
      </c>
      <c r="H39" s="11">
        <v>323.68</v>
      </c>
      <c r="I39" s="11">
        <v>165.23456790123456</v>
      </c>
      <c r="J39" s="11">
        <v>158.44543209876545</v>
      </c>
      <c r="K39" s="8">
        <v>5.63</v>
      </c>
      <c r="L39" s="8"/>
      <c r="M39" s="12">
        <f t="shared" si="0"/>
        <v>630.55999999999995</v>
      </c>
      <c r="N39" s="12">
        <f t="shared" si="0"/>
        <v>0</v>
      </c>
      <c r="O39" s="12">
        <f t="shared" si="1"/>
        <v>630.55999999999995</v>
      </c>
    </row>
    <row r="40" spans="1:16" x14ac:dyDescent="0.25">
      <c r="A40" s="8"/>
      <c r="B40" s="8"/>
      <c r="C40" s="9"/>
      <c r="D40" s="8"/>
      <c r="E40" s="8" t="s">
        <v>54</v>
      </c>
      <c r="F40" s="8">
        <v>2.89</v>
      </c>
      <c r="G40" s="10">
        <v>21</v>
      </c>
      <c r="H40" s="11">
        <v>60.69</v>
      </c>
      <c r="I40" s="11">
        <v>39.873979591836736</v>
      </c>
      <c r="J40" s="11">
        <v>20.816020408163265</v>
      </c>
      <c r="K40" s="8">
        <v>5.73</v>
      </c>
      <c r="L40" s="8"/>
      <c r="M40" s="12">
        <f t="shared" si="0"/>
        <v>120.33000000000001</v>
      </c>
      <c r="N40" s="12">
        <f t="shared" si="0"/>
        <v>0</v>
      </c>
      <c r="O40" s="12">
        <f t="shared" si="1"/>
        <v>120.33000000000001</v>
      </c>
    </row>
    <row r="41" spans="1:16" x14ac:dyDescent="0.25">
      <c r="A41" s="8"/>
      <c r="B41" s="8"/>
      <c r="C41" s="9"/>
      <c r="D41" s="8"/>
      <c r="E41" s="8" t="s">
        <v>1112</v>
      </c>
      <c r="F41" s="8">
        <v>3.38</v>
      </c>
      <c r="G41" s="10">
        <v>204</v>
      </c>
      <c r="H41" s="11">
        <v>689.52</v>
      </c>
      <c r="I41" s="11">
        <v>304.72499999999997</v>
      </c>
      <c r="J41" s="11">
        <v>384.79500000000002</v>
      </c>
      <c r="K41" s="8">
        <v>6.96</v>
      </c>
      <c r="L41" s="8"/>
      <c r="M41" s="12">
        <f t="shared" si="0"/>
        <v>1419.84</v>
      </c>
      <c r="N41" s="12">
        <f t="shared" si="0"/>
        <v>0</v>
      </c>
      <c r="O41" s="12">
        <f t="shared" si="1"/>
        <v>1419.84</v>
      </c>
    </row>
    <row r="42" spans="1:16" x14ac:dyDescent="0.25">
      <c r="A42" s="8"/>
      <c r="B42" s="8"/>
      <c r="C42" s="9"/>
      <c r="D42" s="8"/>
      <c r="E42" s="8" t="s">
        <v>314</v>
      </c>
      <c r="F42" s="8">
        <v>3.38</v>
      </c>
      <c r="G42" s="10">
        <v>8</v>
      </c>
      <c r="H42" s="11">
        <v>27.04</v>
      </c>
      <c r="I42" s="11">
        <v>19.510204081632651</v>
      </c>
      <c r="J42" s="11">
        <v>7.5297959183673484</v>
      </c>
      <c r="K42" s="8">
        <v>6.96</v>
      </c>
      <c r="L42" s="8"/>
      <c r="M42" s="12">
        <f t="shared" si="0"/>
        <v>55.68</v>
      </c>
      <c r="N42" s="12">
        <f t="shared" si="0"/>
        <v>0</v>
      </c>
      <c r="O42" s="12">
        <f t="shared" si="1"/>
        <v>55.68</v>
      </c>
    </row>
    <row r="43" spans="1:16" x14ac:dyDescent="0.25">
      <c r="A43" s="8"/>
      <c r="B43" s="8"/>
      <c r="C43" s="9"/>
      <c r="D43" s="8"/>
      <c r="E43" s="8" t="s">
        <v>317</v>
      </c>
      <c r="F43" s="8">
        <v>4.49</v>
      </c>
      <c r="G43" s="10">
        <v>7</v>
      </c>
      <c r="H43" s="11">
        <v>31.43</v>
      </c>
      <c r="I43" s="11">
        <v>14.92530612244898</v>
      </c>
      <c r="J43" s="11">
        <v>16.50469387755102</v>
      </c>
      <c r="K43" s="8">
        <v>7.45</v>
      </c>
      <c r="L43" s="8"/>
      <c r="M43" s="12">
        <f t="shared" si="0"/>
        <v>52.15</v>
      </c>
      <c r="N43" s="12">
        <f t="shared" si="0"/>
        <v>0</v>
      </c>
      <c r="O43" s="12">
        <f t="shared" si="1"/>
        <v>52.15</v>
      </c>
    </row>
    <row r="44" spans="1:16" x14ac:dyDescent="0.25">
      <c r="A44" s="8"/>
      <c r="B44" s="8"/>
      <c r="C44" s="9"/>
      <c r="D44" s="8"/>
      <c r="E44" s="8" t="s">
        <v>320</v>
      </c>
      <c r="F44" s="8">
        <v>4.49</v>
      </c>
      <c r="G44" s="10">
        <v>4</v>
      </c>
      <c r="H44" s="11">
        <v>17.96</v>
      </c>
      <c r="I44" s="11">
        <v>7.608979591836734</v>
      </c>
      <c r="J44" s="11">
        <v>10.351020408163267</v>
      </c>
      <c r="K44" s="8">
        <v>7.45</v>
      </c>
      <c r="L44" s="8"/>
      <c r="M44" s="12">
        <f t="shared" si="0"/>
        <v>29.8</v>
      </c>
      <c r="N44" s="12">
        <f t="shared" si="0"/>
        <v>0</v>
      </c>
      <c r="O44" s="12">
        <f t="shared" si="1"/>
        <v>29.8</v>
      </c>
    </row>
    <row r="45" spans="1:16" x14ac:dyDescent="0.25">
      <c r="A45" s="8"/>
      <c r="B45" s="8"/>
      <c r="C45" s="9"/>
      <c r="D45" s="8"/>
      <c r="E45" s="8" t="s">
        <v>323</v>
      </c>
      <c r="F45" s="8">
        <v>4.2699999999999996</v>
      </c>
      <c r="G45" s="10">
        <v>4</v>
      </c>
      <c r="H45" s="11">
        <v>17.079999999999998</v>
      </c>
      <c r="I45" s="11">
        <v>5.4628571428571426</v>
      </c>
      <c r="J45" s="11">
        <v>11.617142857142856</v>
      </c>
      <c r="K45" s="8">
        <v>9.0500000000000007</v>
      </c>
      <c r="L45" s="8"/>
      <c r="M45" s="12">
        <f t="shared" si="0"/>
        <v>36.200000000000003</v>
      </c>
      <c r="N45" s="12">
        <f t="shared" si="0"/>
        <v>0</v>
      </c>
      <c r="O45" s="12">
        <f t="shared" si="1"/>
        <v>36.200000000000003</v>
      </c>
    </row>
    <row r="46" spans="1:16" x14ac:dyDescent="0.25">
      <c r="A46" s="8"/>
      <c r="B46" s="8"/>
      <c r="C46" s="9"/>
      <c r="D46" s="8"/>
      <c r="E46" s="8" t="s">
        <v>1113</v>
      </c>
      <c r="F46" s="8">
        <v>2.89</v>
      </c>
      <c r="G46" s="10">
        <v>723</v>
      </c>
      <c r="H46" s="11">
        <v>2089.4699999999998</v>
      </c>
      <c r="I46" s="11">
        <v>1093.3991820987653</v>
      </c>
      <c r="J46" s="11">
        <v>996.07081790123448</v>
      </c>
      <c r="K46" s="8">
        <v>5.6</v>
      </c>
      <c r="L46" s="8"/>
      <c r="M46" s="12">
        <f t="shared" si="0"/>
        <v>4048.7999999999997</v>
      </c>
      <c r="N46" s="12">
        <f t="shared" si="0"/>
        <v>0</v>
      </c>
      <c r="O46" s="12">
        <f t="shared" si="1"/>
        <v>4048.7999999999997</v>
      </c>
    </row>
    <row r="47" spans="1:16" x14ac:dyDescent="0.25">
      <c r="A47" s="8"/>
      <c r="B47" s="8"/>
      <c r="C47" s="9"/>
      <c r="D47" s="8"/>
      <c r="E47" s="8" t="s">
        <v>55</v>
      </c>
      <c r="F47" s="8">
        <v>2.89</v>
      </c>
      <c r="G47" s="10">
        <v>17</v>
      </c>
      <c r="H47" s="11">
        <v>49.13</v>
      </c>
      <c r="I47" s="11">
        <v>32.953954081632652</v>
      </c>
      <c r="J47" s="11">
        <v>16.17604591836735</v>
      </c>
      <c r="K47" s="8">
        <v>5.6</v>
      </c>
      <c r="L47" s="8"/>
      <c r="M47" s="12">
        <f t="shared" si="0"/>
        <v>95.199999999999989</v>
      </c>
      <c r="N47" s="12">
        <f t="shared" si="0"/>
        <v>0</v>
      </c>
      <c r="O47" s="12">
        <f t="shared" si="1"/>
        <v>95.199999999999989</v>
      </c>
    </row>
    <row r="48" spans="1:16" x14ac:dyDescent="0.25">
      <c r="A48" s="8"/>
      <c r="B48" s="8"/>
      <c r="C48" s="9" t="s">
        <v>26</v>
      </c>
      <c r="D48" s="8" t="s">
        <v>56</v>
      </c>
      <c r="E48" s="8" t="s">
        <v>1114</v>
      </c>
      <c r="F48" s="8">
        <v>1.29</v>
      </c>
      <c r="G48" s="10">
        <v>24</v>
      </c>
      <c r="H48" s="11">
        <v>30.96</v>
      </c>
      <c r="I48" s="11">
        <v>266.7906976744186</v>
      </c>
      <c r="J48" s="11">
        <v>-235.83069767441859</v>
      </c>
      <c r="K48" s="8">
        <v>1.94</v>
      </c>
      <c r="L48" s="8"/>
      <c r="M48" s="12">
        <f t="shared" si="0"/>
        <v>46.56</v>
      </c>
      <c r="N48" s="12">
        <f t="shared" si="0"/>
        <v>0</v>
      </c>
      <c r="O48" s="12">
        <f t="shared" si="1"/>
        <v>46.56</v>
      </c>
    </row>
    <row r="49" spans="1:15" x14ac:dyDescent="0.25">
      <c r="A49" s="8"/>
      <c r="B49" s="8"/>
      <c r="C49" s="9"/>
      <c r="D49" s="8" t="s">
        <v>87</v>
      </c>
      <c r="E49" s="8" t="s">
        <v>1115</v>
      </c>
      <c r="F49" s="8">
        <v>4.9800000000000013</v>
      </c>
      <c r="G49" s="10">
        <v>1268</v>
      </c>
      <c r="H49" s="11">
        <v>6314.6400000000012</v>
      </c>
      <c r="I49" s="11">
        <v>5214.545454545454</v>
      </c>
      <c r="J49" s="11">
        <v>1100.0945454545454</v>
      </c>
      <c r="K49" s="8">
        <v>8.01</v>
      </c>
      <c r="L49" s="8"/>
      <c r="M49" s="12">
        <f t="shared" si="0"/>
        <v>10156.68</v>
      </c>
      <c r="N49" s="12">
        <f t="shared" si="0"/>
        <v>0</v>
      </c>
      <c r="O49" s="12">
        <f t="shared" si="1"/>
        <v>10156.68</v>
      </c>
    </row>
    <row r="50" spans="1:15" x14ac:dyDescent="0.25">
      <c r="A50" s="8"/>
      <c r="B50" s="8"/>
      <c r="C50" s="9" t="s">
        <v>18</v>
      </c>
      <c r="D50" s="8" t="s">
        <v>56</v>
      </c>
      <c r="E50" s="8" t="s">
        <v>57</v>
      </c>
      <c r="F50" s="8">
        <v>1.29</v>
      </c>
      <c r="G50" s="10">
        <v>50</v>
      </c>
      <c r="H50" s="11">
        <v>64.5</v>
      </c>
      <c r="I50" s="11">
        <v>26.034858387799567</v>
      </c>
      <c r="J50" s="11">
        <v>38.465141612200433</v>
      </c>
      <c r="K50" s="8">
        <v>1.93</v>
      </c>
      <c r="L50" s="8"/>
      <c r="M50" s="12">
        <f t="shared" si="0"/>
        <v>96.5</v>
      </c>
      <c r="N50" s="12">
        <f t="shared" si="0"/>
        <v>0</v>
      </c>
      <c r="O50" s="12">
        <f t="shared" si="1"/>
        <v>96.5</v>
      </c>
    </row>
    <row r="51" spans="1:15" x14ac:dyDescent="0.25">
      <c r="A51" s="8"/>
      <c r="B51" s="8"/>
      <c r="C51" s="9"/>
      <c r="D51" s="8"/>
      <c r="E51" s="8" t="s">
        <v>58</v>
      </c>
      <c r="F51" s="8">
        <v>1.29</v>
      </c>
      <c r="G51" s="10">
        <v>13</v>
      </c>
      <c r="H51" s="11">
        <v>16.77</v>
      </c>
      <c r="I51" s="11">
        <v>6.7690631808278861</v>
      </c>
      <c r="J51" s="11">
        <v>10.000936819172114</v>
      </c>
      <c r="K51" s="8">
        <v>1.94</v>
      </c>
      <c r="L51" s="8"/>
      <c r="M51" s="12">
        <f t="shared" si="0"/>
        <v>25.22</v>
      </c>
      <c r="N51" s="12">
        <f t="shared" si="0"/>
        <v>0</v>
      </c>
      <c r="O51" s="12">
        <f t="shared" si="1"/>
        <v>25.22</v>
      </c>
    </row>
    <row r="52" spans="1:15" x14ac:dyDescent="0.25">
      <c r="A52" s="8"/>
      <c r="B52" s="8"/>
      <c r="C52" s="9"/>
      <c r="D52" s="8"/>
      <c r="E52" s="8" t="s">
        <v>328</v>
      </c>
      <c r="F52" s="8">
        <v>1.29</v>
      </c>
      <c r="G52" s="10">
        <v>546</v>
      </c>
      <c r="H52" s="11">
        <v>704.33999999999992</v>
      </c>
      <c r="I52" s="11">
        <v>413.69032851947429</v>
      </c>
      <c r="J52" s="11">
        <v>290.64967148052574</v>
      </c>
      <c r="K52" s="8">
        <v>1.94</v>
      </c>
      <c r="L52" s="8"/>
      <c r="M52" s="12">
        <f t="shared" si="0"/>
        <v>1059.24</v>
      </c>
      <c r="N52" s="12">
        <f t="shared" si="0"/>
        <v>0</v>
      </c>
      <c r="O52" s="12">
        <f t="shared" si="1"/>
        <v>1059.24</v>
      </c>
    </row>
    <row r="53" spans="1:15" x14ac:dyDescent="0.25">
      <c r="A53" s="8"/>
      <c r="B53" s="8"/>
      <c r="C53" s="9"/>
      <c r="D53" s="8"/>
      <c r="E53" s="8" t="s">
        <v>60</v>
      </c>
      <c r="F53" s="8">
        <v>1.29</v>
      </c>
      <c r="G53" s="10">
        <v>35</v>
      </c>
      <c r="H53" s="11">
        <v>45.15</v>
      </c>
      <c r="I53" s="11">
        <v>18.299600024789882</v>
      </c>
      <c r="J53" s="11">
        <v>26.850399975210117</v>
      </c>
      <c r="K53" s="8">
        <v>1.94</v>
      </c>
      <c r="L53" s="8"/>
      <c r="M53" s="12">
        <f t="shared" si="0"/>
        <v>67.899999999999991</v>
      </c>
      <c r="N53" s="12">
        <f t="shared" si="0"/>
        <v>0</v>
      </c>
      <c r="O53" s="12">
        <f t="shared" si="1"/>
        <v>67.899999999999991</v>
      </c>
    </row>
    <row r="54" spans="1:15" x14ac:dyDescent="0.25">
      <c r="A54" s="8"/>
      <c r="B54" s="8"/>
      <c r="C54" s="9"/>
      <c r="D54" s="8"/>
      <c r="E54" s="8" t="s">
        <v>1116</v>
      </c>
      <c r="F54" s="8">
        <v>1.29</v>
      </c>
      <c r="G54" s="10">
        <v>125</v>
      </c>
      <c r="H54" s="11">
        <v>161.25</v>
      </c>
      <c r="I54" s="11">
        <v>88.935747563756323</v>
      </c>
      <c r="J54" s="11">
        <v>72.314252436243677</v>
      </c>
      <c r="K54" s="8">
        <v>1.94</v>
      </c>
      <c r="L54" s="8"/>
      <c r="M54" s="12">
        <f t="shared" si="0"/>
        <v>242.5</v>
      </c>
      <c r="N54" s="12">
        <f t="shared" si="0"/>
        <v>0</v>
      </c>
      <c r="O54" s="12">
        <f t="shared" si="1"/>
        <v>242.5</v>
      </c>
    </row>
    <row r="55" spans="1:15" x14ac:dyDescent="0.25">
      <c r="A55" s="8"/>
      <c r="B55" s="8"/>
      <c r="C55" s="9"/>
      <c r="D55" s="8"/>
      <c r="E55" s="8" t="s">
        <v>61</v>
      </c>
      <c r="F55" s="8">
        <v>3</v>
      </c>
      <c r="G55" s="10">
        <v>4</v>
      </c>
      <c r="H55" s="11">
        <v>12</v>
      </c>
      <c r="I55" s="11">
        <v>2.0919037199124726</v>
      </c>
      <c r="J55" s="11">
        <v>9.908096280087527</v>
      </c>
      <c r="K55" s="8">
        <v>1.91</v>
      </c>
      <c r="L55" s="8"/>
      <c r="M55" s="12">
        <f t="shared" si="0"/>
        <v>7.64</v>
      </c>
      <c r="N55" s="12">
        <f t="shared" si="0"/>
        <v>0</v>
      </c>
      <c r="O55" s="12">
        <f t="shared" si="1"/>
        <v>7.64</v>
      </c>
    </row>
    <row r="56" spans="1:15" x14ac:dyDescent="0.25">
      <c r="A56" s="8"/>
      <c r="B56" s="8"/>
      <c r="C56" s="9"/>
      <c r="D56" s="8"/>
      <c r="E56" s="8" t="s">
        <v>62</v>
      </c>
      <c r="F56" s="8">
        <v>1.29</v>
      </c>
      <c r="G56" s="10">
        <v>3</v>
      </c>
      <c r="H56" s="11">
        <v>3.87</v>
      </c>
      <c r="I56" s="11">
        <v>1.5689277899343543</v>
      </c>
      <c r="J56" s="11">
        <v>2.3010722100656458</v>
      </c>
      <c r="K56" s="8">
        <v>1.94</v>
      </c>
      <c r="L56" s="8"/>
      <c r="M56" s="12">
        <f t="shared" si="0"/>
        <v>5.82</v>
      </c>
      <c r="N56" s="12">
        <f t="shared" si="0"/>
        <v>0</v>
      </c>
      <c r="O56" s="12">
        <f t="shared" si="1"/>
        <v>5.82</v>
      </c>
    </row>
    <row r="57" spans="1:15" x14ac:dyDescent="0.25">
      <c r="A57" s="8"/>
      <c r="B57" s="8"/>
      <c r="C57" s="9"/>
      <c r="D57" s="8"/>
      <c r="E57" s="8" t="s">
        <v>1117</v>
      </c>
      <c r="F57" s="8">
        <v>1.29</v>
      </c>
      <c r="G57" s="10">
        <v>53</v>
      </c>
      <c r="H57" s="11">
        <v>68.37</v>
      </c>
      <c r="I57" s="11">
        <v>27.596949891067538</v>
      </c>
      <c r="J57" s="11">
        <v>40.773050108932466</v>
      </c>
      <c r="K57" s="8">
        <v>1.94</v>
      </c>
      <c r="L57" s="8"/>
      <c r="M57" s="12">
        <f t="shared" si="0"/>
        <v>102.82</v>
      </c>
      <c r="N57" s="12">
        <f t="shared" si="0"/>
        <v>0</v>
      </c>
      <c r="O57" s="12">
        <f t="shared" si="1"/>
        <v>102.82</v>
      </c>
    </row>
    <row r="58" spans="1:15" x14ac:dyDescent="0.25">
      <c r="A58" s="8"/>
      <c r="B58" s="8"/>
      <c r="C58" s="9"/>
      <c r="D58" s="8"/>
      <c r="E58" s="8" t="s">
        <v>1118</v>
      </c>
      <c r="F58" s="8">
        <v>1.29</v>
      </c>
      <c r="G58" s="10">
        <v>81</v>
      </c>
      <c r="H58" s="11">
        <v>104.49000000000001</v>
      </c>
      <c r="I58" s="11">
        <v>59.578083708110213</v>
      </c>
      <c r="J58" s="11">
        <v>44.911916291889796</v>
      </c>
      <c r="K58" s="8">
        <v>1.94</v>
      </c>
      <c r="L58" s="8"/>
      <c r="M58" s="12">
        <f t="shared" si="0"/>
        <v>157.13999999999999</v>
      </c>
      <c r="N58" s="12">
        <f t="shared" si="0"/>
        <v>0</v>
      </c>
      <c r="O58" s="12">
        <f t="shared" si="1"/>
        <v>157.13999999999999</v>
      </c>
    </row>
    <row r="59" spans="1:15" x14ac:dyDescent="0.25">
      <c r="A59" s="8"/>
      <c r="B59" s="8"/>
      <c r="C59" s="9"/>
      <c r="D59" s="8"/>
      <c r="E59" s="8" t="s">
        <v>63</v>
      </c>
      <c r="F59" s="8">
        <v>1.29</v>
      </c>
      <c r="G59" s="10">
        <v>10</v>
      </c>
      <c r="H59" s="11">
        <v>12.9</v>
      </c>
      <c r="I59" s="11">
        <v>5.2297592997811817</v>
      </c>
      <c r="J59" s="11">
        <v>7.6702407002188187</v>
      </c>
      <c r="K59" s="8">
        <v>1.94</v>
      </c>
      <c r="L59" s="8"/>
      <c r="M59" s="12">
        <f t="shared" si="0"/>
        <v>19.399999999999999</v>
      </c>
      <c r="N59" s="12">
        <f t="shared" si="0"/>
        <v>0</v>
      </c>
      <c r="O59" s="12">
        <f t="shared" si="1"/>
        <v>19.399999999999999</v>
      </c>
    </row>
    <row r="60" spans="1:15" x14ac:dyDescent="0.25">
      <c r="A60" s="8"/>
      <c r="B60" s="8"/>
      <c r="C60" s="9"/>
      <c r="D60" s="8"/>
      <c r="E60" s="8" t="s">
        <v>1119</v>
      </c>
      <c r="F60" s="8">
        <v>1.29</v>
      </c>
      <c r="G60" s="10">
        <v>18</v>
      </c>
      <c r="H60" s="11">
        <v>23.22</v>
      </c>
      <c r="I60" s="11">
        <v>9.4135667396061269</v>
      </c>
      <c r="J60" s="11">
        <v>13.806433260393872</v>
      </c>
      <c r="K60" s="8">
        <v>1.94</v>
      </c>
      <c r="L60" s="8"/>
      <c r="M60" s="12">
        <f t="shared" si="0"/>
        <v>34.92</v>
      </c>
      <c r="N60" s="12">
        <f t="shared" si="0"/>
        <v>0</v>
      </c>
      <c r="O60" s="12">
        <f t="shared" si="1"/>
        <v>34.92</v>
      </c>
    </row>
    <row r="61" spans="1:15" x14ac:dyDescent="0.25">
      <c r="A61" s="8"/>
      <c r="B61" s="8"/>
      <c r="C61" s="9"/>
      <c r="D61" s="8"/>
      <c r="E61" s="8" t="s">
        <v>1120</v>
      </c>
      <c r="F61" s="8">
        <v>1.29</v>
      </c>
      <c r="G61" s="10">
        <v>31</v>
      </c>
      <c r="H61" s="11">
        <v>39.989999999999995</v>
      </c>
      <c r="I61" s="11">
        <v>20.496573159592852</v>
      </c>
      <c r="J61" s="11">
        <v>19.493426840407146</v>
      </c>
      <c r="K61" s="8">
        <v>1.94</v>
      </c>
      <c r="L61" s="8"/>
      <c r="M61" s="12">
        <f t="shared" si="0"/>
        <v>60.14</v>
      </c>
      <c r="N61" s="12">
        <f t="shared" si="0"/>
        <v>0</v>
      </c>
      <c r="O61" s="12">
        <f t="shared" si="1"/>
        <v>60.14</v>
      </c>
    </row>
    <row r="62" spans="1:15" x14ac:dyDescent="0.25">
      <c r="A62" s="8"/>
      <c r="B62" s="8"/>
      <c r="C62" s="9"/>
      <c r="D62" s="8"/>
      <c r="E62" s="8" t="s">
        <v>330</v>
      </c>
      <c r="F62" s="8">
        <v>1.29</v>
      </c>
      <c r="G62" s="10">
        <v>19</v>
      </c>
      <c r="H62" s="11">
        <v>24.509999999999998</v>
      </c>
      <c r="I62" s="11">
        <v>11.325013103445748</v>
      </c>
      <c r="J62" s="11">
        <v>13.184986896554252</v>
      </c>
      <c r="K62" s="8">
        <v>1.94</v>
      </c>
      <c r="L62" s="8"/>
      <c r="M62" s="12">
        <f t="shared" si="0"/>
        <v>36.86</v>
      </c>
      <c r="N62" s="12">
        <f t="shared" si="0"/>
        <v>0</v>
      </c>
      <c r="O62" s="12">
        <f t="shared" si="1"/>
        <v>36.86</v>
      </c>
    </row>
    <row r="63" spans="1:15" x14ac:dyDescent="0.25">
      <c r="A63" s="8"/>
      <c r="B63" s="8"/>
      <c r="C63" s="9"/>
      <c r="D63" s="8"/>
      <c r="E63" s="8" t="s">
        <v>1121</v>
      </c>
      <c r="F63" s="8">
        <v>1.29</v>
      </c>
      <c r="G63" s="10">
        <v>613</v>
      </c>
      <c r="H63" s="11">
        <v>790.77</v>
      </c>
      <c r="I63" s="11">
        <v>555.08681699429962</v>
      </c>
      <c r="J63" s="11">
        <v>235.68318300570041</v>
      </c>
      <c r="K63" s="8">
        <v>1.94</v>
      </c>
      <c r="L63" s="8"/>
      <c r="M63" s="12">
        <f t="shared" si="0"/>
        <v>1189.22</v>
      </c>
      <c r="N63" s="12">
        <f t="shared" si="0"/>
        <v>0</v>
      </c>
      <c r="O63" s="12">
        <f t="shared" si="1"/>
        <v>1189.22</v>
      </c>
    </row>
    <row r="64" spans="1:15" x14ac:dyDescent="0.25">
      <c r="A64" s="8"/>
      <c r="B64" s="8"/>
      <c r="C64" s="9"/>
      <c r="D64" s="8"/>
      <c r="E64" s="8" t="s">
        <v>1111</v>
      </c>
      <c r="F64" s="8">
        <v>1.29</v>
      </c>
      <c r="G64" s="10">
        <v>800</v>
      </c>
      <c r="H64" s="11">
        <v>1032</v>
      </c>
      <c r="I64" s="11">
        <v>478</v>
      </c>
      <c r="J64" s="11">
        <v>554</v>
      </c>
      <c r="K64" s="8">
        <v>1.94</v>
      </c>
      <c r="L64" s="8"/>
      <c r="M64" s="12">
        <f t="shared" si="0"/>
        <v>1552</v>
      </c>
      <c r="N64" s="12">
        <f t="shared" si="0"/>
        <v>0</v>
      </c>
      <c r="O64" s="12">
        <f t="shared" si="1"/>
        <v>1552</v>
      </c>
    </row>
    <row r="65" spans="1:16" x14ac:dyDescent="0.25">
      <c r="A65" s="8"/>
      <c r="B65" s="8"/>
      <c r="C65" s="9"/>
      <c r="D65" s="8" t="s">
        <v>65</v>
      </c>
      <c r="E65" s="8" t="s">
        <v>67</v>
      </c>
      <c r="F65" s="8">
        <v>1.23</v>
      </c>
      <c r="G65" s="10">
        <v>100</v>
      </c>
      <c r="H65" s="11">
        <v>123</v>
      </c>
      <c r="I65" s="11">
        <v>91.923076923076934</v>
      </c>
      <c r="J65" s="11">
        <v>31.076923076923066</v>
      </c>
      <c r="K65" s="8">
        <v>1.46</v>
      </c>
      <c r="L65" s="8"/>
      <c r="M65" s="12">
        <f t="shared" si="0"/>
        <v>146</v>
      </c>
      <c r="N65" s="12">
        <f t="shared" si="0"/>
        <v>0</v>
      </c>
      <c r="O65" s="12">
        <f t="shared" si="1"/>
        <v>146</v>
      </c>
    </row>
    <row r="66" spans="1:16" x14ac:dyDescent="0.25">
      <c r="A66" s="8"/>
      <c r="B66" s="8"/>
      <c r="C66" s="9"/>
      <c r="D66" s="8"/>
      <c r="E66" s="8" t="s">
        <v>334</v>
      </c>
      <c r="F66" s="8">
        <v>1.23</v>
      </c>
      <c r="G66" s="10">
        <v>103</v>
      </c>
      <c r="H66" s="11">
        <v>126.69</v>
      </c>
      <c r="I66" s="11">
        <v>95.101708565407193</v>
      </c>
      <c r="J66" s="11">
        <v>31.588291434592794</v>
      </c>
      <c r="K66" s="8">
        <v>1.42</v>
      </c>
      <c r="L66" s="8"/>
      <c r="M66" s="12">
        <f t="shared" si="0"/>
        <v>146.26</v>
      </c>
      <c r="N66" s="12">
        <f t="shared" si="0"/>
        <v>0</v>
      </c>
      <c r="O66" s="12">
        <f t="shared" si="1"/>
        <v>146.26</v>
      </c>
    </row>
    <row r="67" spans="1:16" x14ac:dyDescent="0.25">
      <c r="A67" s="8"/>
      <c r="B67" s="8"/>
      <c r="C67" s="9"/>
      <c r="D67" s="8"/>
      <c r="E67" s="8" t="s">
        <v>1122</v>
      </c>
      <c r="F67" s="8">
        <v>1.23</v>
      </c>
      <c r="G67" s="10">
        <v>48</v>
      </c>
      <c r="H67" s="11">
        <v>59.040000000000006</v>
      </c>
      <c r="I67" s="11">
        <v>44.252596718350148</v>
      </c>
      <c r="J67" s="11">
        <v>14.787403281649855</v>
      </c>
      <c r="K67" s="8">
        <v>1.46</v>
      </c>
      <c r="L67" s="8"/>
      <c r="M67" s="12">
        <f t="shared" si="0"/>
        <v>70.08</v>
      </c>
      <c r="N67" s="12">
        <f t="shared" si="0"/>
        <v>0</v>
      </c>
      <c r="O67" s="12">
        <f t="shared" si="1"/>
        <v>70.08</v>
      </c>
    </row>
    <row r="68" spans="1:16" x14ac:dyDescent="0.25">
      <c r="A68" s="8"/>
      <c r="B68" s="8"/>
      <c r="C68" s="9"/>
      <c r="D68" s="8"/>
      <c r="E68" s="8" t="s">
        <v>1123</v>
      </c>
      <c r="F68" s="8">
        <v>1.23</v>
      </c>
      <c r="G68" s="10">
        <v>23</v>
      </c>
      <c r="H68" s="11">
        <v>28.29</v>
      </c>
      <c r="I68" s="11">
        <v>21.142307692307693</v>
      </c>
      <c r="J68" s="11">
        <v>7.1476923076923065</v>
      </c>
      <c r="K68" s="8">
        <v>1.46</v>
      </c>
      <c r="L68" s="8"/>
      <c r="M68" s="12">
        <f t="shared" si="0"/>
        <v>33.58</v>
      </c>
      <c r="N68" s="12">
        <f t="shared" si="0"/>
        <v>0</v>
      </c>
      <c r="O68" s="12">
        <f t="shared" si="1"/>
        <v>33.58</v>
      </c>
    </row>
    <row r="69" spans="1:16" x14ac:dyDescent="0.25">
      <c r="A69" s="8"/>
      <c r="B69" s="8"/>
      <c r="C69" s="9"/>
      <c r="D69" s="8"/>
      <c r="E69" s="8" t="s">
        <v>1124</v>
      </c>
      <c r="F69" s="8">
        <v>1.2300000000000002</v>
      </c>
      <c r="G69" s="10">
        <v>2666</v>
      </c>
      <c r="H69" s="11">
        <v>3279.1800000000003</v>
      </c>
      <c r="I69" s="11">
        <v>2398.7610243285367</v>
      </c>
      <c r="J69" s="11">
        <v>880.41897567146339</v>
      </c>
      <c r="K69" s="8">
        <v>1.46</v>
      </c>
      <c r="L69" s="8"/>
      <c r="M69" s="12">
        <f t="shared" ref="M69:N132" si="2">$G69*K69</f>
        <v>3892.36</v>
      </c>
      <c r="N69" s="12">
        <f t="shared" si="2"/>
        <v>0</v>
      </c>
      <c r="O69" s="12">
        <f t="shared" ref="O69:O132" si="3">M69+N69</f>
        <v>3892.36</v>
      </c>
    </row>
    <row r="70" spans="1:16" x14ac:dyDescent="0.25">
      <c r="A70" s="8"/>
      <c r="B70" s="8"/>
      <c r="C70" s="9" t="s">
        <v>73</v>
      </c>
      <c r="D70" s="8" t="s">
        <v>74</v>
      </c>
      <c r="E70" s="8" t="s">
        <v>75</v>
      </c>
      <c r="F70" s="8">
        <v>2.41</v>
      </c>
      <c r="G70" s="10">
        <v>24</v>
      </c>
      <c r="H70" s="11">
        <v>57.84</v>
      </c>
      <c r="I70" s="11">
        <v>61.78693181818182</v>
      </c>
      <c r="J70" s="11">
        <v>-3.9469318181818203</v>
      </c>
      <c r="K70" s="8">
        <v>5.18</v>
      </c>
      <c r="L70" s="8"/>
      <c r="M70" s="12">
        <f t="shared" si="2"/>
        <v>124.32</v>
      </c>
      <c r="N70" s="12">
        <f t="shared" si="2"/>
        <v>0</v>
      </c>
      <c r="O70" s="12">
        <f t="shared" si="3"/>
        <v>124.32</v>
      </c>
    </row>
    <row r="71" spans="1:16" x14ac:dyDescent="0.25">
      <c r="A71" s="8"/>
      <c r="B71" s="8"/>
      <c r="C71" s="9"/>
      <c r="D71" s="8"/>
      <c r="E71" s="8" t="s">
        <v>343</v>
      </c>
      <c r="F71" s="8">
        <v>2.41</v>
      </c>
      <c r="G71" s="10">
        <v>9</v>
      </c>
      <c r="H71" s="11">
        <v>21.69</v>
      </c>
      <c r="I71" s="11">
        <v>17.346774193548388</v>
      </c>
      <c r="J71" s="11">
        <v>4.3432258064516134</v>
      </c>
      <c r="K71" s="8">
        <v>5.22</v>
      </c>
      <c r="L71" s="8"/>
      <c r="M71" s="12">
        <f t="shared" si="2"/>
        <v>46.98</v>
      </c>
      <c r="N71" s="12">
        <f t="shared" si="2"/>
        <v>0</v>
      </c>
      <c r="O71" s="12">
        <f t="shared" si="3"/>
        <v>46.98</v>
      </c>
    </row>
    <row r="72" spans="1:16" x14ac:dyDescent="0.25">
      <c r="A72" s="8"/>
      <c r="B72" s="8"/>
      <c r="C72" s="9"/>
      <c r="D72" s="8"/>
      <c r="E72" s="8" t="s">
        <v>76</v>
      </c>
      <c r="F72" s="8">
        <v>2.41</v>
      </c>
      <c r="G72" s="10">
        <v>194</v>
      </c>
      <c r="H72" s="11">
        <v>467.54</v>
      </c>
      <c r="I72" s="11">
        <v>438.87526445328865</v>
      </c>
      <c r="J72" s="11">
        <v>28.66473554671138</v>
      </c>
      <c r="K72" s="8">
        <v>5.25</v>
      </c>
      <c r="L72" s="8"/>
      <c r="M72" s="12">
        <f t="shared" si="2"/>
        <v>1018.5</v>
      </c>
      <c r="N72" s="12">
        <f t="shared" si="2"/>
        <v>0</v>
      </c>
      <c r="O72" s="12">
        <f t="shared" si="3"/>
        <v>1018.5</v>
      </c>
    </row>
    <row r="73" spans="1:16" x14ac:dyDescent="0.25">
      <c r="A73" s="8"/>
      <c r="B73" s="8"/>
      <c r="C73" s="9"/>
      <c r="D73" s="8"/>
      <c r="E73" s="8" t="s">
        <v>78</v>
      </c>
      <c r="F73" s="8">
        <v>2.41</v>
      </c>
      <c r="G73" s="10">
        <v>45</v>
      </c>
      <c r="H73" s="11">
        <v>108.45</v>
      </c>
      <c r="I73" s="11">
        <v>89.099340175953074</v>
      </c>
      <c r="J73" s="11">
        <v>19.350659824046922</v>
      </c>
      <c r="K73" s="8">
        <v>5.25</v>
      </c>
      <c r="L73" s="8"/>
      <c r="M73" s="12">
        <f t="shared" si="2"/>
        <v>236.25</v>
      </c>
      <c r="N73" s="12">
        <f t="shared" si="2"/>
        <v>0</v>
      </c>
      <c r="O73" s="12">
        <f t="shared" si="3"/>
        <v>236.25</v>
      </c>
    </row>
    <row r="74" spans="1:16" x14ac:dyDescent="0.25">
      <c r="A74" s="8"/>
      <c r="B74" s="8"/>
      <c r="C74" s="9"/>
      <c r="D74" s="8"/>
      <c r="E74" s="8" t="s">
        <v>1125</v>
      </c>
      <c r="F74" s="8">
        <v>2.82</v>
      </c>
      <c r="G74" s="10">
        <v>25</v>
      </c>
      <c r="H74" s="11">
        <v>70.5</v>
      </c>
      <c r="I74" s="11">
        <v>67.89772727272728</v>
      </c>
      <c r="J74" s="11">
        <v>2.6022727272727195</v>
      </c>
      <c r="K74" s="8">
        <v>6.32</v>
      </c>
      <c r="L74" s="8"/>
      <c r="M74" s="12">
        <f t="shared" si="2"/>
        <v>158</v>
      </c>
      <c r="N74" s="12">
        <f t="shared" si="2"/>
        <v>0</v>
      </c>
      <c r="O74" s="12">
        <f t="shared" si="3"/>
        <v>158</v>
      </c>
    </row>
    <row r="75" spans="1:16" x14ac:dyDescent="0.25">
      <c r="A75" s="8"/>
      <c r="B75" s="8"/>
      <c r="C75" s="9"/>
      <c r="D75" s="8"/>
      <c r="E75" s="8" t="s">
        <v>346</v>
      </c>
      <c r="F75" s="8">
        <v>2.82</v>
      </c>
      <c r="G75" s="10">
        <v>21</v>
      </c>
      <c r="H75" s="11">
        <v>59.22</v>
      </c>
      <c r="I75" s="11">
        <v>40.475806451612904</v>
      </c>
      <c r="J75" s="11">
        <v>18.744193548387095</v>
      </c>
      <c r="K75" s="8">
        <v>6.32</v>
      </c>
      <c r="L75" s="8"/>
      <c r="M75" s="12">
        <f t="shared" si="2"/>
        <v>132.72</v>
      </c>
      <c r="N75" s="12">
        <f t="shared" si="2"/>
        <v>0</v>
      </c>
      <c r="O75" s="12">
        <f t="shared" si="3"/>
        <v>132.72</v>
      </c>
    </row>
    <row r="76" spans="1:16" x14ac:dyDescent="0.25">
      <c r="A76" s="8"/>
      <c r="B76" s="8"/>
      <c r="C76" s="9"/>
      <c r="D76" s="8"/>
      <c r="E76" s="8" t="s">
        <v>80</v>
      </c>
      <c r="F76" s="8">
        <v>2.41</v>
      </c>
      <c r="G76" s="10">
        <v>33</v>
      </c>
      <c r="H76" s="11">
        <v>79.53</v>
      </c>
      <c r="I76" s="11">
        <v>65.970307917888562</v>
      </c>
      <c r="J76" s="11">
        <v>13.559692082111431</v>
      </c>
      <c r="K76" s="8">
        <v>5.15</v>
      </c>
      <c r="L76" s="8"/>
      <c r="M76" s="12">
        <f t="shared" si="2"/>
        <v>169.95000000000002</v>
      </c>
      <c r="N76" s="12">
        <f t="shared" si="2"/>
        <v>0</v>
      </c>
      <c r="O76" s="12">
        <f t="shared" si="3"/>
        <v>169.95000000000002</v>
      </c>
    </row>
    <row r="77" spans="1:16" x14ac:dyDescent="0.25">
      <c r="A77" s="8"/>
      <c r="B77" s="8"/>
      <c r="C77" s="9"/>
      <c r="D77" s="8" t="s">
        <v>87</v>
      </c>
      <c r="E77" s="8" t="s">
        <v>1115</v>
      </c>
      <c r="F77" s="8">
        <v>4.9800000000000004</v>
      </c>
      <c r="G77" s="10">
        <v>992</v>
      </c>
      <c r="H77" s="11">
        <v>4940.16</v>
      </c>
      <c r="I77" s="11">
        <v>3824</v>
      </c>
      <c r="J77" s="11">
        <v>1116.1600000000001</v>
      </c>
      <c r="K77" s="8">
        <v>8.01</v>
      </c>
      <c r="L77" s="8"/>
      <c r="M77" s="12">
        <f t="shared" si="2"/>
        <v>7945.92</v>
      </c>
      <c r="N77" s="12">
        <f t="shared" si="2"/>
        <v>0</v>
      </c>
      <c r="O77" s="12">
        <f t="shared" si="3"/>
        <v>7945.92</v>
      </c>
    </row>
    <row r="78" spans="1:16" s="7" customFormat="1" x14ac:dyDescent="0.25">
      <c r="A78" s="13"/>
      <c r="B78" s="13" t="s">
        <v>81</v>
      </c>
      <c r="C78" s="14"/>
      <c r="D78" s="13"/>
      <c r="E78" s="13"/>
      <c r="F78" s="13"/>
      <c r="G78" s="15">
        <v>10596</v>
      </c>
      <c r="H78" s="16">
        <v>24884.860000000004</v>
      </c>
      <c r="I78" s="16">
        <v>18215.361721017238</v>
      </c>
      <c r="J78" s="16">
        <v>6669.4982789827654</v>
      </c>
      <c r="K78" s="13"/>
      <c r="L78" s="13"/>
      <c r="M78" s="17"/>
      <c r="N78" s="17"/>
      <c r="O78" s="17">
        <f>SUM(O34:O77)</f>
        <v>40130.240000000005</v>
      </c>
      <c r="P78"/>
    </row>
    <row r="79" spans="1:16" s="7" customFormat="1" x14ac:dyDescent="0.25">
      <c r="A79" s="2" t="s">
        <v>82</v>
      </c>
      <c r="B79" s="2"/>
      <c r="C79" s="3"/>
      <c r="D79" s="2"/>
      <c r="E79" s="2"/>
      <c r="F79" s="2"/>
      <c r="G79" s="4">
        <v>26536</v>
      </c>
      <c r="H79" s="5">
        <v>44369.889999999992</v>
      </c>
      <c r="I79" s="5">
        <v>34545.822546141266</v>
      </c>
      <c r="J79" s="5">
        <v>9824.0674538587518</v>
      </c>
      <c r="K79" s="2"/>
      <c r="L79" s="2"/>
      <c r="M79" s="6"/>
      <c r="N79" s="6"/>
      <c r="O79" s="6"/>
      <c r="P79"/>
    </row>
    <row r="80" spans="1:16" x14ac:dyDescent="0.25">
      <c r="A80" s="8" t="s">
        <v>83</v>
      </c>
      <c r="B80" s="8" t="s">
        <v>1126</v>
      </c>
      <c r="C80" s="9" t="s">
        <v>18</v>
      </c>
      <c r="D80" s="8" t="s">
        <v>112</v>
      </c>
      <c r="E80" s="8" t="s">
        <v>1127</v>
      </c>
      <c r="F80" s="8">
        <v>4.6900000000000004</v>
      </c>
      <c r="G80" s="10">
        <v>409</v>
      </c>
      <c r="H80" s="11">
        <v>1918.21</v>
      </c>
      <c r="I80" s="11">
        <v>4370</v>
      </c>
      <c r="J80" s="11">
        <v>-2451.79</v>
      </c>
      <c r="K80" s="8">
        <v>8.59</v>
      </c>
      <c r="L80" s="8"/>
      <c r="M80" s="12">
        <f t="shared" si="2"/>
        <v>3513.31</v>
      </c>
      <c r="N80" s="12">
        <f t="shared" si="2"/>
        <v>0</v>
      </c>
      <c r="O80" s="12">
        <f t="shared" si="3"/>
        <v>3513.31</v>
      </c>
    </row>
    <row r="81" spans="1:16" s="7" customFormat="1" x14ac:dyDescent="0.25">
      <c r="A81" s="13"/>
      <c r="B81" s="13" t="s">
        <v>1128</v>
      </c>
      <c r="C81" s="14"/>
      <c r="D81" s="13"/>
      <c r="E81" s="13"/>
      <c r="F81" s="13"/>
      <c r="G81" s="15">
        <v>409</v>
      </c>
      <c r="H81" s="16">
        <v>1918.21</v>
      </c>
      <c r="I81" s="16">
        <v>4370</v>
      </c>
      <c r="J81" s="16">
        <v>-2451.79</v>
      </c>
      <c r="K81" s="13"/>
      <c r="L81" s="13"/>
      <c r="M81" s="17"/>
      <c r="N81" s="17"/>
      <c r="O81" s="17">
        <f>SUM(O80:O80)</f>
        <v>3513.31</v>
      </c>
      <c r="P81"/>
    </row>
    <row r="82" spans="1:16" x14ac:dyDescent="0.25">
      <c r="A82" s="8"/>
      <c r="B82" s="8" t="s">
        <v>84</v>
      </c>
      <c r="C82" s="9" t="s">
        <v>18</v>
      </c>
      <c r="D82" s="8" t="s">
        <v>24</v>
      </c>
      <c r="E82" s="8" t="s">
        <v>85</v>
      </c>
      <c r="F82" s="8">
        <v>7.25</v>
      </c>
      <c r="G82" s="10">
        <v>1</v>
      </c>
      <c r="H82" s="11">
        <v>7.25</v>
      </c>
      <c r="I82" s="11">
        <v>874</v>
      </c>
      <c r="J82" s="11">
        <v>-866.75</v>
      </c>
      <c r="K82" s="8"/>
      <c r="L82" s="8">
        <v>7.25</v>
      </c>
      <c r="M82" s="12">
        <f t="shared" si="2"/>
        <v>0</v>
      </c>
      <c r="N82" s="12">
        <f t="shared" si="2"/>
        <v>7.25</v>
      </c>
      <c r="O82" s="12">
        <f t="shared" si="3"/>
        <v>7.25</v>
      </c>
    </row>
    <row r="83" spans="1:16" x14ac:dyDescent="0.25">
      <c r="A83" s="8"/>
      <c r="B83" s="8"/>
      <c r="C83" s="9"/>
      <c r="D83" s="8" t="s">
        <v>220</v>
      </c>
      <c r="E83" s="8" t="s">
        <v>1129</v>
      </c>
      <c r="F83" s="8">
        <v>3.9500000000000006</v>
      </c>
      <c r="G83" s="10">
        <v>829</v>
      </c>
      <c r="H83" s="11">
        <v>3274.55</v>
      </c>
      <c r="I83" s="11">
        <v>11274.6</v>
      </c>
      <c r="J83" s="11">
        <v>-8000.05</v>
      </c>
      <c r="K83" s="8"/>
      <c r="L83" s="8">
        <v>3.95</v>
      </c>
      <c r="M83" s="12">
        <f t="shared" si="2"/>
        <v>0</v>
      </c>
      <c r="N83" s="12">
        <f t="shared" si="2"/>
        <v>3274.55</v>
      </c>
      <c r="O83" s="12">
        <f t="shared" si="3"/>
        <v>3274.55</v>
      </c>
    </row>
    <row r="84" spans="1:16" s="7" customFormat="1" x14ac:dyDescent="0.25">
      <c r="A84" s="13"/>
      <c r="B84" s="13" t="s">
        <v>86</v>
      </c>
      <c r="C84" s="14"/>
      <c r="D84" s="13"/>
      <c r="E84" s="13"/>
      <c r="F84" s="13"/>
      <c r="G84" s="15">
        <v>830</v>
      </c>
      <c r="H84" s="16">
        <v>3281.8</v>
      </c>
      <c r="I84" s="16">
        <v>12148.6</v>
      </c>
      <c r="J84" s="16">
        <v>-8866.7999999999993</v>
      </c>
      <c r="K84" s="13"/>
      <c r="L84" s="13"/>
      <c r="M84" s="17"/>
      <c r="N84" s="17"/>
      <c r="O84" s="17">
        <f>SUM(O82:O83)</f>
        <v>3281.8</v>
      </c>
      <c r="P84"/>
    </row>
    <row r="85" spans="1:16" x14ac:dyDescent="0.25">
      <c r="A85" s="8"/>
      <c r="B85" s="8" t="s">
        <v>302</v>
      </c>
      <c r="C85" s="9" t="s">
        <v>18</v>
      </c>
      <c r="D85" s="8" t="s">
        <v>24</v>
      </c>
      <c r="E85" s="8" t="s">
        <v>370</v>
      </c>
      <c r="F85" s="8">
        <v>5</v>
      </c>
      <c r="G85" s="10">
        <v>1</v>
      </c>
      <c r="H85" s="11">
        <v>5</v>
      </c>
      <c r="I85" s="11">
        <v>87.4</v>
      </c>
      <c r="J85" s="11">
        <v>-82.4</v>
      </c>
      <c r="K85" s="8">
        <v>15.37</v>
      </c>
      <c r="L85" s="8"/>
      <c r="M85" s="12">
        <f t="shared" si="2"/>
        <v>15.37</v>
      </c>
      <c r="N85" s="12">
        <f t="shared" si="2"/>
        <v>0</v>
      </c>
      <c r="O85" s="12">
        <f t="shared" si="3"/>
        <v>15.37</v>
      </c>
    </row>
    <row r="86" spans="1:16" s="7" customFormat="1" x14ac:dyDescent="0.25">
      <c r="A86" s="13"/>
      <c r="B86" s="13" t="s">
        <v>309</v>
      </c>
      <c r="C86" s="14"/>
      <c r="D86" s="13"/>
      <c r="E86" s="13"/>
      <c r="F86" s="13"/>
      <c r="G86" s="15">
        <v>1</v>
      </c>
      <c r="H86" s="16">
        <v>5</v>
      </c>
      <c r="I86" s="16">
        <v>87.4</v>
      </c>
      <c r="J86" s="16">
        <v>-82.4</v>
      </c>
      <c r="K86" s="13"/>
      <c r="L86" s="13"/>
      <c r="M86" s="17"/>
      <c r="N86" s="17"/>
      <c r="O86" s="17">
        <f>SUM(O85:O85)</f>
        <v>15.37</v>
      </c>
      <c r="P86"/>
    </row>
    <row r="87" spans="1:16" s="7" customFormat="1" x14ac:dyDescent="0.25">
      <c r="A87" s="2" t="s">
        <v>89</v>
      </c>
      <c r="B87" s="2"/>
      <c r="C87" s="3"/>
      <c r="D87" s="2"/>
      <c r="E87" s="2"/>
      <c r="F87" s="2"/>
      <c r="G87" s="4">
        <v>1240</v>
      </c>
      <c r="H87" s="5">
        <v>5205.01</v>
      </c>
      <c r="I87" s="5">
        <v>16606</v>
      </c>
      <c r="J87" s="5">
        <v>-11400.99</v>
      </c>
      <c r="K87" s="2"/>
      <c r="L87" s="2"/>
      <c r="M87" s="6"/>
      <c r="N87" s="6"/>
      <c r="O87" s="6"/>
      <c r="P87"/>
    </row>
    <row r="88" spans="1:16" x14ac:dyDescent="0.25">
      <c r="A88" s="8" t="s">
        <v>90</v>
      </c>
      <c r="B88" s="8" t="s">
        <v>376</v>
      </c>
      <c r="C88" s="9" t="s">
        <v>23</v>
      </c>
      <c r="D88" s="8" t="s">
        <v>116</v>
      </c>
      <c r="E88" s="8" t="s">
        <v>382</v>
      </c>
      <c r="F88" s="8">
        <v>0.53</v>
      </c>
      <c r="G88" s="10">
        <v>1450</v>
      </c>
      <c r="H88" s="11">
        <v>768.5</v>
      </c>
      <c r="I88" s="11">
        <v>688</v>
      </c>
      <c r="J88" s="11">
        <v>80.5</v>
      </c>
      <c r="K88" s="8">
        <v>1.43</v>
      </c>
      <c r="L88" s="8"/>
      <c r="M88" s="12">
        <f t="shared" si="2"/>
        <v>2073.5</v>
      </c>
      <c r="N88" s="12">
        <f t="shared" si="2"/>
        <v>0</v>
      </c>
      <c r="O88" s="12">
        <f t="shared" si="3"/>
        <v>2073.5</v>
      </c>
    </row>
    <row r="89" spans="1:16" x14ac:dyDescent="0.25">
      <c r="A89" s="8"/>
      <c r="B89" s="8"/>
      <c r="C89" s="9"/>
      <c r="D89" s="8"/>
      <c r="E89" s="8" t="s">
        <v>1130</v>
      </c>
      <c r="F89" s="8">
        <v>0.53</v>
      </c>
      <c r="G89" s="10">
        <v>6850</v>
      </c>
      <c r="H89" s="11">
        <v>3630.5</v>
      </c>
      <c r="I89" s="11">
        <v>3243.43</v>
      </c>
      <c r="J89" s="11">
        <v>387.07</v>
      </c>
      <c r="K89" s="8">
        <v>1.43</v>
      </c>
      <c r="L89" s="8"/>
      <c r="M89" s="12">
        <f t="shared" si="2"/>
        <v>9795.5</v>
      </c>
      <c r="N89" s="12">
        <f t="shared" si="2"/>
        <v>0</v>
      </c>
      <c r="O89" s="12">
        <f t="shared" si="3"/>
        <v>9795.5</v>
      </c>
    </row>
    <row r="90" spans="1:16" x14ac:dyDescent="0.25">
      <c r="A90" s="8"/>
      <c r="B90" s="8"/>
      <c r="C90" s="9"/>
      <c r="D90" s="8"/>
      <c r="E90" s="8" t="s">
        <v>1131</v>
      </c>
      <c r="F90" s="8">
        <v>0.53000000000000014</v>
      </c>
      <c r="G90" s="10">
        <v>7707</v>
      </c>
      <c r="H90" s="11">
        <v>4084.71</v>
      </c>
      <c r="I90" s="11">
        <v>3931.43</v>
      </c>
      <c r="J90" s="11">
        <v>153.28</v>
      </c>
      <c r="K90" s="8">
        <v>1.43</v>
      </c>
      <c r="L90" s="8"/>
      <c r="M90" s="12">
        <f t="shared" si="2"/>
        <v>11021.01</v>
      </c>
      <c r="N90" s="12">
        <f t="shared" si="2"/>
        <v>0</v>
      </c>
      <c r="O90" s="12">
        <f t="shared" si="3"/>
        <v>11021.01</v>
      </c>
    </row>
    <row r="91" spans="1:16" x14ac:dyDescent="0.25">
      <c r="A91" s="8"/>
      <c r="B91" s="8"/>
      <c r="C91" s="9" t="s">
        <v>26</v>
      </c>
      <c r="D91" s="8" t="s">
        <v>116</v>
      </c>
      <c r="E91" s="8" t="s">
        <v>382</v>
      </c>
      <c r="F91" s="8">
        <v>0.53</v>
      </c>
      <c r="G91" s="10">
        <v>1000</v>
      </c>
      <c r="H91" s="11">
        <v>530</v>
      </c>
      <c r="I91" s="11">
        <v>344</v>
      </c>
      <c r="J91" s="11">
        <v>186</v>
      </c>
      <c r="K91" s="8">
        <v>1.43</v>
      </c>
      <c r="L91" s="8"/>
      <c r="M91" s="12">
        <f t="shared" si="2"/>
        <v>1430</v>
      </c>
      <c r="N91" s="12">
        <f t="shared" si="2"/>
        <v>0</v>
      </c>
      <c r="O91" s="12">
        <f t="shared" si="3"/>
        <v>1430</v>
      </c>
    </row>
    <row r="92" spans="1:16" x14ac:dyDescent="0.25">
      <c r="A92" s="8"/>
      <c r="B92" s="8"/>
      <c r="C92" s="9"/>
      <c r="D92" s="8"/>
      <c r="E92" s="8" t="s">
        <v>1130</v>
      </c>
      <c r="F92" s="8">
        <v>0.53</v>
      </c>
      <c r="G92" s="10">
        <v>4250</v>
      </c>
      <c r="H92" s="11">
        <v>2252.5</v>
      </c>
      <c r="I92" s="11">
        <v>1621.71</v>
      </c>
      <c r="J92" s="11">
        <v>630.79</v>
      </c>
      <c r="K92" s="8">
        <v>1.43</v>
      </c>
      <c r="L92" s="8"/>
      <c r="M92" s="12">
        <f t="shared" si="2"/>
        <v>6077.5</v>
      </c>
      <c r="N92" s="12">
        <f t="shared" si="2"/>
        <v>0</v>
      </c>
      <c r="O92" s="12">
        <f t="shared" si="3"/>
        <v>6077.5</v>
      </c>
    </row>
    <row r="93" spans="1:16" x14ac:dyDescent="0.25">
      <c r="A93" s="8"/>
      <c r="B93" s="8"/>
      <c r="C93" s="9"/>
      <c r="D93" s="8"/>
      <c r="E93" s="8" t="s">
        <v>1131</v>
      </c>
      <c r="F93" s="8">
        <v>0.53000000000000014</v>
      </c>
      <c r="G93" s="10">
        <v>4697</v>
      </c>
      <c r="H93" s="11">
        <v>2489.41</v>
      </c>
      <c r="I93" s="11">
        <v>1965.71</v>
      </c>
      <c r="J93" s="11">
        <v>523.70000000000005</v>
      </c>
      <c r="K93" s="8">
        <v>1.43</v>
      </c>
      <c r="L93" s="8"/>
      <c r="M93" s="12">
        <f t="shared" si="2"/>
        <v>6716.71</v>
      </c>
      <c r="N93" s="12">
        <f t="shared" si="2"/>
        <v>0</v>
      </c>
      <c r="O93" s="12">
        <f t="shared" si="3"/>
        <v>6716.71</v>
      </c>
    </row>
    <row r="94" spans="1:16" x14ac:dyDescent="0.25">
      <c r="A94" s="8"/>
      <c r="B94" s="8"/>
      <c r="C94" s="9" t="s">
        <v>18</v>
      </c>
      <c r="D94" s="8" t="s">
        <v>116</v>
      </c>
      <c r="E94" s="8" t="s">
        <v>382</v>
      </c>
      <c r="F94" s="8">
        <v>0.53</v>
      </c>
      <c r="G94" s="10">
        <v>1450</v>
      </c>
      <c r="H94" s="11">
        <v>768.5</v>
      </c>
      <c r="I94" s="11">
        <v>688</v>
      </c>
      <c r="J94" s="11">
        <v>80.5</v>
      </c>
      <c r="K94" s="8">
        <v>1.43</v>
      </c>
      <c r="L94" s="8"/>
      <c r="M94" s="12">
        <f t="shared" si="2"/>
        <v>2073.5</v>
      </c>
      <c r="N94" s="12">
        <f t="shared" si="2"/>
        <v>0</v>
      </c>
      <c r="O94" s="12">
        <f t="shared" si="3"/>
        <v>2073.5</v>
      </c>
    </row>
    <row r="95" spans="1:16" x14ac:dyDescent="0.25">
      <c r="A95" s="8"/>
      <c r="B95" s="8"/>
      <c r="C95" s="9"/>
      <c r="D95" s="8"/>
      <c r="E95" s="8" t="s">
        <v>1130</v>
      </c>
      <c r="F95" s="8">
        <v>0.53</v>
      </c>
      <c r="G95" s="10">
        <v>2900</v>
      </c>
      <c r="H95" s="11">
        <v>1537</v>
      </c>
      <c r="I95" s="11">
        <v>1376</v>
      </c>
      <c r="J95" s="11">
        <v>161</v>
      </c>
      <c r="K95" s="8">
        <v>1.43</v>
      </c>
      <c r="L95" s="8"/>
      <c r="M95" s="12">
        <f t="shared" si="2"/>
        <v>4147</v>
      </c>
      <c r="N95" s="12">
        <f t="shared" si="2"/>
        <v>0</v>
      </c>
      <c r="O95" s="12">
        <f t="shared" si="3"/>
        <v>4147</v>
      </c>
    </row>
    <row r="96" spans="1:16" x14ac:dyDescent="0.25">
      <c r="A96" s="8"/>
      <c r="B96" s="8"/>
      <c r="C96" s="9"/>
      <c r="D96" s="8"/>
      <c r="E96" s="8" t="s">
        <v>1131</v>
      </c>
      <c r="F96" s="8">
        <v>0.53000000000000014</v>
      </c>
      <c r="G96" s="10">
        <v>12412</v>
      </c>
      <c r="H96" s="11">
        <v>6578.36</v>
      </c>
      <c r="I96" s="11">
        <v>6106.7495027624318</v>
      </c>
      <c r="J96" s="11">
        <v>471.61049723756895</v>
      </c>
      <c r="K96" s="8">
        <v>1.43</v>
      </c>
      <c r="L96" s="8"/>
      <c r="M96" s="12">
        <f t="shared" si="2"/>
        <v>17749.16</v>
      </c>
      <c r="N96" s="12">
        <f t="shared" si="2"/>
        <v>0</v>
      </c>
      <c r="O96" s="12">
        <f t="shared" si="3"/>
        <v>17749.16</v>
      </c>
    </row>
    <row r="97" spans="1:16" x14ac:dyDescent="0.25">
      <c r="A97" s="8"/>
      <c r="B97" s="8"/>
      <c r="C97" s="9" t="s">
        <v>73</v>
      </c>
      <c r="D97" s="8" t="s">
        <v>116</v>
      </c>
      <c r="E97" s="8" t="s">
        <v>382</v>
      </c>
      <c r="F97" s="8">
        <v>0.53</v>
      </c>
      <c r="G97" s="10">
        <v>1450</v>
      </c>
      <c r="H97" s="11">
        <v>768.5</v>
      </c>
      <c r="I97" s="11">
        <v>688</v>
      </c>
      <c r="J97" s="11">
        <v>80.5</v>
      </c>
      <c r="K97" s="8">
        <v>1.43</v>
      </c>
      <c r="L97" s="8"/>
      <c r="M97" s="12">
        <f t="shared" si="2"/>
        <v>2073.5</v>
      </c>
      <c r="N97" s="12">
        <f t="shared" si="2"/>
        <v>0</v>
      </c>
      <c r="O97" s="12">
        <f t="shared" si="3"/>
        <v>2073.5</v>
      </c>
    </row>
    <row r="98" spans="1:16" x14ac:dyDescent="0.25">
      <c r="A98" s="8"/>
      <c r="B98" s="8"/>
      <c r="C98" s="9"/>
      <c r="D98" s="8"/>
      <c r="E98" s="8" t="s">
        <v>1130</v>
      </c>
      <c r="F98" s="8">
        <v>0.53</v>
      </c>
      <c r="G98" s="10">
        <v>2900</v>
      </c>
      <c r="H98" s="11">
        <v>1537</v>
      </c>
      <c r="I98" s="11">
        <v>1376</v>
      </c>
      <c r="J98" s="11">
        <v>161</v>
      </c>
      <c r="K98" s="8">
        <v>1.43</v>
      </c>
      <c r="L98" s="8"/>
      <c r="M98" s="12">
        <f t="shared" si="2"/>
        <v>4147</v>
      </c>
      <c r="N98" s="12">
        <f t="shared" si="2"/>
        <v>0</v>
      </c>
      <c r="O98" s="12">
        <f t="shared" si="3"/>
        <v>4147</v>
      </c>
    </row>
    <row r="99" spans="1:16" x14ac:dyDescent="0.25">
      <c r="A99" s="8"/>
      <c r="B99" s="8"/>
      <c r="C99" s="9"/>
      <c r="D99" s="8"/>
      <c r="E99" s="8" t="s">
        <v>1131</v>
      </c>
      <c r="F99" s="8">
        <v>0.53000000000000014</v>
      </c>
      <c r="G99" s="10">
        <v>11428</v>
      </c>
      <c r="H99" s="11">
        <v>6056.84</v>
      </c>
      <c r="I99" s="11">
        <v>5798.8600000000006</v>
      </c>
      <c r="J99" s="11">
        <v>257.9799999999999</v>
      </c>
      <c r="K99" s="8">
        <v>1.43</v>
      </c>
      <c r="L99" s="8"/>
      <c r="M99" s="12">
        <f t="shared" si="2"/>
        <v>16342.039999999999</v>
      </c>
      <c r="N99" s="12">
        <f t="shared" si="2"/>
        <v>0</v>
      </c>
      <c r="O99" s="12">
        <f t="shared" si="3"/>
        <v>16342.039999999999</v>
      </c>
    </row>
    <row r="100" spans="1:16" x14ac:dyDescent="0.25">
      <c r="A100" s="8"/>
      <c r="B100" s="8"/>
      <c r="C100" s="9" t="s">
        <v>107</v>
      </c>
      <c r="D100" s="8" t="s">
        <v>116</v>
      </c>
      <c r="E100" s="8" t="s">
        <v>382</v>
      </c>
      <c r="F100" s="8">
        <v>0.53</v>
      </c>
      <c r="G100" s="10">
        <v>1450</v>
      </c>
      <c r="H100" s="11">
        <v>768.5</v>
      </c>
      <c r="I100" s="11">
        <v>688</v>
      </c>
      <c r="J100" s="11">
        <v>80.5</v>
      </c>
      <c r="K100" s="8">
        <v>1.43</v>
      </c>
      <c r="L100" s="8"/>
      <c r="M100" s="12">
        <f t="shared" si="2"/>
        <v>2073.5</v>
      </c>
      <c r="N100" s="12">
        <f t="shared" si="2"/>
        <v>0</v>
      </c>
      <c r="O100" s="12">
        <f t="shared" si="3"/>
        <v>2073.5</v>
      </c>
    </row>
    <row r="101" spans="1:16" x14ac:dyDescent="0.25">
      <c r="A101" s="8"/>
      <c r="B101" s="8"/>
      <c r="C101" s="9"/>
      <c r="D101" s="8"/>
      <c r="E101" s="8" t="s">
        <v>1130</v>
      </c>
      <c r="F101" s="8">
        <v>0.53</v>
      </c>
      <c r="G101" s="10">
        <v>2900</v>
      </c>
      <c r="H101" s="11">
        <v>1537</v>
      </c>
      <c r="I101" s="11">
        <v>1376</v>
      </c>
      <c r="J101" s="11">
        <v>161</v>
      </c>
      <c r="K101" s="8">
        <v>1.43</v>
      </c>
      <c r="L101" s="8"/>
      <c r="M101" s="12">
        <f t="shared" si="2"/>
        <v>4147</v>
      </c>
      <c r="N101" s="12">
        <f t="shared" si="2"/>
        <v>0</v>
      </c>
      <c r="O101" s="12">
        <f t="shared" si="3"/>
        <v>4147</v>
      </c>
    </row>
    <row r="102" spans="1:16" x14ac:dyDescent="0.25">
      <c r="A102" s="8"/>
      <c r="B102" s="8"/>
      <c r="C102" s="9"/>
      <c r="D102" s="8"/>
      <c r="E102" s="8" t="s">
        <v>1131</v>
      </c>
      <c r="F102" s="8">
        <v>0.53</v>
      </c>
      <c r="G102" s="10">
        <v>4332</v>
      </c>
      <c r="H102" s="11">
        <v>2295.96</v>
      </c>
      <c r="I102" s="11">
        <v>2286.594274322169</v>
      </c>
      <c r="J102" s="11">
        <v>9.3657256778309659</v>
      </c>
      <c r="K102" s="8">
        <v>1.43</v>
      </c>
      <c r="L102" s="8"/>
      <c r="M102" s="12">
        <f t="shared" si="2"/>
        <v>6194.7599999999993</v>
      </c>
      <c r="N102" s="12">
        <f t="shared" si="2"/>
        <v>0</v>
      </c>
      <c r="O102" s="12">
        <f t="shared" si="3"/>
        <v>6194.7599999999993</v>
      </c>
    </row>
    <row r="103" spans="1:16" x14ac:dyDescent="0.25">
      <c r="A103" s="8"/>
      <c r="B103" s="8"/>
      <c r="C103" s="9" t="s">
        <v>104</v>
      </c>
      <c r="D103" s="8" t="s">
        <v>116</v>
      </c>
      <c r="E103" s="8" t="s">
        <v>382</v>
      </c>
      <c r="F103" s="8">
        <v>0.53</v>
      </c>
      <c r="G103" s="10">
        <v>1100</v>
      </c>
      <c r="H103" s="11">
        <v>583</v>
      </c>
      <c r="I103" s="11">
        <v>688</v>
      </c>
      <c r="J103" s="11">
        <v>-105</v>
      </c>
      <c r="K103" s="8">
        <v>1.43</v>
      </c>
      <c r="L103" s="8"/>
      <c r="M103" s="12">
        <f t="shared" si="2"/>
        <v>1573</v>
      </c>
      <c r="N103" s="12">
        <f t="shared" si="2"/>
        <v>0</v>
      </c>
      <c r="O103" s="12">
        <f t="shared" si="3"/>
        <v>1573</v>
      </c>
    </row>
    <row r="104" spans="1:16" x14ac:dyDescent="0.25">
      <c r="A104" s="8"/>
      <c r="B104" s="8"/>
      <c r="C104" s="9"/>
      <c r="D104" s="8"/>
      <c r="E104" s="8" t="s">
        <v>1130</v>
      </c>
      <c r="F104" s="8">
        <v>0.53</v>
      </c>
      <c r="G104" s="10">
        <v>2625</v>
      </c>
      <c r="H104" s="11">
        <v>1391.25</v>
      </c>
      <c r="I104" s="11">
        <v>1376</v>
      </c>
      <c r="J104" s="11">
        <v>15.25</v>
      </c>
      <c r="K104" s="8">
        <v>1.43</v>
      </c>
      <c r="L104" s="8"/>
      <c r="M104" s="12">
        <f t="shared" si="2"/>
        <v>3753.75</v>
      </c>
      <c r="N104" s="12">
        <f t="shared" si="2"/>
        <v>0</v>
      </c>
      <c r="O104" s="12">
        <f t="shared" si="3"/>
        <v>3753.75</v>
      </c>
    </row>
    <row r="105" spans="1:16" x14ac:dyDescent="0.25">
      <c r="A105" s="8"/>
      <c r="B105" s="8"/>
      <c r="C105" s="9"/>
      <c r="D105" s="8"/>
      <c r="E105" s="8" t="s">
        <v>1131</v>
      </c>
      <c r="F105" s="8">
        <v>0.53</v>
      </c>
      <c r="G105" s="10">
        <v>4122</v>
      </c>
      <c r="H105" s="11">
        <v>2184.66</v>
      </c>
      <c r="I105" s="11">
        <v>2555.4300000000003</v>
      </c>
      <c r="J105" s="11">
        <v>-370.77000000000004</v>
      </c>
      <c r="K105" s="8">
        <v>1.43</v>
      </c>
      <c r="L105" s="8"/>
      <c r="M105" s="12">
        <f t="shared" si="2"/>
        <v>5894.46</v>
      </c>
      <c r="N105" s="12">
        <f t="shared" si="2"/>
        <v>0</v>
      </c>
      <c r="O105" s="12">
        <f t="shared" si="3"/>
        <v>5894.46</v>
      </c>
    </row>
    <row r="106" spans="1:16" s="7" customFormat="1" x14ac:dyDescent="0.25">
      <c r="A106" s="13"/>
      <c r="B106" s="13" t="s">
        <v>392</v>
      </c>
      <c r="C106" s="14"/>
      <c r="D106" s="13"/>
      <c r="E106" s="13"/>
      <c r="F106" s="13"/>
      <c r="G106" s="15">
        <v>75023</v>
      </c>
      <c r="H106" s="16">
        <v>39762.19</v>
      </c>
      <c r="I106" s="16">
        <v>36797.913777084599</v>
      </c>
      <c r="J106" s="16">
        <v>2964.2762229154005</v>
      </c>
      <c r="K106" s="13"/>
      <c r="L106" s="13"/>
      <c r="M106" s="17"/>
      <c r="N106" s="17"/>
      <c r="O106" s="17">
        <f>SUM(O88:O105)</f>
        <v>107282.89</v>
      </c>
      <c r="P106"/>
    </row>
    <row r="107" spans="1:16" x14ac:dyDescent="0.25">
      <c r="A107" s="8"/>
      <c r="B107" s="8" t="s">
        <v>17</v>
      </c>
      <c r="C107" s="9" t="s">
        <v>23</v>
      </c>
      <c r="D107" s="8" t="s">
        <v>637</v>
      </c>
      <c r="E107" s="8" t="s">
        <v>1132</v>
      </c>
      <c r="F107" s="8">
        <v>1.41</v>
      </c>
      <c r="G107" s="10">
        <v>780</v>
      </c>
      <c r="H107" s="11">
        <v>1099.8000000000002</v>
      </c>
      <c r="I107" s="11">
        <v>1093.43</v>
      </c>
      <c r="J107" s="11">
        <v>6.3700000000000614</v>
      </c>
      <c r="K107" s="8"/>
      <c r="L107" s="8">
        <v>1.5</v>
      </c>
      <c r="M107" s="12">
        <f t="shared" si="2"/>
        <v>0</v>
      </c>
      <c r="N107" s="12">
        <f t="shared" si="2"/>
        <v>1170</v>
      </c>
      <c r="O107" s="12">
        <f t="shared" si="3"/>
        <v>1170</v>
      </c>
    </row>
    <row r="108" spans="1:16" x14ac:dyDescent="0.25">
      <c r="A108" s="8"/>
      <c r="B108" s="8"/>
      <c r="C108" s="9"/>
      <c r="D108" s="8"/>
      <c r="E108" s="8" t="s">
        <v>1133</v>
      </c>
      <c r="F108" s="8">
        <v>1.8599999999999999</v>
      </c>
      <c r="G108" s="10">
        <v>3415</v>
      </c>
      <c r="H108" s="11">
        <v>6351.9000000000005</v>
      </c>
      <c r="I108" s="11">
        <v>6081.43</v>
      </c>
      <c r="J108" s="11">
        <v>270.46999999999991</v>
      </c>
      <c r="K108" s="8"/>
      <c r="L108" s="8">
        <v>1.95</v>
      </c>
      <c r="M108" s="12">
        <f t="shared" si="2"/>
        <v>0</v>
      </c>
      <c r="N108" s="12">
        <f t="shared" si="2"/>
        <v>6659.25</v>
      </c>
      <c r="O108" s="12">
        <f t="shared" si="3"/>
        <v>6659.25</v>
      </c>
    </row>
    <row r="109" spans="1:16" x14ac:dyDescent="0.25">
      <c r="A109" s="8"/>
      <c r="B109" s="8"/>
      <c r="C109" s="9" t="s">
        <v>26</v>
      </c>
      <c r="D109" s="8" t="s">
        <v>1134</v>
      </c>
      <c r="E109" s="8" t="s">
        <v>1135</v>
      </c>
      <c r="F109" s="8">
        <v>0.37000000000000005</v>
      </c>
      <c r="G109" s="10">
        <v>4092</v>
      </c>
      <c r="H109" s="11">
        <v>1514.04</v>
      </c>
      <c r="I109" s="11">
        <v>1854.1815789473685</v>
      </c>
      <c r="J109" s="11">
        <v>-340.14157894736843</v>
      </c>
      <c r="K109" s="8"/>
      <c r="L109" s="8">
        <v>0.38</v>
      </c>
      <c r="M109" s="12">
        <f t="shared" si="2"/>
        <v>0</v>
      </c>
      <c r="N109" s="12">
        <f t="shared" si="2"/>
        <v>1554.96</v>
      </c>
      <c r="O109" s="12">
        <f t="shared" si="3"/>
        <v>1554.96</v>
      </c>
    </row>
    <row r="110" spans="1:16" x14ac:dyDescent="0.25">
      <c r="A110" s="8"/>
      <c r="B110" s="8"/>
      <c r="C110" s="9"/>
      <c r="D110" s="8" t="s">
        <v>1136</v>
      </c>
      <c r="E110" s="8" t="s">
        <v>1137</v>
      </c>
      <c r="F110" s="8">
        <v>0.24</v>
      </c>
      <c r="G110" s="10">
        <v>6708</v>
      </c>
      <c r="H110" s="11">
        <v>1609.92</v>
      </c>
      <c r="I110" s="11">
        <v>1733.2384210526316</v>
      </c>
      <c r="J110" s="11">
        <v>-123.31842105263158</v>
      </c>
      <c r="K110" s="8"/>
      <c r="L110" s="8">
        <v>0.25</v>
      </c>
      <c r="M110" s="12">
        <f t="shared" si="2"/>
        <v>0</v>
      </c>
      <c r="N110" s="12">
        <f t="shared" si="2"/>
        <v>1677</v>
      </c>
      <c r="O110" s="12">
        <f t="shared" si="3"/>
        <v>1677</v>
      </c>
    </row>
    <row r="111" spans="1:16" x14ac:dyDescent="0.25">
      <c r="A111" s="8"/>
      <c r="B111" s="8"/>
      <c r="C111" s="9" t="s">
        <v>18</v>
      </c>
      <c r="D111" s="8" t="s">
        <v>637</v>
      </c>
      <c r="E111" s="8" t="s">
        <v>1133</v>
      </c>
      <c r="F111" s="8">
        <v>1.8599999999999999</v>
      </c>
      <c r="G111" s="10">
        <v>2461</v>
      </c>
      <c r="H111" s="11">
        <v>4577.46</v>
      </c>
      <c r="I111" s="11">
        <v>4182.7843606557381</v>
      </c>
      <c r="J111" s="11">
        <v>394.67563934426227</v>
      </c>
      <c r="K111" s="8"/>
      <c r="L111" s="8">
        <v>1.95</v>
      </c>
      <c r="M111" s="12">
        <f t="shared" si="2"/>
        <v>0</v>
      </c>
      <c r="N111" s="12">
        <f t="shared" si="2"/>
        <v>4798.95</v>
      </c>
      <c r="O111" s="12">
        <f t="shared" si="3"/>
        <v>4798.95</v>
      </c>
    </row>
    <row r="112" spans="1:16" x14ac:dyDescent="0.25">
      <c r="A112" s="8"/>
      <c r="B112" s="8"/>
      <c r="C112" s="9"/>
      <c r="D112" s="8"/>
      <c r="E112" s="8" t="s">
        <v>1138</v>
      </c>
      <c r="F112" s="8">
        <v>1.86</v>
      </c>
      <c r="G112" s="10">
        <v>251</v>
      </c>
      <c r="H112" s="11">
        <v>466.86</v>
      </c>
      <c r="I112" s="11">
        <v>476.24200408688415</v>
      </c>
      <c r="J112" s="11">
        <v>-9.3820040868841375</v>
      </c>
      <c r="K112" s="8"/>
      <c r="L112" s="8">
        <v>1.95</v>
      </c>
      <c r="M112" s="12">
        <f t="shared" si="2"/>
        <v>0</v>
      </c>
      <c r="N112" s="12">
        <f t="shared" si="2"/>
        <v>489.45</v>
      </c>
      <c r="O112" s="12">
        <f t="shared" si="3"/>
        <v>489.45</v>
      </c>
    </row>
    <row r="113" spans="1:16" x14ac:dyDescent="0.25">
      <c r="A113" s="8"/>
      <c r="B113" s="8"/>
      <c r="C113" s="9"/>
      <c r="D113" s="8"/>
      <c r="E113" s="8" t="s">
        <v>1139</v>
      </c>
      <c r="F113" s="8">
        <v>1.86</v>
      </c>
      <c r="G113" s="10">
        <v>1263</v>
      </c>
      <c r="H113" s="11">
        <v>2349.1799999999998</v>
      </c>
      <c r="I113" s="11">
        <v>2207.9441324949476</v>
      </c>
      <c r="J113" s="11">
        <v>141.23586750505274</v>
      </c>
      <c r="K113" s="8"/>
      <c r="L113" s="8">
        <v>1.95</v>
      </c>
      <c r="M113" s="12">
        <f t="shared" si="2"/>
        <v>0</v>
      </c>
      <c r="N113" s="12">
        <f t="shared" si="2"/>
        <v>2462.85</v>
      </c>
      <c r="O113" s="12">
        <f t="shared" si="3"/>
        <v>2462.85</v>
      </c>
    </row>
    <row r="114" spans="1:16" x14ac:dyDescent="0.25">
      <c r="A114" s="8"/>
      <c r="B114" s="8"/>
      <c r="C114" s="9" t="s">
        <v>73</v>
      </c>
      <c r="D114" s="8" t="s">
        <v>87</v>
      </c>
      <c r="E114" s="8" t="s">
        <v>1140</v>
      </c>
      <c r="F114" s="8">
        <v>1.49</v>
      </c>
      <c r="G114" s="10">
        <v>372</v>
      </c>
      <c r="H114" s="11">
        <v>554.28</v>
      </c>
      <c r="I114" s="11">
        <v>511.87200000000001</v>
      </c>
      <c r="J114" s="11">
        <v>42.408000000000015</v>
      </c>
      <c r="K114" s="8"/>
      <c r="L114" s="8">
        <v>1.6</v>
      </c>
      <c r="M114" s="12">
        <f t="shared" si="2"/>
        <v>0</v>
      </c>
      <c r="N114" s="12">
        <f t="shared" si="2"/>
        <v>595.20000000000005</v>
      </c>
      <c r="O114" s="12">
        <f t="shared" si="3"/>
        <v>595.20000000000005</v>
      </c>
    </row>
    <row r="115" spans="1:16" x14ac:dyDescent="0.25">
      <c r="A115" s="8"/>
      <c r="B115" s="8"/>
      <c r="C115" s="9"/>
      <c r="D115" s="8"/>
      <c r="E115" s="8" t="s">
        <v>1141</v>
      </c>
      <c r="F115" s="8">
        <v>1.6</v>
      </c>
      <c r="G115" s="10">
        <v>88</v>
      </c>
      <c r="H115" s="11">
        <v>140.80000000000001</v>
      </c>
      <c r="I115" s="11">
        <v>118.48175342465754</v>
      </c>
      <c r="J115" s="11">
        <v>22.318246575342471</v>
      </c>
      <c r="K115" s="8"/>
      <c r="L115" s="8">
        <v>1.6</v>
      </c>
      <c r="M115" s="12">
        <f t="shared" si="2"/>
        <v>0</v>
      </c>
      <c r="N115" s="12">
        <f t="shared" si="2"/>
        <v>140.80000000000001</v>
      </c>
      <c r="O115" s="12">
        <f t="shared" si="3"/>
        <v>140.80000000000001</v>
      </c>
    </row>
    <row r="116" spans="1:16" x14ac:dyDescent="0.25">
      <c r="A116" s="8"/>
      <c r="B116" s="8"/>
      <c r="C116" s="9"/>
      <c r="D116" s="8"/>
      <c r="E116" s="8" t="s">
        <v>1142</v>
      </c>
      <c r="F116" s="8">
        <v>1.49</v>
      </c>
      <c r="G116" s="10">
        <v>255</v>
      </c>
      <c r="H116" s="11">
        <v>379.95</v>
      </c>
      <c r="I116" s="11">
        <v>389.86666666666667</v>
      </c>
      <c r="J116" s="11">
        <v>-9.9166666666666856</v>
      </c>
      <c r="K116" s="8"/>
      <c r="L116" s="8">
        <v>1.6</v>
      </c>
      <c r="M116" s="12">
        <f t="shared" si="2"/>
        <v>0</v>
      </c>
      <c r="N116" s="12">
        <f t="shared" si="2"/>
        <v>408</v>
      </c>
      <c r="O116" s="12">
        <f t="shared" si="3"/>
        <v>408</v>
      </c>
    </row>
    <row r="117" spans="1:16" x14ac:dyDescent="0.25">
      <c r="A117" s="8"/>
      <c r="B117" s="8"/>
      <c r="C117" s="9"/>
      <c r="D117" s="8"/>
      <c r="E117" s="8" t="s">
        <v>888</v>
      </c>
      <c r="F117" s="8">
        <v>1.49</v>
      </c>
      <c r="G117" s="10">
        <v>208</v>
      </c>
      <c r="H117" s="11">
        <v>309.92</v>
      </c>
      <c r="I117" s="11">
        <v>280.0477808219178</v>
      </c>
      <c r="J117" s="11">
        <v>29.872219178082219</v>
      </c>
      <c r="K117" s="8"/>
      <c r="L117" s="8">
        <v>1.6</v>
      </c>
      <c r="M117" s="12">
        <f t="shared" si="2"/>
        <v>0</v>
      </c>
      <c r="N117" s="12">
        <f t="shared" si="2"/>
        <v>332.8</v>
      </c>
      <c r="O117" s="12">
        <f t="shared" si="3"/>
        <v>332.8</v>
      </c>
    </row>
    <row r="118" spans="1:16" x14ac:dyDescent="0.25">
      <c r="A118" s="8"/>
      <c r="B118" s="8"/>
      <c r="C118" s="9"/>
      <c r="D118" s="8"/>
      <c r="E118" s="8" t="s">
        <v>890</v>
      </c>
      <c r="F118" s="8">
        <v>1.49</v>
      </c>
      <c r="G118" s="10">
        <v>1986</v>
      </c>
      <c r="H118" s="11">
        <v>2959.14</v>
      </c>
      <c r="I118" s="11">
        <v>2730.6924657534246</v>
      </c>
      <c r="J118" s="11">
        <v>228.44753424657534</v>
      </c>
      <c r="K118" s="8"/>
      <c r="L118" s="8">
        <v>1.6</v>
      </c>
      <c r="M118" s="12">
        <f t="shared" si="2"/>
        <v>0</v>
      </c>
      <c r="N118" s="12">
        <f t="shared" si="2"/>
        <v>3177.6000000000004</v>
      </c>
      <c r="O118" s="12">
        <f t="shared" si="3"/>
        <v>3177.6000000000004</v>
      </c>
    </row>
    <row r="119" spans="1:16" x14ac:dyDescent="0.25">
      <c r="A119" s="8"/>
      <c r="B119" s="8"/>
      <c r="C119" s="9"/>
      <c r="D119" s="8"/>
      <c r="E119" s="8" t="s">
        <v>1143</v>
      </c>
      <c r="F119" s="8">
        <v>1.49</v>
      </c>
      <c r="G119" s="10">
        <v>771</v>
      </c>
      <c r="H119" s="11">
        <v>1148.79</v>
      </c>
      <c r="I119" s="11">
        <v>1079.8993333333333</v>
      </c>
      <c r="J119" s="11">
        <v>68.890666666666675</v>
      </c>
      <c r="K119" s="8"/>
      <c r="L119" s="8">
        <v>1.6</v>
      </c>
      <c r="M119" s="12">
        <f t="shared" si="2"/>
        <v>0</v>
      </c>
      <c r="N119" s="12">
        <f t="shared" si="2"/>
        <v>1233.6000000000001</v>
      </c>
      <c r="O119" s="12">
        <f t="shared" si="3"/>
        <v>1233.6000000000001</v>
      </c>
    </row>
    <row r="120" spans="1:16" x14ac:dyDescent="0.25">
      <c r="A120" s="8"/>
      <c r="B120" s="8"/>
      <c r="C120" s="9"/>
      <c r="D120" s="8" t="s">
        <v>51</v>
      </c>
      <c r="E120" s="8" t="s">
        <v>1144</v>
      </c>
      <c r="F120" s="8">
        <v>1.54</v>
      </c>
      <c r="G120" s="10">
        <v>1178</v>
      </c>
      <c r="H120" s="11">
        <v>1814.12</v>
      </c>
      <c r="I120" s="11">
        <v>2064</v>
      </c>
      <c r="J120" s="11">
        <v>-249.88000000000005</v>
      </c>
      <c r="K120" s="8"/>
      <c r="L120" s="8">
        <v>1.65</v>
      </c>
      <c r="M120" s="12">
        <f t="shared" si="2"/>
        <v>0</v>
      </c>
      <c r="N120" s="12">
        <f t="shared" si="2"/>
        <v>1943.6999999999998</v>
      </c>
      <c r="O120" s="12">
        <f t="shared" si="3"/>
        <v>1943.6999999999998</v>
      </c>
    </row>
    <row r="121" spans="1:16" s="7" customFormat="1" x14ac:dyDescent="0.25">
      <c r="A121" s="13"/>
      <c r="B121" s="13" t="s">
        <v>21</v>
      </c>
      <c r="C121" s="14"/>
      <c r="D121" s="13"/>
      <c r="E121" s="13"/>
      <c r="F121" s="13"/>
      <c r="G121" s="15">
        <v>23828</v>
      </c>
      <c r="H121" s="16">
        <v>25276.159999999996</v>
      </c>
      <c r="I121" s="16">
        <v>24804.110497237565</v>
      </c>
      <c r="J121" s="16">
        <v>472.04950276243102</v>
      </c>
      <c r="K121" s="13"/>
      <c r="L121" s="13"/>
      <c r="M121" s="17"/>
      <c r="N121" s="17"/>
      <c r="O121" s="17">
        <f>SUM(O107:O120)</f>
        <v>26644.16</v>
      </c>
      <c r="P121"/>
    </row>
    <row r="122" spans="1:16" x14ac:dyDescent="0.25">
      <c r="A122" s="8"/>
      <c r="B122" s="8" t="s">
        <v>106</v>
      </c>
      <c r="C122" s="9" t="s">
        <v>107</v>
      </c>
      <c r="D122" s="8" t="s">
        <v>108</v>
      </c>
      <c r="E122" s="8" t="s">
        <v>109</v>
      </c>
      <c r="F122" s="8">
        <v>0.42</v>
      </c>
      <c r="G122" s="10">
        <v>405</v>
      </c>
      <c r="H122" s="11">
        <v>170.10000000000002</v>
      </c>
      <c r="I122" s="11">
        <v>415.60905901116428</v>
      </c>
      <c r="J122" s="11">
        <v>-245.50905901116431</v>
      </c>
      <c r="K122" s="8">
        <v>1.05</v>
      </c>
      <c r="L122" s="8"/>
      <c r="M122" s="12">
        <f t="shared" si="2"/>
        <v>425.25</v>
      </c>
      <c r="N122" s="12">
        <f t="shared" si="2"/>
        <v>0</v>
      </c>
      <c r="O122" s="12">
        <f t="shared" si="3"/>
        <v>425.25</v>
      </c>
    </row>
    <row r="123" spans="1:16" x14ac:dyDescent="0.25">
      <c r="A123" s="8"/>
      <c r="B123" s="8"/>
      <c r="C123" s="9"/>
      <c r="D123" s="8"/>
      <c r="E123" s="8" t="s">
        <v>425</v>
      </c>
      <c r="F123" s="8">
        <v>0.42</v>
      </c>
      <c r="G123" s="10">
        <v>9240</v>
      </c>
      <c r="H123" s="11">
        <v>3880.8</v>
      </c>
      <c r="I123" s="11">
        <v>5160.6566666666658</v>
      </c>
      <c r="J123" s="11">
        <v>-1279.8566666666668</v>
      </c>
      <c r="K123" s="8">
        <v>1</v>
      </c>
      <c r="L123" s="8"/>
      <c r="M123" s="12">
        <f t="shared" si="2"/>
        <v>9240</v>
      </c>
      <c r="N123" s="12">
        <f t="shared" si="2"/>
        <v>0</v>
      </c>
      <c r="O123" s="12">
        <f t="shared" si="3"/>
        <v>9240</v>
      </c>
    </row>
    <row r="124" spans="1:16" x14ac:dyDescent="0.25">
      <c r="A124" s="8"/>
      <c r="B124" s="8"/>
      <c r="C124" s="9" t="s">
        <v>104</v>
      </c>
      <c r="D124" s="8" t="s">
        <v>108</v>
      </c>
      <c r="E124" s="8" t="s">
        <v>425</v>
      </c>
      <c r="F124" s="8">
        <v>0.42</v>
      </c>
      <c r="G124" s="10">
        <v>6876</v>
      </c>
      <c r="H124" s="11">
        <v>2887.92</v>
      </c>
      <c r="I124" s="11">
        <v>4619.43</v>
      </c>
      <c r="J124" s="11">
        <v>-1731.51</v>
      </c>
      <c r="K124" s="8">
        <v>1</v>
      </c>
      <c r="L124" s="8"/>
      <c r="M124" s="12">
        <f t="shared" si="2"/>
        <v>6876</v>
      </c>
      <c r="N124" s="12">
        <f t="shared" si="2"/>
        <v>0</v>
      </c>
      <c r="O124" s="12">
        <f t="shared" si="3"/>
        <v>6876</v>
      </c>
    </row>
    <row r="125" spans="1:16" s="7" customFormat="1" x14ac:dyDescent="0.25">
      <c r="A125" s="13"/>
      <c r="B125" s="13" t="s">
        <v>110</v>
      </c>
      <c r="C125" s="14"/>
      <c r="D125" s="13"/>
      <c r="E125" s="13"/>
      <c r="F125" s="13"/>
      <c r="G125" s="15">
        <v>16521</v>
      </c>
      <c r="H125" s="16">
        <v>6938.82</v>
      </c>
      <c r="I125" s="16">
        <v>10195.695725677831</v>
      </c>
      <c r="J125" s="16">
        <v>-3256.8757256778308</v>
      </c>
      <c r="K125" s="13"/>
      <c r="L125" s="13"/>
      <c r="M125" s="17"/>
      <c r="N125" s="17"/>
      <c r="O125" s="17">
        <f>SUM(O122:O124)</f>
        <v>16541.25</v>
      </c>
      <c r="P125"/>
    </row>
    <row r="126" spans="1:16" s="7" customFormat="1" x14ac:dyDescent="0.25">
      <c r="A126" s="2" t="s">
        <v>129</v>
      </c>
      <c r="B126" s="2"/>
      <c r="C126" s="3"/>
      <c r="D126" s="2"/>
      <c r="E126" s="2"/>
      <c r="F126" s="2"/>
      <c r="G126" s="4">
        <v>115372</v>
      </c>
      <c r="H126" s="5">
        <v>71977.17</v>
      </c>
      <c r="I126" s="5">
        <v>71797.719999999987</v>
      </c>
      <c r="J126" s="5">
        <v>179.4500000000005</v>
      </c>
      <c r="K126" s="2"/>
      <c r="L126" s="2"/>
      <c r="M126" s="6"/>
      <c r="N126" s="6"/>
      <c r="O126" s="6"/>
      <c r="P126"/>
    </row>
    <row r="127" spans="1:16" x14ac:dyDescent="0.25">
      <c r="A127" s="8" t="s">
        <v>130</v>
      </c>
      <c r="B127" s="8" t="s">
        <v>131</v>
      </c>
      <c r="C127" s="9" t="s">
        <v>18</v>
      </c>
      <c r="D127" s="8" t="s">
        <v>405</v>
      </c>
      <c r="E127" s="8" t="s">
        <v>406</v>
      </c>
      <c r="F127" s="8">
        <v>1.71</v>
      </c>
      <c r="G127" s="10">
        <v>72</v>
      </c>
      <c r="H127" s="11">
        <v>123.12</v>
      </c>
      <c r="I127" s="11">
        <v>375</v>
      </c>
      <c r="J127" s="11">
        <v>-251.88</v>
      </c>
      <c r="K127" s="8">
        <v>5.03</v>
      </c>
      <c r="L127" s="8"/>
      <c r="M127" s="12">
        <f t="shared" si="2"/>
        <v>362.16</v>
      </c>
      <c r="N127" s="12">
        <f t="shared" si="2"/>
        <v>0</v>
      </c>
      <c r="O127" s="12">
        <f t="shared" si="3"/>
        <v>362.16</v>
      </c>
    </row>
    <row r="128" spans="1:16" x14ac:dyDescent="0.25">
      <c r="A128" s="8"/>
      <c r="B128" s="8"/>
      <c r="C128" s="9" t="s">
        <v>73</v>
      </c>
      <c r="D128" s="8" t="s">
        <v>405</v>
      </c>
      <c r="E128" s="8" t="s">
        <v>406</v>
      </c>
      <c r="F128" s="8">
        <v>1.71</v>
      </c>
      <c r="G128" s="10">
        <v>174</v>
      </c>
      <c r="H128" s="11">
        <v>297.54000000000002</v>
      </c>
      <c r="I128" s="11">
        <v>900</v>
      </c>
      <c r="J128" s="11">
        <v>-602.46</v>
      </c>
      <c r="K128" s="8">
        <v>5.03</v>
      </c>
      <c r="L128" s="8"/>
      <c r="M128" s="12">
        <f t="shared" si="2"/>
        <v>875.22</v>
      </c>
      <c r="N128" s="12">
        <f t="shared" si="2"/>
        <v>0</v>
      </c>
      <c r="O128" s="12">
        <f t="shared" si="3"/>
        <v>875.22</v>
      </c>
    </row>
    <row r="129" spans="1:16" s="7" customFormat="1" x14ac:dyDescent="0.25">
      <c r="A129" s="13"/>
      <c r="B129" s="13" t="s">
        <v>137</v>
      </c>
      <c r="C129" s="14"/>
      <c r="D129" s="13"/>
      <c r="E129" s="13"/>
      <c r="F129" s="13"/>
      <c r="G129" s="15">
        <v>246</v>
      </c>
      <c r="H129" s="16">
        <v>420.65999999999997</v>
      </c>
      <c r="I129" s="16">
        <v>1275</v>
      </c>
      <c r="J129" s="16">
        <v>-854.34</v>
      </c>
      <c r="K129" s="13"/>
      <c r="L129" s="13"/>
      <c r="M129" s="17"/>
      <c r="N129" s="17"/>
      <c r="O129" s="17">
        <f>SUM(O127:O128)</f>
        <v>1237.3800000000001</v>
      </c>
      <c r="P129"/>
    </row>
    <row r="130" spans="1:16" x14ac:dyDescent="0.25">
      <c r="A130" s="8"/>
      <c r="B130" s="8" t="s">
        <v>139</v>
      </c>
      <c r="C130" s="9" t="s">
        <v>140</v>
      </c>
      <c r="D130" s="8" t="s">
        <v>108</v>
      </c>
      <c r="E130" s="8" t="s">
        <v>144</v>
      </c>
      <c r="F130" s="8">
        <v>1.28</v>
      </c>
      <c r="G130" s="10">
        <v>184</v>
      </c>
      <c r="H130" s="11">
        <v>235.52</v>
      </c>
      <c r="I130" s="11">
        <v>279.19075144508668</v>
      </c>
      <c r="J130" s="11">
        <v>-43.670751445086665</v>
      </c>
      <c r="K130" s="8">
        <v>2.58</v>
      </c>
      <c r="L130" s="8"/>
      <c r="M130" s="12">
        <f t="shared" si="2"/>
        <v>474.72</v>
      </c>
      <c r="N130" s="12">
        <f t="shared" si="2"/>
        <v>0</v>
      </c>
      <c r="O130" s="12">
        <f t="shared" si="3"/>
        <v>474.72</v>
      </c>
    </row>
    <row r="131" spans="1:16" x14ac:dyDescent="0.25">
      <c r="A131" s="8"/>
      <c r="B131" s="8"/>
      <c r="C131" s="9"/>
      <c r="D131" s="8" t="s">
        <v>44</v>
      </c>
      <c r="E131" s="8" t="s">
        <v>412</v>
      </c>
      <c r="F131" s="8">
        <v>1.37</v>
      </c>
      <c r="G131" s="10">
        <v>751</v>
      </c>
      <c r="H131" s="11">
        <v>1028.8700000000001</v>
      </c>
      <c r="I131" s="11">
        <v>979.88004501509033</v>
      </c>
      <c r="J131" s="11">
        <v>48.98995498490973</v>
      </c>
      <c r="K131" s="8">
        <v>2.69</v>
      </c>
      <c r="L131" s="8"/>
      <c r="M131" s="12">
        <f t="shared" si="2"/>
        <v>2020.19</v>
      </c>
      <c r="N131" s="12">
        <f t="shared" si="2"/>
        <v>0</v>
      </c>
      <c r="O131" s="12">
        <f t="shared" si="3"/>
        <v>2020.19</v>
      </c>
    </row>
    <row r="132" spans="1:16" x14ac:dyDescent="0.25">
      <c r="A132" s="8"/>
      <c r="B132" s="8"/>
      <c r="C132" s="9"/>
      <c r="D132" s="8"/>
      <c r="E132" s="8" t="s">
        <v>1145</v>
      </c>
      <c r="F132" s="8">
        <v>1.37</v>
      </c>
      <c r="G132" s="10">
        <v>1105</v>
      </c>
      <c r="H132" s="11">
        <v>1513.85</v>
      </c>
      <c r="I132" s="11">
        <v>1335.6291596211674</v>
      </c>
      <c r="J132" s="11">
        <v>178.22084037883269</v>
      </c>
      <c r="K132" s="8">
        <v>3.17</v>
      </c>
      <c r="L132" s="8"/>
      <c r="M132" s="12">
        <f t="shared" si="2"/>
        <v>3502.85</v>
      </c>
      <c r="N132" s="12">
        <f t="shared" si="2"/>
        <v>0</v>
      </c>
      <c r="O132" s="12">
        <f t="shared" si="3"/>
        <v>3502.85</v>
      </c>
    </row>
    <row r="133" spans="1:16" x14ac:dyDescent="0.25">
      <c r="A133" s="8"/>
      <c r="B133" s="8"/>
      <c r="C133" s="9"/>
      <c r="D133" s="8"/>
      <c r="E133" s="8" t="s">
        <v>1146</v>
      </c>
      <c r="F133" s="8">
        <v>1.34</v>
      </c>
      <c r="G133" s="10">
        <v>1641</v>
      </c>
      <c r="H133" s="11">
        <v>2198.9399999999996</v>
      </c>
      <c r="I133" s="11">
        <v>1780.1542540919381</v>
      </c>
      <c r="J133" s="11">
        <v>418.7857459080617</v>
      </c>
      <c r="K133" s="8">
        <v>3.12</v>
      </c>
      <c r="L133" s="8"/>
      <c r="M133" s="12">
        <f t="shared" ref="M133:N196" si="4">$G133*K133</f>
        <v>5119.92</v>
      </c>
      <c r="N133" s="12">
        <f t="shared" si="4"/>
        <v>0</v>
      </c>
      <c r="O133" s="12">
        <f t="shared" ref="O133:O196" si="5">M133+N133</f>
        <v>5119.92</v>
      </c>
    </row>
    <row r="134" spans="1:16" x14ac:dyDescent="0.25">
      <c r="A134" s="8"/>
      <c r="B134" s="8"/>
      <c r="C134" s="9"/>
      <c r="D134" s="8"/>
      <c r="E134" s="8" t="s">
        <v>1147</v>
      </c>
      <c r="F134" s="8">
        <v>1.34</v>
      </c>
      <c r="G134" s="10">
        <v>1312</v>
      </c>
      <c r="H134" s="11">
        <v>1758.08</v>
      </c>
      <c r="I134" s="11">
        <v>1130.3785345130109</v>
      </c>
      <c r="J134" s="11">
        <v>627.70146548698904</v>
      </c>
      <c r="K134" s="8">
        <v>3.17</v>
      </c>
      <c r="L134" s="8"/>
      <c r="M134" s="12">
        <f t="shared" si="4"/>
        <v>4159.04</v>
      </c>
      <c r="N134" s="12">
        <f t="shared" si="4"/>
        <v>0</v>
      </c>
      <c r="O134" s="12">
        <f t="shared" si="5"/>
        <v>4159.04</v>
      </c>
    </row>
    <row r="135" spans="1:16" x14ac:dyDescent="0.25">
      <c r="A135" s="8"/>
      <c r="B135" s="8"/>
      <c r="C135" s="9"/>
      <c r="D135" s="8" t="s">
        <v>147</v>
      </c>
      <c r="E135" s="8" t="s">
        <v>414</v>
      </c>
      <c r="F135" s="8">
        <v>1.28</v>
      </c>
      <c r="G135" s="10">
        <v>278</v>
      </c>
      <c r="H135" s="11">
        <v>355.84</v>
      </c>
      <c r="I135" s="11">
        <v>145.1949860724234</v>
      </c>
      <c r="J135" s="11">
        <v>210.64501392757657</v>
      </c>
      <c r="K135" s="8">
        <v>2.66</v>
      </c>
      <c r="L135" s="8"/>
      <c r="M135" s="12">
        <f t="shared" si="4"/>
        <v>739.48</v>
      </c>
      <c r="N135" s="12">
        <f t="shared" si="4"/>
        <v>0</v>
      </c>
      <c r="O135" s="12">
        <f t="shared" si="5"/>
        <v>739.48</v>
      </c>
    </row>
    <row r="136" spans="1:16" x14ac:dyDescent="0.25">
      <c r="A136" s="8"/>
      <c r="B136" s="8"/>
      <c r="C136" s="9"/>
      <c r="D136" s="8"/>
      <c r="E136" s="8" t="s">
        <v>415</v>
      </c>
      <c r="F136" s="8">
        <v>1.25</v>
      </c>
      <c r="G136" s="10">
        <v>385</v>
      </c>
      <c r="H136" s="11">
        <v>481.25</v>
      </c>
      <c r="I136" s="11">
        <v>369.51553930530167</v>
      </c>
      <c r="J136" s="11">
        <v>111.73446069469833</v>
      </c>
      <c r="K136" s="8">
        <v>2.74</v>
      </c>
      <c r="L136" s="8"/>
      <c r="M136" s="12">
        <f t="shared" si="4"/>
        <v>1054.9000000000001</v>
      </c>
      <c r="N136" s="12">
        <f t="shared" si="4"/>
        <v>0</v>
      </c>
      <c r="O136" s="12">
        <f t="shared" si="5"/>
        <v>1054.9000000000001</v>
      </c>
    </row>
    <row r="137" spans="1:16" x14ac:dyDescent="0.25">
      <c r="A137" s="8"/>
      <c r="B137" s="8"/>
      <c r="C137" s="9"/>
      <c r="D137" s="8"/>
      <c r="E137" s="8" t="s">
        <v>416</v>
      </c>
      <c r="F137" s="8">
        <v>1.24</v>
      </c>
      <c r="G137" s="10">
        <v>570</v>
      </c>
      <c r="H137" s="11">
        <v>706.8</v>
      </c>
      <c r="I137" s="11">
        <v>840.92920353982299</v>
      </c>
      <c r="J137" s="11">
        <v>-134.1292035398231</v>
      </c>
      <c r="K137" s="8">
        <v>2.66</v>
      </c>
      <c r="L137" s="8"/>
      <c r="M137" s="12">
        <f t="shared" si="4"/>
        <v>1516.2</v>
      </c>
      <c r="N137" s="12">
        <f t="shared" si="4"/>
        <v>0</v>
      </c>
      <c r="O137" s="12">
        <f t="shared" si="5"/>
        <v>1516.2</v>
      </c>
    </row>
    <row r="138" spans="1:16" x14ac:dyDescent="0.25">
      <c r="A138" s="8"/>
      <c r="B138" s="8"/>
      <c r="C138" s="9"/>
      <c r="D138" s="8" t="s">
        <v>112</v>
      </c>
      <c r="E138" s="8" t="s">
        <v>1148</v>
      </c>
      <c r="F138" s="8">
        <v>1.22</v>
      </c>
      <c r="G138" s="10">
        <v>500</v>
      </c>
      <c r="H138" s="11">
        <v>610</v>
      </c>
      <c r="I138" s="11">
        <v>350.95886008142276</v>
      </c>
      <c r="J138" s="11">
        <v>259.04113991857719</v>
      </c>
      <c r="K138" s="8">
        <v>2.9</v>
      </c>
      <c r="L138" s="8"/>
      <c r="M138" s="12">
        <f t="shared" si="4"/>
        <v>1450</v>
      </c>
      <c r="N138" s="12">
        <f t="shared" si="4"/>
        <v>0</v>
      </c>
      <c r="O138" s="12">
        <f t="shared" si="5"/>
        <v>1450</v>
      </c>
    </row>
    <row r="139" spans="1:16" x14ac:dyDescent="0.25">
      <c r="A139" s="8"/>
      <c r="B139" s="8"/>
      <c r="C139" s="9"/>
      <c r="D139" s="8"/>
      <c r="E139" s="8" t="s">
        <v>1149</v>
      </c>
      <c r="F139" s="8">
        <v>1.1899999999999997</v>
      </c>
      <c r="G139" s="10">
        <v>1875</v>
      </c>
      <c r="H139" s="11">
        <v>2231.25</v>
      </c>
      <c r="I139" s="11">
        <v>1756.0226312715513</v>
      </c>
      <c r="J139" s="11">
        <v>475.2273687284486</v>
      </c>
      <c r="K139" s="8">
        <v>2.58</v>
      </c>
      <c r="L139" s="8"/>
      <c r="M139" s="12">
        <f t="shared" si="4"/>
        <v>4837.5</v>
      </c>
      <c r="N139" s="12">
        <f t="shared" si="4"/>
        <v>0</v>
      </c>
      <c r="O139" s="12">
        <f t="shared" si="5"/>
        <v>4837.5</v>
      </c>
    </row>
    <row r="140" spans="1:16" x14ac:dyDescent="0.25">
      <c r="A140" s="8"/>
      <c r="B140" s="8"/>
      <c r="C140" s="9"/>
      <c r="D140" s="8"/>
      <c r="E140" s="8" t="s">
        <v>422</v>
      </c>
      <c r="F140" s="8">
        <v>1.3500000000000003</v>
      </c>
      <c r="G140" s="10">
        <v>389</v>
      </c>
      <c r="H140" s="11">
        <v>525.15</v>
      </c>
      <c r="I140" s="11">
        <v>332.50244324557843</v>
      </c>
      <c r="J140" s="11">
        <v>192.64755675442157</v>
      </c>
      <c r="K140" s="8">
        <v>3.06</v>
      </c>
      <c r="L140" s="8"/>
      <c r="M140" s="12">
        <f t="shared" si="4"/>
        <v>1190.3399999999999</v>
      </c>
      <c r="N140" s="12">
        <f t="shared" si="4"/>
        <v>0</v>
      </c>
      <c r="O140" s="12">
        <f t="shared" si="5"/>
        <v>1190.3399999999999</v>
      </c>
    </row>
    <row r="141" spans="1:16" x14ac:dyDescent="0.25">
      <c r="A141" s="8"/>
      <c r="B141" s="8"/>
      <c r="C141" s="9"/>
      <c r="D141" s="8"/>
      <c r="E141" s="8" t="s">
        <v>1150</v>
      </c>
      <c r="F141" s="8">
        <v>1.1399999999999999</v>
      </c>
      <c r="G141" s="10">
        <v>1655</v>
      </c>
      <c r="H141" s="11">
        <v>1886.7</v>
      </c>
      <c r="I141" s="11">
        <v>1572.5944781205853</v>
      </c>
      <c r="J141" s="11">
        <v>314.10552187941477</v>
      </c>
      <c r="K141" s="8">
        <v>2.75</v>
      </c>
      <c r="L141" s="8"/>
      <c r="M141" s="12">
        <f t="shared" si="4"/>
        <v>4551.25</v>
      </c>
      <c r="N141" s="12">
        <f t="shared" si="4"/>
        <v>0</v>
      </c>
      <c r="O141" s="12">
        <f t="shared" si="5"/>
        <v>4551.25</v>
      </c>
    </row>
    <row r="142" spans="1:16" x14ac:dyDescent="0.25">
      <c r="A142" s="8"/>
      <c r="B142" s="8"/>
      <c r="C142" s="9"/>
      <c r="D142" s="8"/>
      <c r="E142" s="8" t="s">
        <v>1151</v>
      </c>
      <c r="F142" s="8">
        <v>1.0900000000000001</v>
      </c>
      <c r="G142" s="10">
        <v>250</v>
      </c>
      <c r="H142" s="11">
        <v>272.5</v>
      </c>
      <c r="I142" s="11">
        <v>198.2029598308668</v>
      </c>
      <c r="J142" s="11">
        <v>74.297040169133197</v>
      </c>
      <c r="K142" s="8">
        <v>2.9</v>
      </c>
      <c r="L142" s="8"/>
      <c r="M142" s="12">
        <f t="shared" si="4"/>
        <v>725</v>
      </c>
      <c r="N142" s="12">
        <f t="shared" si="4"/>
        <v>0</v>
      </c>
      <c r="O142" s="12">
        <f t="shared" si="5"/>
        <v>725</v>
      </c>
    </row>
    <row r="143" spans="1:16" x14ac:dyDescent="0.25">
      <c r="A143" s="8"/>
      <c r="B143" s="8"/>
      <c r="C143" s="9"/>
      <c r="D143" s="8" t="s">
        <v>419</v>
      </c>
      <c r="E143" s="8" t="s">
        <v>420</v>
      </c>
      <c r="F143" s="8">
        <v>1.36</v>
      </c>
      <c r="G143" s="10">
        <v>525</v>
      </c>
      <c r="H143" s="11">
        <v>714</v>
      </c>
      <c r="I143" s="11">
        <v>928.84615384615381</v>
      </c>
      <c r="J143" s="11">
        <v>-214.84615384615387</v>
      </c>
      <c r="K143" s="8">
        <v>2.74</v>
      </c>
      <c r="L143" s="8"/>
      <c r="M143" s="12">
        <f t="shared" si="4"/>
        <v>1438.5</v>
      </c>
      <c r="N143" s="12">
        <f t="shared" si="4"/>
        <v>0</v>
      </c>
      <c r="O143" s="12">
        <f t="shared" si="5"/>
        <v>1438.5</v>
      </c>
    </row>
    <row r="144" spans="1:16" x14ac:dyDescent="0.25">
      <c r="A144" s="8"/>
      <c r="B144" s="8"/>
      <c r="C144" s="9" t="s">
        <v>153</v>
      </c>
      <c r="D144" s="8" t="s">
        <v>108</v>
      </c>
      <c r="E144" s="8" t="s">
        <v>145</v>
      </c>
      <c r="F144" s="8">
        <v>1.39</v>
      </c>
      <c r="G144" s="10">
        <v>18</v>
      </c>
      <c r="H144" s="11">
        <v>25.02</v>
      </c>
      <c r="I144" s="11">
        <v>16.637323943661972</v>
      </c>
      <c r="J144" s="11">
        <v>8.3826760563380276</v>
      </c>
      <c r="K144" s="8">
        <v>2.58</v>
      </c>
      <c r="L144" s="8"/>
      <c r="M144" s="12">
        <f t="shared" si="4"/>
        <v>46.44</v>
      </c>
      <c r="N144" s="12">
        <f t="shared" si="4"/>
        <v>0</v>
      </c>
      <c r="O144" s="12">
        <f t="shared" si="5"/>
        <v>46.44</v>
      </c>
    </row>
    <row r="145" spans="1:16" x14ac:dyDescent="0.25">
      <c r="A145" s="8"/>
      <c r="B145" s="8"/>
      <c r="C145" s="9"/>
      <c r="D145" s="8" t="s">
        <v>44</v>
      </c>
      <c r="E145" s="8" t="s">
        <v>412</v>
      </c>
      <c r="F145" s="8">
        <v>1.37</v>
      </c>
      <c r="G145" s="10">
        <v>976</v>
      </c>
      <c r="H145" s="11">
        <v>1337.12</v>
      </c>
      <c r="I145" s="11">
        <v>1033.3626760563379</v>
      </c>
      <c r="J145" s="11">
        <v>303.75732394366196</v>
      </c>
      <c r="K145" s="8">
        <v>2.69</v>
      </c>
      <c r="L145" s="8"/>
      <c r="M145" s="12">
        <f t="shared" si="4"/>
        <v>2625.44</v>
      </c>
      <c r="N145" s="12">
        <f t="shared" si="4"/>
        <v>0</v>
      </c>
      <c r="O145" s="12">
        <f t="shared" si="5"/>
        <v>2625.44</v>
      </c>
    </row>
    <row r="146" spans="1:16" x14ac:dyDescent="0.25">
      <c r="A146" s="8"/>
      <c r="B146" s="8"/>
      <c r="C146" s="9"/>
      <c r="D146" s="8"/>
      <c r="E146" s="8" t="s">
        <v>1145</v>
      </c>
      <c r="F146" s="8">
        <v>1.37</v>
      </c>
      <c r="G146" s="10">
        <v>1923</v>
      </c>
      <c r="H146" s="11">
        <v>2634.51</v>
      </c>
      <c r="I146" s="11">
        <v>2100</v>
      </c>
      <c r="J146" s="11">
        <v>534.5100000000001</v>
      </c>
      <c r="K146" s="8">
        <v>3.17</v>
      </c>
      <c r="L146" s="8"/>
      <c r="M146" s="12">
        <f t="shared" si="4"/>
        <v>6095.91</v>
      </c>
      <c r="N146" s="12">
        <f t="shared" si="4"/>
        <v>0</v>
      </c>
      <c r="O146" s="12">
        <f t="shared" si="5"/>
        <v>6095.91</v>
      </c>
    </row>
    <row r="147" spans="1:16" x14ac:dyDescent="0.25">
      <c r="A147" s="8"/>
      <c r="B147" s="8"/>
      <c r="C147" s="9"/>
      <c r="D147" s="8"/>
      <c r="E147" s="8" t="s">
        <v>1146</v>
      </c>
      <c r="F147" s="8">
        <v>1.34</v>
      </c>
      <c r="G147" s="10">
        <v>1045</v>
      </c>
      <c r="H147" s="11">
        <v>1400.3000000000002</v>
      </c>
      <c r="I147" s="11">
        <v>1425</v>
      </c>
      <c r="J147" s="11">
        <v>-24.699999999999989</v>
      </c>
      <c r="K147" s="8">
        <v>3.12</v>
      </c>
      <c r="L147" s="8"/>
      <c r="M147" s="12">
        <f t="shared" si="4"/>
        <v>3260.4</v>
      </c>
      <c r="N147" s="12">
        <f t="shared" si="4"/>
        <v>0</v>
      </c>
      <c r="O147" s="12">
        <f t="shared" si="5"/>
        <v>3260.4</v>
      </c>
    </row>
    <row r="148" spans="1:16" x14ac:dyDescent="0.25">
      <c r="A148" s="8"/>
      <c r="B148" s="8"/>
      <c r="C148" s="9"/>
      <c r="D148" s="8"/>
      <c r="E148" s="8" t="s">
        <v>1147</v>
      </c>
      <c r="F148" s="8">
        <v>1.34</v>
      </c>
      <c r="G148" s="10">
        <v>1085</v>
      </c>
      <c r="H148" s="11">
        <v>1453.9</v>
      </c>
      <c r="I148" s="11">
        <v>930.75888394739013</v>
      </c>
      <c r="J148" s="11">
        <v>523.14111605260996</v>
      </c>
      <c r="K148" s="8">
        <v>3.17</v>
      </c>
      <c r="L148" s="8"/>
      <c r="M148" s="12">
        <f t="shared" si="4"/>
        <v>3439.45</v>
      </c>
      <c r="N148" s="12">
        <f t="shared" si="4"/>
        <v>0</v>
      </c>
      <c r="O148" s="12">
        <f t="shared" si="5"/>
        <v>3439.45</v>
      </c>
    </row>
    <row r="149" spans="1:16" x14ac:dyDescent="0.25">
      <c r="A149" s="8"/>
      <c r="B149" s="8"/>
      <c r="C149" s="9"/>
      <c r="D149" s="8" t="s">
        <v>147</v>
      </c>
      <c r="E149" s="8" t="s">
        <v>414</v>
      </c>
      <c r="F149" s="8">
        <v>1.28</v>
      </c>
      <c r="G149" s="10">
        <v>516</v>
      </c>
      <c r="H149" s="11">
        <v>660.48</v>
      </c>
      <c r="I149" s="11">
        <v>375</v>
      </c>
      <c r="J149" s="11">
        <v>285.48</v>
      </c>
      <c r="K149" s="8">
        <v>2.66</v>
      </c>
      <c r="L149" s="8"/>
      <c r="M149" s="12">
        <f t="shared" si="4"/>
        <v>1372.5600000000002</v>
      </c>
      <c r="N149" s="12">
        <f t="shared" si="4"/>
        <v>0</v>
      </c>
      <c r="O149" s="12">
        <f t="shared" si="5"/>
        <v>1372.5600000000002</v>
      </c>
    </row>
    <row r="150" spans="1:16" x14ac:dyDescent="0.25">
      <c r="A150" s="8"/>
      <c r="B150" s="8"/>
      <c r="C150" s="9"/>
      <c r="D150" s="8"/>
      <c r="E150" s="8" t="s">
        <v>415</v>
      </c>
      <c r="F150" s="8">
        <v>1.25</v>
      </c>
      <c r="G150" s="10">
        <v>159</v>
      </c>
      <c r="H150" s="11">
        <v>198.75</v>
      </c>
      <c r="I150" s="11">
        <v>145.42682926829269</v>
      </c>
      <c r="J150" s="11">
        <v>53.323170731707307</v>
      </c>
      <c r="K150" s="8">
        <v>2.74</v>
      </c>
      <c r="L150" s="8"/>
      <c r="M150" s="12">
        <f t="shared" si="4"/>
        <v>435.66</v>
      </c>
      <c r="N150" s="12">
        <f t="shared" si="4"/>
        <v>0</v>
      </c>
      <c r="O150" s="12">
        <f t="shared" si="5"/>
        <v>435.66</v>
      </c>
    </row>
    <row r="151" spans="1:16" x14ac:dyDescent="0.25">
      <c r="A151" s="8"/>
      <c r="B151" s="8"/>
      <c r="C151" s="9"/>
      <c r="D151" s="8"/>
      <c r="E151" s="8" t="s">
        <v>416</v>
      </c>
      <c r="F151" s="8">
        <v>1.24</v>
      </c>
      <c r="G151" s="10">
        <v>427</v>
      </c>
      <c r="H151" s="11">
        <v>529.48</v>
      </c>
      <c r="I151" s="11">
        <v>525</v>
      </c>
      <c r="J151" s="11">
        <v>4.4800000000000182</v>
      </c>
      <c r="K151" s="8">
        <v>2.66</v>
      </c>
      <c r="L151" s="8"/>
      <c r="M151" s="12">
        <f t="shared" si="4"/>
        <v>1135.8200000000002</v>
      </c>
      <c r="N151" s="12">
        <f t="shared" si="4"/>
        <v>0</v>
      </c>
      <c r="O151" s="12">
        <f t="shared" si="5"/>
        <v>1135.8200000000002</v>
      </c>
    </row>
    <row r="152" spans="1:16" x14ac:dyDescent="0.25">
      <c r="A152" s="8"/>
      <c r="B152" s="8"/>
      <c r="C152" s="9"/>
      <c r="D152" s="8" t="s">
        <v>112</v>
      </c>
      <c r="E152" s="8" t="s">
        <v>417</v>
      </c>
      <c r="F152" s="8">
        <v>1.33</v>
      </c>
      <c r="G152" s="10">
        <v>6</v>
      </c>
      <c r="H152" s="11">
        <v>7.98</v>
      </c>
      <c r="I152" s="11">
        <v>6.6878980891719753</v>
      </c>
      <c r="J152" s="11">
        <v>1.2921019108280252</v>
      </c>
      <c r="K152" s="8">
        <v>2.58</v>
      </c>
      <c r="L152" s="8"/>
      <c r="M152" s="12">
        <f t="shared" si="4"/>
        <v>15.48</v>
      </c>
      <c r="N152" s="12">
        <f t="shared" si="4"/>
        <v>0</v>
      </c>
      <c r="O152" s="12">
        <f t="shared" si="5"/>
        <v>15.48</v>
      </c>
    </row>
    <row r="153" spans="1:16" x14ac:dyDescent="0.25">
      <c r="A153" s="8"/>
      <c r="B153" s="8"/>
      <c r="C153" s="9"/>
      <c r="D153" s="8"/>
      <c r="E153" s="8" t="s">
        <v>1148</v>
      </c>
      <c r="F153" s="8">
        <v>1.22</v>
      </c>
      <c r="G153" s="10">
        <v>497</v>
      </c>
      <c r="H153" s="11">
        <v>606.34</v>
      </c>
      <c r="I153" s="11">
        <v>525</v>
      </c>
      <c r="J153" s="11">
        <v>81.340000000000032</v>
      </c>
      <c r="K153" s="8">
        <v>2.9</v>
      </c>
      <c r="L153" s="8"/>
      <c r="M153" s="12">
        <f t="shared" si="4"/>
        <v>1441.3</v>
      </c>
      <c r="N153" s="12">
        <f t="shared" si="4"/>
        <v>0</v>
      </c>
      <c r="O153" s="12">
        <f t="shared" si="5"/>
        <v>1441.3</v>
      </c>
    </row>
    <row r="154" spans="1:16" x14ac:dyDescent="0.25">
      <c r="A154" s="8"/>
      <c r="B154" s="8"/>
      <c r="C154" s="9"/>
      <c r="D154" s="8"/>
      <c r="E154" s="8" t="s">
        <v>1149</v>
      </c>
      <c r="F154" s="8">
        <v>1.19</v>
      </c>
      <c r="G154" s="10">
        <v>1714</v>
      </c>
      <c r="H154" s="11">
        <v>2039.66</v>
      </c>
      <c r="I154" s="11">
        <v>1701.0316039293668</v>
      </c>
      <c r="J154" s="11">
        <v>338.62839607063296</v>
      </c>
      <c r="K154" s="8">
        <v>2.58</v>
      </c>
      <c r="L154" s="8"/>
      <c r="M154" s="12">
        <f t="shared" si="4"/>
        <v>4422.12</v>
      </c>
      <c r="N154" s="12">
        <f t="shared" si="4"/>
        <v>0</v>
      </c>
      <c r="O154" s="12">
        <f t="shared" si="5"/>
        <v>4422.12</v>
      </c>
    </row>
    <row r="155" spans="1:16" x14ac:dyDescent="0.25">
      <c r="A155" s="8"/>
      <c r="B155" s="8"/>
      <c r="C155" s="9"/>
      <c r="D155" s="8"/>
      <c r="E155" s="8" t="s">
        <v>422</v>
      </c>
      <c r="F155" s="8">
        <v>1.3500000000000003</v>
      </c>
      <c r="G155" s="10">
        <v>670</v>
      </c>
      <c r="H155" s="11">
        <v>904.5</v>
      </c>
      <c r="I155" s="11">
        <v>563.41824718035673</v>
      </c>
      <c r="J155" s="11">
        <v>341.08175281964321</v>
      </c>
      <c r="K155" s="8">
        <v>3.06</v>
      </c>
      <c r="L155" s="8"/>
      <c r="M155" s="12">
        <f t="shared" si="4"/>
        <v>2050.1999999999998</v>
      </c>
      <c r="N155" s="12">
        <f t="shared" si="4"/>
        <v>0</v>
      </c>
      <c r="O155" s="12">
        <f t="shared" si="5"/>
        <v>2050.1999999999998</v>
      </c>
    </row>
    <row r="156" spans="1:16" x14ac:dyDescent="0.25">
      <c r="A156" s="8"/>
      <c r="B156" s="8"/>
      <c r="C156" s="9"/>
      <c r="D156" s="8"/>
      <c r="E156" s="8" t="s">
        <v>1150</v>
      </c>
      <c r="F156" s="8">
        <v>1.1399999999999999</v>
      </c>
      <c r="G156" s="10">
        <v>1345</v>
      </c>
      <c r="H156" s="11">
        <v>1533.3</v>
      </c>
      <c r="I156" s="11">
        <v>1425</v>
      </c>
      <c r="J156" s="11">
        <v>108.29999999999995</v>
      </c>
      <c r="K156" s="8">
        <v>2.75</v>
      </c>
      <c r="L156" s="8"/>
      <c r="M156" s="12">
        <f t="shared" si="4"/>
        <v>3698.75</v>
      </c>
      <c r="N156" s="12">
        <f t="shared" si="4"/>
        <v>0</v>
      </c>
      <c r="O156" s="12">
        <f t="shared" si="5"/>
        <v>3698.75</v>
      </c>
    </row>
    <row r="157" spans="1:16" x14ac:dyDescent="0.25">
      <c r="A157" s="8"/>
      <c r="B157" s="8"/>
      <c r="C157" s="9"/>
      <c r="D157" s="8"/>
      <c r="E157" s="8" t="s">
        <v>1151</v>
      </c>
      <c r="F157" s="8">
        <v>1.0900000000000001</v>
      </c>
      <c r="G157" s="10">
        <v>748</v>
      </c>
      <c r="H157" s="11">
        <v>815.31999999999994</v>
      </c>
      <c r="I157" s="11">
        <v>900</v>
      </c>
      <c r="J157" s="11">
        <v>-84.68</v>
      </c>
      <c r="K157" s="8">
        <v>2.9</v>
      </c>
      <c r="L157" s="8"/>
      <c r="M157" s="12">
        <f t="shared" si="4"/>
        <v>2169.1999999999998</v>
      </c>
      <c r="N157" s="12">
        <f t="shared" si="4"/>
        <v>0</v>
      </c>
      <c r="O157" s="12">
        <f t="shared" si="5"/>
        <v>2169.1999999999998</v>
      </c>
    </row>
    <row r="158" spans="1:16" x14ac:dyDescent="0.25">
      <c r="A158" s="8"/>
      <c r="B158" s="8"/>
      <c r="C158" s="9"/>
      <c r="D158" s="8" t="s">
        <v>419</v>
      </c>
      <c r="E158" s="8" t="s">
        <v>420</v>
      </c>
      <c r="F158" s="8">
        <v>1.36</v>
      </c>
      <c r="G158" s="10">
        <v>274</v>
      </c>
      <c r="H158" s="11">
        <v>372.64</v>
      </c>
      <c r="I158" s="11">
        <v>327.67653758542144</v>
      </c>
      <c r="J158" s="11">
        <v>44.963462414578544</v>
      </c>
      <c r="K158" s="8">
        <v>2.74</v>
      </c>
      <c r="L158" s="8"/>
      <c r="M158" s="12">
        <f t="shared" si="4"/>
        <v>750.7600000000001</v>
      </c>
      <c r="N158" s="12">
        <f t="shared" si="4"/>
        <v>0</v>
      </c>
      <c r="O158" s="12">
        <f t="shared" si="5"/>
        <v>750.7600000000001</v>
      </c>
    </row>
    <row r="159" spans="1:16" s="7" customFormat="1" x14ac:dyDescent="0.25">
      <c r="A159" s="13"/>
      <c r="B159" s="13" t="s">
        <v>155</v>
      </c>
      <c r="C159" s="14"/>
      <c r="D159" s="13"/>
      <c r="E159" s="13"/>
      <c r="F159" s="13"/>
      <c r="G159" s="15">
        <v>22823</v>
      </c>
      <c r="H159" s="16">
        <v>29038.050000000003</v>
      </c>
      <c r="I159" s="16">
        <v>24000</v>
      </c>
      <c r="J159" s="16">
        <v>5038.0499999999993</v>
      </c>
      <c r="K159" s="13"/>
      <c r="L159" s="13"/>
      <c r="M159" s="17"/>
      <c r="N159" s="17"/>
      <c r="O159" s="17">
        <f>SUM(O130:O158)</f>
        <v>65739.38</v>
      </c>
      <c r="P159"/>
    </row>
    <row r="160" spans="1:16" x14ac:dyDescent="0.25">
      <c r="A160" s="8"/>
      <c r="B160" s="8" t="s">
        <v>106</v>
      </c>
      <c r="C160" s="9" t="s">
        <v>23</v>
      </c>
      <c r="D160" s="8" t="s">
        <v>1152</v>
      </c>
      <c r="E160" s="8" t="s">
        <v>1153</v>
      </c>
      <c r="F160" s="8">
        <v>1.26</v>
      </c>
      <c r="G160" s="10">
        <v>3218</v>
      </c>
      <c r="H160" s="11">
        <v>4038.6000000000004</v>
      </c>
      <c r="I160" s="11">
        <v>5475</v>
      </c>
      <c r="J160" s="11">
        <v>-1436.3999999999999</v>
      </c>
      <c r="K160" s="8">
        <v>1.9</v>
      </c>
      <c r="L160" s="8"/>
      <c r="M160" s="12">
        <f t="shared" si="4"/>
        <v>6114.2</v>
      </c>
      <c r="N160" s="12">
        <f t="shared" si="4"/>
        <v>0</v>
      </c>
      <c r="O160" s="12">
        <f t="shared" si="5"/>
        <v>6114.2</v>
      </c>
    </row>
    <row r="161" spans="1:15" x14ac:dyDescent="0.25">
      <c r="A161" s="8"/>
      <c r="B161" s="8"/>
      <c r="C161" s="9"/>
      <c r="D161" s="8" t="s">
        <v>112</v>
      </c>
      <c r="E161" s="8" t="s">
        <v>1154</v>
      </c>
      <c r="F161" s="8">
        <v>0.93</v>
      </c>
      <c r="G161" s="10">
        <v>3216</v>
      </c>
      <c r="H161" s="11">
        <v>2990.88</v>
      </c>
      <c r="I161" s="11">
        <v>3000</v>
      </c>
      <c r="J161" s="11">
        <v>-9.1199999999999477</v>
      </c>
      <c r="K161" s="8">
        <v>2.2999999999999998</v>
      </c>
      <c r="L161" s="8"/>
      <c r="M161" s="12">
        <f t="shared" si="4"/>
        <v>7396.7999999999993</v>
      </c>
      <c r="N161" s="12">
        <f t="shared" si="4"/>
        <v>0</v>
      </c>
      <c r="O161" s="12">
        <f t="shared" si="5"/>
        <v>7396.7999999999993</v>
      </c>
    </row>
    <row r="162" spans="1:15" x14ac:dyDescent="0.25">
      <c r="A162" s="8"/>
      <c r="B162" s="8"/>
      <c r="C162" s="9" t="s">
        <v>156</v>
      </c>
      <c r="D162" s="8" t="s">
        <v>108</v>
      </c>
      <c r="E162" s="8" t="s">
        <v>168</v>
      </c>
      <c r="F162" s="8">
        <v>0.42</v>
      </c>
      <c r="G162" s="10">
        <v>3540</v>
      </c>
      <c r="H162" s="11">
        <v>1486.8</v>
      </c>
      <c r="I162" s="11">
        <v>1223.0769230769231</v>
      </c>
      <c r="J162" s="11">
        <v>263.72307692307692</v>
      </c>
      <c r="K162" s="8">
        <v>1.1499999999999999</v>
      </c>
      <c r="L162" s="8"/>
      <c r="M162" s="12">
        <f t="shared" si="4"/>
        <v>4070.9999999999995</v>
      </c>
      <c r="N162" s="12">
        <f t="shared" si="4"/>
        <v>0</v>
      </c>
      <c r="O162" s="12">
        <f t="shared" si="5"/>
        <v>4070.9999999999995</v>
      </c>
    </row>
    <row r="163" spans="1:15" x14ac:dyDescent="0.25">
      <c r="A163" s="8"/>
      <c r="B163" s="8"/>
      <c r="C163" s="9"/>
      <c r="D163" s="8"/>
      <c r="E163" s="8" t="s">
        <v>163</v>
      </c>
      <c r="F163" s="8">
        <v>0.3</v>
      </c>
      <c r="G163" s="10">
        <v>947</v>
      </c>
      <c r="H163" s="11">
        <v>284.10000000000002</v>
      </c>
      <c r="I163" s="11">
        <v>995.80645161290317</v>
      </c>
      <c r="J163" s="11">
        <v>-711.70645161290327</v>
      </c>
      <c r="K163" s="8">
        <v>1.1000000000000001</v>
      </c>
      <c r="L163" s="8"/>
      <c r="M163" s="12">
        <f t="shared" si="4"/>
        <v>1041.7</v>
      </c>
      <c r="N163" s="12">
        <f t="shared" si="4"/>
        <v>0</v>
      </c>
      <c r="O163" s="12">
        <f t="shared" si="5"/>
        <v>1041.7</v>
      </c>
    </row>
    <row r="164" spans="1:15" x14ac:dyDescent="0.25">
      <c r="A164" s="8"/>
      <c r="B164" s="8"/>
      <c r="C164" s="9"/>
      <c r="D164" s="8"/>
      <c r="E164" s="8" t="s">
        <v>164</v>
      </c>
      <c r="F164" s="8">
        <v>0.3</v>
      </c>
      <c r="G164" s="10">
        <v>1502</v>
      </c>
      <c r="H164" s="11">
        <v>450.6</v>
      </c>
      <c r="I164" s="11">
        <v>1175.4752851711028</v>
      </c>
      <c r="J164" s="11">
        <v>-724.87528517110275</v>
      </c>
      <c r="K164" s="8">
        <v>1.29</v>
      </c>
      <c r="L164" s="8"/>
      <c r="M164" s="12">
        <f t="shared" si="4"/>
        <v>1937.5800000000002</v>
      </c>
      <c r="N164" s="12">
        <f t="shared" si="4"/>
        <v>0</v>
      </c>
      <c r="O164" s="12">
        <f t="shared" si="5"/>
        <v>1937.5800000000002</v>
      </c>
    </row>
    <row r="165" spans="1:15" x14ac:dyDescent="0.25">
      <c r="A165" s="8"/>
      <c r="B165" s="8"/>
      <c r="C165" s="9"/>
      <c r="D165" s="8" t="s">
        <v>87</v>
      </c>
      <c r="E165" s="8" t="s">
        <v>426</v>
      </c>
      <c r="F165" s="8">
        <v>0.94</v>
      </c>
      <c r="G165" s="10">
        <v>734</v>
      </c>
      <c r="H165" s="11">
        <v>689.96</v>
      </c>
      <c r="I165" s="11">
        <v>1425</v>
      </c>
      <c r="J165" s="11">
        <v>-735.04</v>
      </c>
      <c r="K165" s="8">
        <v>2.2999999999999998</v>
      </c>
      <c r="L165" s="8"/>
      <c r="M165" s="12">
        <f t="shared" si="4"/>
        <v>1688.1999999999998</v>
      </c>
      <c r="N165" s="12">
        <f t="shared" si="4"/>
        <v>0</v>
      </c>
      <c r="O165" s="12">
        <f t="shared" si="5"/>
        <v>1688.1999999999998</v>
      </c>
    </row>
    <row r="166" spans="1:15" x14ac:dyDescent="0.25">
      <c r="A166" s="8"/>
      <c r="B166" s="8"/>
      <c r="C166" s="9"/>
      <c r="D166" s="8" t="s">
        <v>1152</v>
      </c>
      <c r="E166" s="8" t="s">
        <v>1153</v>
      </c>
      <c r="F166" s="8">
        <v>1.26</v>
      </c>
      <c r="G166" s="10">
        <v>3265</v>
      </c>
      <c r="H166" s="11">
        <v>4097.59</v>
      </c>
      <c r="I166" s="11">
        <v>3593.8147021749728</v>
      </c>
      <c r="J166" s="11">
        <v>503.77529782502734</v>
      </c>
      <c r="K166" s="8">
        <v>1.9</v>
      </c>
      <c r="L166" s="8"/>
      <c r="M166" s="12">
        <f t="shared" si="4"/>
        <v>6203.5</v>
      </c>
      <c r="N166" s="12">
        <f t="shared" si="4"/>
        <v>0</v>
      </c>
      <c r="O166" s="12">
        <f t="shared" si="5"/>
        <v>6203.5</v>
      </c>
    </row>
    <row r="167" spans="1:15" x14ac:dyDescent="0.25">
      <c r="A167" s="8"/>
      <c r="B167" s="8"/>
      <c r="C167" s="9"/>
      <c r="D167" s="8"/>
      <c r="E167" s="8" t="s">
        <v>1155</v>
      </c>
      <c r="F167" s="8">
        <v>1.26</v>
      </c>
      <c r="G167" s="10">
        <v>4341</v>
      </c>
      <c r="H167" s="11">
        <v>5447.9800000000005</v>
      </c>
      <c r="I167" s="11">
        <v>3586.8266379640986</v>
      </c>
      <c r="J167" s="11">
        <v>1861.1533620359014</v>
      </c>
      <c r="K167" s="8">
        <v>2.1</v>
      </c>
      <c r="L167" s="8"/>
      <c r="M167" s="12">
        <f t="shared" si="4"/>
        <v>9116.1</v>
      </c>
      <c r="N167" s="12">
        <f t="shared" si="4"/>
        <v>0</v>
      </c>
      <c r="O167" s="12">
        <f t="shared" si="5"/>
        <v>9116.1</v>
      </c>
    </row>
    <row r="168" spans="1:15" x14ac:dyDescent="0.25">
      <c r="A168" s="8"/>
      <c r="B168" s="8"/>
      <c r="C168" s="9" t="s">
        <v>26</v>
      </c>
      <c r="D168" s="8" t="s">
        <v>1152</v>
      </c>
      <c r="E168" s="8" t="s">
        <v>1153</v>
      </c>
      <c r="F168" s="8">
        <v>1.26</v>
      </c>
      <c r="G168" s="10">
        <v>2708</v>
      </c>
      <c r="H168" s="11">
        <v>3398.54</v>
      </c>
      <c r="I168" s="11">
        <v>4950</v>
      </c>
      <c r="J168" s="11">
        <v>-1551.4600000000005</v>
      </c>
      <c r="K168" s="8">
        <v>1.9</v>
      </c>
      <c r="L168" s="8"/>
      <c r="M168" s="12">
        <f t="shared" si="4"/>
        <v>5145.2</v>
      </c>
      <c r="N168" s="12">
        <f t="shared" si="4"/>
        <v>0</v>
      </c>
      <c r="O168" s="12">
        <f t="shared" si="5"/>
        <v>5145.2</v>
      </c>
    </row>
    <row r="169" spans="1:15" x14ac:dyDescent="0.25">
      <c r="A169" s="8"/>
      <c r="B169" s="8"/>
      <c r="C169" s="9"/>
      <c r="D169" s="8" t="s">
        <v>112</v>
      </c>
      <c r="E169" s="8" t="s">
        <v>1154</v>
      </c>
      <c r="F169" s="8">
        <v>0.92999999999999994</v>
      </c>
      <c r="G169" s="10">
        <v>3012</v>
      </c>
      <c r="H169" s="11">
        <v>2801.16</v>
      </c>
      <c r="I169" s="11">
        <v>3525</v>
      </c>
      <c r="J169" s="11">
        <v>-723.84</v>
      </c>
      <c r="K169" s="8">
        <v>2.2999999999999998</v>
      </c>
      <c r="L169" s="8"/>
      <c r="M169" s="12">
        <f t="shared" si="4"/>
        <v>6927.5999999999995</v>
      </c>
      <c r="N169" s="12">
        <f t="shared" si="4"/>
        <v>0</v>
      </c>
      <c r="O169" s="12">
        <f t="shared" si="5"/>
        <v>6927.5999999999995</v>
      </c>
    </row>
    <row r="170" spans="1:15" x14ac:dyDescent="0.25">
      <c r="A170" s="8"/>
      <c r="B170" s="8"/>
      <c r="C170" s="9" t="s">
        <v>18</v>
      </c>
      <c r="D170" s="8" t="s">
        <v>87</v>
      </c>
      <c r="E170" s="8" t="s">
        <v>160</v>
      </c>
      <c r="F170" s="8">
        <v>0.94</v>
      </c>
      <c r="G170" s="10">
        <v>46</v>
      </c>
      <c r="H170" s="11">
        <v>43.24</v>
      </c>
      <c r="I170" s="11">
        <v>525</v>
      </c>
      <c r="J170" s="11">
        <v>-481.76</v>
      </c>
      <c r="K170" s="8">
        <v>2</v>
      </c>
      <c r="L170" s="8"/>
      <c r="M170" s="12">
        <f t="shared" si="4"/>
        <v>92</v>
      </c>
      <c r="N170" s="12">
        <f t="shared" si="4"/>
        <v>0</v>
      </c>
      <c r="O170" s="12">
        <f t="shared" si="5"/>
        <v>92</v>
      </c>
    </row>
    <row r="171" spans="1:15" x14ac:dyDescent="0.25">
      <c r="A171" s="8"/>
      <c r="B171" s="8"/>
      <c r="C171" s="9"/>
      <c r="D171" s="8"/>
      <c r="E171" s="8" t="s">
        <v>426</v>
      </c>
      <c r="F171" s="8">
        <v>0.93999999999999972</v>
      </c>
      <c r="G171" s="10">
        <v>2665</v>
      </c>
      <c r="H171" s="11">
        <v>2505.1</v>
      </c>
      <c r="I171" s="11">
        <v>3525</v>
      </c>
      <c r="J171" s="11">
        <v>-1019.9000000000001</v>
      </c>
      <c r="K171" s="8">
        <v>2.2999999999999998</v>
      </c>
      <c r="L171" s="8"/>
      <c r="M171" s="12">
        <f t="shared" si="4"/>
        <v>6129.4999999999991</v>
      </c>
      <c r="N171" s="12">
        <f t="shared" si="4"/>
        <v>0</v>
      </c>
      <c r="O171" s="12">
        <f t="shared" si="5"/>
        <v>6129.4999999999991</v>
      </c>
    </row>
    <row r="172" spans="1:15" x14ac:dyDescent="0.25">
      <c r="A172" s="8"/>
      <c r="B172" s="8"/>
      <c r="C172" s="9"/>
      <c r="D172" s="8" t="s">
        <v>1152</v>
      </c>
      <c r="E172" s="8" t="s">
        <v>1153</v>
      </c>
      <c r="F172" s="8">
        <v>1.26</v>
      </c>
      <c r="G172" s="10">
        <v>0</v>
      </c>
      <c r="H172" s="11">
        <v>0</v>
      </c>
      <c r="I172" s="11">
        <v>1050</v>
      </c>
      <c r="J172" s="11">
        <v>-1050</v>
      </c>
      <c r="K172" s="8">
        <v>1.9</v>
      </c>
      <c r="L172" s="8"/>
      <c r="M172" s="12">
        <f t="shared" si="4"/>
        <v>0</v>
      </c>
      <c r="N172" s="12">
        <f t="shared" si="4"/>
        <v>0</v>
      </c>
      <c r="O172" s="12">
        <f t="shared" si="5"/>
        <v>0</v>
      </c>
    </row>
    <row r="173" spans="1:15" x14ac:dyDescent="0.25">
      <c r="A173" s="8"/>
      <c r="B173" s="8"/>
      <c r="C173" s="9"/>
      <c r="D173" s="8"/>
      <c r="E173" s="8" t="s">
        <v>1155</v>
      </c>
      <c r="F173" s="8">
        <v>1.26</v>
      </c>
      <c r="G173" s="10">
        <v>3929</v>
      </c>
      <c r="H173" s="11">
        <v>4930.92</v>
      </c>
      <c r="I173" s="11">
        <v>6150</v>
      </c>
      <c r="J173" s="11">
        <v>-1219.08</v>
      </c>
      <c r="K173" s="8">
        <v>2.1</v>
      </c>
      <c r="L173" s="8"/>
      <c r="M173" s="12">
        <f t="shared" si="4"/>
        <v>8250.9</v>
      </c>
      <c r="N173" s="12">
        <f t="shared" si="4"/>
        <v>0</v>
      </c>
      <c r="O173" s="12">
        <f t="shared" si="5"/>
        <v>8250.9</v>
      </c>
    </row>
    <row r="174" spans="1:15" x14ac:dyDescent="0.25">
      <c r="A174" s="8"/>
      <c r="B174" s="8"/>
      <c r="C174" s="9"/>
      <c r="D174" s="8" t="s">
        <v>112</v>
      </c>
      <c r="E174" s="8" t="s">
        <v>1156</v>
      </c>
      <c r="F174" s="8">
        <v>0.93</v>
      </c>
      <c r="G174" s="10">
        <v>170</v>
      </c>
      <c r="H174" s="11">
        <v>158.1</v>
      </c>
      <c r="I174" s="11">
        <v>375</v>
      </c>
      <c r="J174" s="11">
        <v>-216.9</v>
      </c>
      <c r="K174" s="8">
        <v>2.2999999999999998</v>
      </c>
      <c r="L174" s="8"/>
      <c r="M174" s="12">
        <f t="shared" si="4"/>
        <v>390.99999999999994</v>
      </c>
      <c r="N174" s="12">
        <f t="shared" si="4"/>
        <v>0</v>
      </c>
      <c r="O174" s="12">
        <f t="shared" si="5"/>
        <v>390.99999999999994</v>
      </c>
    </row>
    <row r="175" spans="1:15" x14ac:dyDescent="0.25">
      <c r="A175" s="8"/>
      <c r="B175" s="8"/>
      <c r="C175" s="9" t="s">
        <v>73</v>
      </c>
      <c r="D175" s="8" t="s">
        <v>87</v>
      </c>
      <c r="E175" s="8" t="s">
        <v>426</v>
      </c>
      <c r="F175" s="8">
        <v>0.93999999999999972</v>
      </c>
      <c r="G175" s="10">
        <v>3110</v>
      </c>
      <c r="H175" s="11">
        <v>2923.4</v>
      </c>
      <c r="I175" s="11">
        <v>4050</v>
      </c>
      <c r="J175" s="11">
        <v>-1126.6000000000001</v>
      </c>
      <c r="K175" s="8">
        <v>2.2999999999999998</v>
      </c>
      <c r="L175" s="8"/>
      <c r="M175" s="12">
        <f t="shared" si="4"/>
        <v>7152.9999999999991</v>
      </c>
      <c r="N175" s="12">
        <f t="shared" si="4"/>
        <v>0</v>
      </c>
      <c r="O175" s="12">
        <f t="shared" si="5"/>
        <v>7152.9999999999991</v>
      </c>
    </row>
    <row r="176" spans="1:15" x14ac:dyDescent="0.25">
      <c r="A176" s="8"/>
      <c r="B176" s="8"/>
      <c r="C176" s="9"/>
      <c r="D176" s="8" t="s">
        <v>1152</v>
      </c>
      <c r="E176" s="8" t="s">
        <v>1153</v>
      </c>
      <c r="F176" s="8">
        <v>1.26</v>
      </c>
      <c r="G176" s="10">
        <v>0</v>
      </c>
      <c r="H176" s="11">
        <v>0</v>
      </c>
      <c r="I176" s="11">
        <v>525</v>
      </c>
      <c r="J176" s="11">
        <v>-525</v>
      </c>
      <c r="K176" s="8">
        <v>1.9</v>
      </c>
      <c r="L176" s="8"/>
      <c r="M176" s="12">
        <f t="shared" si="4"/>
        <v>0</v>
      </c>
      <c r="N176" s="12">
        <f t="shared" si="4"/>
        <v>0</v>
      </c>
      <c r="O176" s="12">
        <f t="shared" si="5"/>
        <v>0</v>
      </c>
    </row>
    <row r="177" spans="1:16" x14ac:dyDescent="0.25">
      <c r="A177" s="8"/>
      <c r="B177" s="8"/>
      <c r="C177" s="9"/>
      <c r="D177" s="8"/>
      <c r="E177" s="8" t="s">
        <v>1155</v>
      </c>
      <c r="F177" s="8">
        <v>1.26</v>
      </c>
      <c r="G177" s="10">
        <v>4253</v>
      </c>
      <c r="H177" s="11">
        <v>5337.5199999999995</v>
      </c>
      <c r="I177" s="11">
        <v>6150</v>
      </c>
      <c r="J177" s="11">
        <v>-812.48</v>
      </c>
      <c r="K177" s="8">
        <v>2.1</v>
      </c>
      <c r="L177" s="8"/>
      <c r="M177" s="12">
        <f t="shared" si="4"/>
        <v>8931.3000000000011</v>
      </c>
      <c r="N177" s="12">
        <f t="shared" si="4"/>
        <v>0</v>
      </c>
      <c r="O177" s="12">
        <f t="shared" si="5"/>
        <v>8931.3000000000011</v>
      </c>
    </row>
    <row r="178" spans="1:16" x14ac:dyDescent="0.25">
      <c r="A178" s="8"/>
      <c r="B178" s="8"/>
      <c r="C178" s="9"/>
      <c r="D178" s="8" t="s">
        <v>112</v>
      </c>
      <c r="E178" s="8" t="s">
        <v>1156</v>
      </c>
      <c r="F178" s="8">
        <v>0.93</v>
      </c>
      <c r="G178" s="10">
        <v>122</v>
      </c>
      <c r="H178" s="11">
        <v>113.46</v>
      </c>
      <c r="I178" s="11">
        <v>375</v>
      </c>
      <c r="J178" s="11">
        <v>-261.54000000000002</v>
      </c>
      <c r="K178" s="8">
        <v>2.2999999999999998</v>
      </c>
      <c r="L178" s="8"/>
      <c r="M178" s="12">
        <f t="shared" si="4"/>
        <v>280.59999999999997</v>
      </c>
      <c r="N178" s="12">
        <f t="shared" si="4"/>
        <v>0</v>
      </c>
      <c r="O178" s="12">
        <f t="shared" si="5"/>
        <v>280.59999999999997</v>
      </c>
    </row>
    <row r="179" spans="1:16" x14ac:dyDescent="0.25">
      <c r="A179" s="8"/>
      <c r="B179" s="8"/>
      <c r="C179" s="9" t="s">
        <v>107</v>
      </c>
      <c r="D179" s="8" t="s">
        <v>428</v>
      </c>
      <c r="E179" s="8" t="s">
        <v>429</v>
      </c>
      <c r="F179" s="8">
        <v>1.1299999999999999</v>
      </c>
      <c r="G179" s="10">
        <v>330</v>
      </c>
      <c r="H179" s="11">
        <v>372.9</v>
      </c>
      <c r="I179" s="11">
        <v>525</v>
      </c>
      <c r="J179" s="11">
        <v>-152.10000000000002</v>
      </c>
      <c r="K179" s="8">
        <v>2.2000000000000002</v>
      </c>
      <c r="L179" s="8"/>
      <c r="M179" s="12">
        <f t="shared" si="4"/>
        <v>726.00000000000011</v>
      </c>
      <c r="N179" s="12">
        <f t="shared" si="4"/>
        <v>0</v>
      </c>
      <c r="O179" s="12">
        <f t="shared" si="5"/>
        <v>726.00000000000011</v>
      </c>
    </row>
    <row r="180" spans="1:16" x14ac:dyDescent="0.25">
      <c r="A180" s="8"/>
      <c r="B180" s="8"/>
      <c r="C180" s="9"/>
      <c r="D180" s="8"/>
      <c r="E180" s="8" t="s">
        <v>430</v>
      </c>
      <c r="F180" s="8">
        <v>1.58</v>
      </c>
      <c r="G180" s="10">
        <v>1639</v>
      </c>
      <c r="H180" s="11">
        <v>2589.62</v>
      </c>
      <c r="I180" s="11">
        <v>3900</v>
      </c>
      <c r="J180" s="11">
        <v>-1310.3800000000001</v>
      </c>
      <c r="K180" s="8">
        <v>2.75</v>
      </c>
      <c r="L180" s="8"/>
      <c r="M180" s="12">
        <f t="shared" si="4"/>
        <v>4507.25</v>
      </c>
      <c r="N180" s="12">
        <f t="shared" si="4"/>
        <v>0</v>
      </c>
      <c r="O180" s="12">
        <f t="shared" si="5"/>
        <v>4507.25</v>
      </c>
    </row>
    <row r="181" spans="1:16" x14ac:dyDescent="0.25">
      <c r="A181" s="8"/>
      <c r="B181" s="8"/>
      <c r="C181" s="9" t="s">
        <v>104</v>
      </c>
      <c r="D181" s="8" t="s">
        <v>428</v>
      </c>
      <c r="E181" s="8" t="s">
        <v>429</v>
      </c>
      <c r="F181" s="8">
        <v>1.1299999999999999</v>
      </c>
      <c r="G181" s="10">
        <v>180</v>
      </c>
      <c r="H181" s="11">
        <v>203.4</v>
      </c>
      <c r="I181" s="11">
        <v>525</v>
      </c>
      <c r="J181" s="11">
        <v>-321.60000000000002</v>
      </c>
      <c r="K181" s="8">
        <v>2.2000000000000002</v>
      </c>
      <c r="L181" s="8"/>
      <c r="M181" s="12">
        <f t="shared" si="4"/>
        <v>396.00000000000006</v>
      </c>
      <c r="N181" s="12">
        <f t="shared" si="4"/>
        <v>0</v>
      </c>
      <c r="O181" s="12">
        <f t="shared" si="5"/>
        <v>396.00000000000006</v>
      </c>
    </row>
    <row r="182" spans="1:16" x14ac:dyDescent="0.25">
      <c r="A182" s="8"/>
      <c r="B182" s="8"/>
      <c r="C182" s="9"/>
      <c r="D182" s="8"/>
      <c r="E182" s="8" t="s">
        <v>430</v>
      </c>
      <c r="F182" s="8">
        <v>1.58</v>
      </c>
      <c r="G182" s="10">
        <v>1440</v>
      </c>
      <c r="H182" s="11">
        <v>2275.1999999999998</v>
      </c>
      <c r="I182" s="11">
        <v>3900</v>
      </c>
      <c r="J182" s="11">
        <v>-1624.8000000000002</v>
      </c>
      <c r="K182" s="8">
        <v>2.75</v>
      </c>
      <c r="L182" s="8"/>
      <c r="M182" s="12">
        <f t="shared" si="4"/>
        <v>3960</v>
      </c>
      <c r="N182" s="12">
        <f t="shared" si="4"/>
        <v>0</v>
      </c>
      <c r="O182" s="12">
        <f t="shared" si="5"/>
        <v>3960</v>
      </c>
    </row>
    <row r="183" spans="1:16" x14ac:dyDescent="0.25">
      <c r="A183" s="8"/>
      <c r="B183" s="8"/>
      <c r="C183" s="9" t="s">
        <v>165</v>
      </c>
      <c r="D183" s="8" t="s">
        <v>108</v>
      </c>
      <c r="E183" s="8" t="s">
        <v>168</v>
      </c>
      <c r="F183" s="8">
        <v>0.42</v>
      </c>
      <c r="G183" s="10">
        <v>3757</v>
      </c>
      <c r="H183" s="11">
        <v>1577.94</v>
      </c>
      <c r="I183" s="11">
        <v>1425</v>
      </c>
      <c r="J183" s="11">
        <v>152.94</v>
      </c>
      <c r="K183" s="8">
        <v>1.1499999999999999</v>
      </c>
      <c r="L183" s="8"/>
      <c r="M183" s="12">
        <f t="shared" si="4"/>
        <v>4320.5499999999993</v>
      </c>
      <c r="N183" s="12">
        <f t="shared" si="4"/>
        <v>0</v>
      </c>
      <c r="O183" s="12">
        <f t="shared" si="5"/>
        <v>4320.5499999999993</v>
      </c>
    </row>
    <row r="184" spans="1:16" x14ac:dyDescent="0.25">
      <c r="A184" s="8"/>
      <c r="B184" s="8"/>
      <c r="C184" s="9"/>
      <c r="D184" s="8"/>
      <c r="E184" s="8" t="s">
        <v>163</v>
      </c>
      <c r="F184" s="8">
        <v>0.3</v>
      </c>
      <c r="G184" s="10">
        <v>906</v>
      </c>
      <c r="H184" s="11">
        <v>271.8</v>
      </c>
      <c r="I184" s="11">
        <v>546.94533762057881</v>
      </c>
      <c r="J184" s="11">
        <v>-275.1453376205788</v>
      </c>
      <c r="K184" s="8">
        <v>1.1000000000000001</v>
      </c>
      <c r="L184" s="8"/>
      <c r="M184" s="12">
        <f t="shared" si="4"/>
        <v>996.60000000000014</v>
      </c>
      <c r="N184" s="12">
        <f t="shared" si="4"/>
        <v>0</v>
      </c>
      <c r="O184" s="12">
        <f t="shared" si="5"/>
        <v>996.60000000000014</v>
      </c>
    </row>
    <row r="185" spans="1:16" x14ac:dyDescent="0.25">
      <c r="A185" s="8"/>
      <c r="B185" s="8"/>
      <c r="C185" s="9"/>
      <c r="D185" s="8"/>
      <c r="E185" s="8" t="s">
        <v>164</v>
      </c>
      <c r="F185" s="8">
        <v>0.3</v>
      </c>
      <c r="G185" s="10">
        <v>590</v>
      </c>
      <c r="H185" s="11">
        <v>177</v>
      </c>
      <c r="I185" s="11">
        <v>525</v>
      </c>
      <c r="J185" s="11">
        <v>-348</v>
      </c>
      <c r="K185" s="8">
        <v>1.29</v>
      </c>
      <c r="L185" s="8"/>
      <c r="M185" s="12">
        <f t="shared" si="4"/>
        <v>761.1</v>
      </c>
      <c r="N185" s="12">
        <f t="shared" si="4"/>
        <v>0</v>
      </c>
      <c r="O185" s="12">
        <f t="shared" si="5"/>
        <v>761.1</v>
      </c>
    </row>
    <row r="186" spans="1:16" x14ac:dyDescent="0.25">
      <c r="A186" s="8"/>
      <c r="B186" s="8"/>
      <c r="C186" s="9"/>
      <c r="D186" s="8" t="s">
        <v>87</v>
      </c>
      <c r="E186" s="8" t="s">
        <v>426</v>
      </c>
      <c r="F186" s="8">
        <v>0.94</v>
      </c>
      <c r="G186" s="10">
        <v>900</v>
      </c>
      <c r="H186" s="11">
        <v>846</v>
      </c>
      <c r="I186" s="11">
        <v>1425</v>
      </c>
      <c r="J186" s="11">
        <v>-579</v>
      </c>
      <c r="K186" s="8">
        <v>2.2999999999999998</v>
      </c>
      <c r="L186" s="8"/>
      <c r="M186" s="12">
        <f t="shared" si="4"/>
        <v>2070</v>
      </c>
      <c r="N186" s="12">
        <f t="shared" si="4"/>
        <v>0</v>
      </c>
      <c r="O186" s="12">
        <f t="shared" si="5"/>
        <v>2070</v>
      </c>
    </row>
    <row r="187" spans="1:16" x14ac:dyDescent="0.25">
      <c r="A187" s="8"/>
      <c r="B187" s="8"/>
      <c r="C187" s="9"/>
      <c r="D187" s="8" t="s">
        <v>1152</v>
      </c>
      <c r="E187" s="8" t="s">
        <v>1153</v>
      </c>
      <c r="F187" s="8">
        <v>1.26</v>
      </c>
      <c r="G187" s="10">
        <v>3041</v>
      </c>
      <c r="H187" s="11">
        <v>3816.4599999999996</v>
      </c>
      <c r="I187" s="11">
        <v>4028.0546623794212</v>
      </c>
      <c r="J187" s="11">
        <v>-211.59466237942127</v>
      </c>
      <c r="K187" s="8">
        <v>1.9</v>
      </c>
      <c r="L187" s="8"/>
      <c r="M187" s="12">
        <f t="shared" si="4"/>
        <v>5777.9</v>
      </c>
      <c r="N187" s="12">
        <f t="shared" si="4"/>
        <v>0</v>
      </c>
      <c r="O187" s="12">
        <f t="shared" si="5"/>
        <v>5777.9</v>
      </c>
    </row>
    <row r="188" spans="1:16" x14ac:dyDescent="0.25">
      <c r="A188" s="8"/>
      <c r="B188" s="8"/>
      <c r="C188" s="9"/>
      <c r="D188" s="8"/>
      <c r="E188" s="8" t="s">
        <v>1155</v>
      </c>
      <c r="F188" s="8">
        <v>1.26</v>
      </c>
      <c r="G188" s="10">
        <v>4346</v>
      </c>
      <c r="H188" s="11">
        <v>5454.24</v>
      </c>
      <c r="I188" s="11">
        <v>4050</v>
      </c>
      <c r="J188" s="11">
        <v>1404.2399999999998</v>
      </c>
      <c r="K188" s="8">
        <v>2.1</v>
      </c>
      <c r="L188" s="8"/>
      <c r="M188" s="12">
        <f t="shared" si="4"/>
        <v>9126.6</v>
      </c>
      <c r="N188" s="12">
        <f t="shared" si="4"/>
        <v>0</v>
      </c>
      <c r="O188" s="12">
        <f t="shared" si="5"/>
        <v>9126.6</v>
      </c>
    </row>
    <row r="189" spans="1:16" s="7" customFormat="1" x14ac:dyDescent="0.25">
      <c r="A189" s="13"/>
      <c r="B189" s="13" t="s">
        <v>110</v>
      </c>
      <c r="C189" s="14"/>
      <c r="D189" s="13"/>
      <c r="E189" s="13"/>
      <c r="F189" s="13"/>
      <c r="G189" s="15">
        <v>57907</v>
      </c>
      <c r="H189" s="16">
        <v>59282.509999999995</v>
      </c>
      <c r="I189" s="16">
        <v>72525</v>
      </c>
      <c r="J189" s="16">
        <v>-13242.490000000003</v>
      </c>
      <c r="K189" s="13"/>
      <c r="L189" s="13"/>
      <c r="M189" s="17"/>
      <c r="N189" s="17"/>
      <c r="O189" s="17">
        <f>SUM(O160:O188)</f>
        <v>113512.18000000002</v>
      </c>
      <c r="P189"/>
    </row>
    <row r="190" spans="1:16" x14ac:dyDescent="0.25">
      <c r="A190" s="8"/>
      <c r="B190" s="8" t="s">
        <v>432</v>
      </c>
      <c r="C190" s="9" t="s">
        <v>23</v>
      </c>
      <c r="D190" s="8" t="s">
        <v>44</v>
      </c>
      <c r="E190" s="8" t="s">
        <v>433</v>
      </c>
      <c r="F190" s="8">
        <v>2.4</v>
      </c>
      <c r="G190" s="10">
        <v>1067</v>
      </c>
      <c r="H190" s="11">
        <v>2560.8000000000002</v>
      </c>
      <c r="I190" s="11">
        <v>3525</v>
      </c>
      <c r="J190" s="11">
        <v>-964.2</v>
      </c>
      <c r="K190" s="8">
        <v>5.05</v>
      </c>
      <c r="L190" s="8"/>
      <c r="M190" s="12">
        <f t="shared" si="4"/>
        <v>5388.3499999999995</v>
      </c>
      <c r="N190" s="12">
        <f t="shared" si="4"/>
        <v>0</v>
      </c>
      <c r="O190" s="12">
        <f t="shared" si="5"/>
        <v>5388.3499999999995</v>
      </c>
    </row>
    <row r="191" spans="1:16" x14ac:dyDescent="0.25">
      <c r="A191" s="8"/>
      <c r="B191" s="8"/>
      <c r="C191" s="9" t="s">
        <v>26</v>
      </c>
      <c r="D191" s="8" t="s">
        <v>44</v>
      </c>
      <c r="E191" s="8" t="s">
        <v>433</v>
      </c>
      <c r="F191" s="8">
        <v>2.4</v>
      </c>
      <c r="G191" s="10">
        <v>955</v>
      </c>
      <c r="H191" s="11">
        <v>2292</v>
      </c>
      <c r="I191" s="11">
        <v>3525</v>
      </c>
      <c r="J191" s="11">
        <v>-1233</v>
      </c>
      <c r="K191" s="8">
        <v>5.05</v>
      </c>
      <c r="L191" s="8"/>
      <c r="M191" s="12">
        <f t="shared" si="4"/>
        <v>4822.75</v>
      </c>
      <c r="N191" s="12">
        <f t="shared" si="4"/>
        <v>0</v>
      </c>
      <c r="O191" s="12">
        <f t="shared" si="5"/>
        <v>4822.75</v>
      </c>
    </row>
    <row r="192" spans="1:16" s="7" customFormat="1" x14ac:dyDescent="0.25">
      <c r="A192" s="13"/>
      <c r="B192" s="13" t="s">
        <v>434</v>
      </c>
      <c r="C192" s="14"/>
      <c r="D192" s="13"/>
      <c r="E192" s="13"/>
      <c r="F192" s="13"/>
      <c r="G192" s="15">
        <v>2022</v>
      </c>
      <c r="H192" s="16">
        <v>4852.8</v>
      </c>
      <c r="I192" s="16">
        <v>7050</v>
      </c>
      <c r="J192" s="16">
        <v>-2197.1999999999998</v>
      </c>
      <c r="K192" s="13"/>
      <c r="L192" s="13"/>
      <c r="M192" s="17"/>
      <c r="N192" s="17"/>
      <c r="O192" s="17">
        <f>SUM(O190:O191)</f>
        <v>10211.099999999999</v>
      </c>
      <c r="P192"/>
    </row>
    <row r="193" spans="1:16" s="7" customFormat="1" x14ac:dyDescent="0.25">
      <c r="A193" s="2" t="s">
        <v>166</v>
      </c>
      <c r="B193" s="2"/>
      <c r="C193" s="3"/>
      <c r="D193" s="2"/>
      <c r="E193" s="2"/>
      <c r="F193" s="2"/>
      <c r="G193" s="4">
        <v>82998</v>
      </c>
      <c r="H193" s="5">
        <v>93594.020000000062</v>
      </c>
      <c r="I193" s="5">
        <v>104850</v>
      </c>
      <c r="J193" s="5">
        <v>-11255.980000000007</v>
      </c>
      <c r="K193" s="2"/>
      <c r="L193" s="2"/>
      <c r="M193" s="6"/>
      <c r="N193" s="6"/>
      <c r="O193" s="6"/>
      <c r="P193"/>
    </row>
    <row r="194" spans="1:16" x14ac:dyDescent="0.25">
      <c r="A194" s="8" t="s">
        <v>167</v>
      </c>
      <c r="B194" s="8" t="s">
        <v>106</v>
      </c>
      <c r="C194" s="9" t="s">
        <v>23</v>
      </c>
      <c r="D194" s="8" t="s">
        <v>428</v>
      </c>
      <c r="E194" s="8" t="s">
        <v>1157</v>
      </c>
      <c r="F194" s="8">
        <v>1.5799999999999998</v>
      </c>
      <c r="G194" s="10">
        <v>2684</v>
      </c>
      <c r="H194" s="11">
        <v>4240.7199999999993</v>
      </c>
      <c r="I194" s="11">
        <v>5544</v>
      </c>
      <c r="J194" s="11">
        <v>-1303.2799999999997</v>
      </c>
      <c r="K194" s="8">
        <v>2.5</v>
      </c>
      <c r="L194" s="8"/>
      <c r="M194" s="12">
        <f t="shared" si="4"/>
        <v>6710</v>
      </c>
      <c r="N194" s="12">
        <f t="shared" si="4"/>
        <v>0</v>
      </c>
      <c r="O194" s="12">
        <f t="shared" si="5"/>
        <v>6710</v>
      </c>
    </row>
    <row r="195" spans="1:16" x14ac:dyDescent="0.25">
      <c r="A195" s="8"/>
      <c r="B195" s="8"/>
      <c r="C195" s="9"/>
      <c r="D195" s="8" t="s">
        <v>108</v>
      </c>
      <c r="E195" s="8" t="s">
        <v>157</v>
      </c>
      <c r="F195" s="8">
        <v>0.45</v>
      </c>
      <c r="G195" s="10">
        <v>1220</v>
      </c>
      <c r="H195" s="11">
        <v>549</v>
      </c>
      <c r="I195" s="11">
        <v>792</v>
      </c>
      <c r="J195" s="11">
        <v>-243</v>
      </c>
      <c r="K195" s="8">
        <v>1.0900000000000001</v>
      </c>
      <c r="L195" s="8"/>
      <c r="M195" s="12">
        <f t="shared" si="4"/>
        <v>1329.8000000000002</v>
      </c>
      <c r="N195" s="12">
        <f t="shared" si="4"/>
        <v>0</v>
      </c>
      <c r="O195" s="12">
        <f t="shared" si="5"/>
        <v>1329.8000000000002</v>
      </c>
    </row>
    <row r="196" spans="1:16" x14ac:dyDescent="0.25">
      <c r="A196" s="8"/>
      <c r="B196" s="8"/>
      <c r="C196" s="9"/>
      <c r="D196" s="8"/>
      <c r="E196" s="8" t="s">
        <v>169</v>
      </c>
      <c r="F196" s="8">
        <v>0.42000000000000004</v>
      </c>
      <c r="G196" s="10">
        <v>5883</v>
      </c>
      <c r="H196" s="11">
        <v>2470.86</v>
      </c>
      <c r="I196" s="11">
        <v>1980</v>
      </c>
      <c r="J196" s="11">
        <v>490.86</v>
      </c>
      <c r="K196" s="8">
        <v>1.1499999999999999</v>
      </c>
      <c r="L196" s="8"/>
      <c r="M196" s="12">
        <f t="shared" si="4"/>
        <v>6765.45</v>
      </c>
      <c r="N196" s="12">
        <f t="shared" si="4"/>
        <v>0</v>
      </c>
      <c r="O196" s="12">
        <f t="shared" si="5"/>
        <v>6765.45</v>
      </c>
    </row>
    <row r="197" spans="1:16" x14ac:dyDescent="0.25">
      <c r="A197" s="8"/>
      <c r="B197" s="8"/>
      <c r="C197" s="9"/>
      <c r="D197" s="8"/>
      <c r="E197" s="8" t="s">
        <v>423</v>
      </c>
      <c r="F197" s="8">
        <v>0.42</v>
      </c>
      <c r="G197" s="10">
        <v>3558</v>
      </c>
      <c r="H197" s="11">
        <v>1494.36</v>
      </c>
      <c r="I197" s="11">
        <v>1188</v>
      </c>
      <c r="J197" s="11">
        <v>306.35999999999996</v>
      </c>
      <c r="K197" s="8">
        <v>1.05</v>
      </c>
      <c r="L197" s="8"/>
      <c r="M197" s="12">
        <f t="shared" ref="M197:N260" si="6">$G197*K197</f>
        <v>3735.9</v>
      </c>
      <c r="N197" s="12">
        <f t="shared" si="6"/>
        <v>0</v>
      </c>
      <c r="O197" s="12">
        <f t="shared" ref="O197:O260" si="7">M197+N197</f>
        <v>3735.9</v>
      </c>
    </row>
    <row r="198" spans="1:16" x14ac:dyDescent="0.25">
      <c r="A198" s="8"/>
      <c r="B198" s="8"/>
      <c r="C198" s="9" t="s">
        <v>26</v>
      </c>
      <c r="D198" s="8" t="s">
        <v>428</v>
      </c>
      <c r="E198" s="8" t="s">
        <v>430</v>
      </c>
      <c r="F198" s="8">
        <v>1.58</v>
      </c>
      <c r="G198" s="10">
        <v>96</v>
      </c>
      <c r="H198" s="11">
        <v>151.68</v>
      </c>
      <c r="I198" s="11">
        <v>176.4746427570748</v>
      </c>
      <c r="J198" s="11">
        <v>-24.794642757074797</v>
      </c>
      <c r="K198" s="8">
        <v>2.75</v>
      </c>
      <c r="L198" s="8"/>
      <c r="M198" s="12">
        <f t="shared" si="6"/>
        <v>264</v>
      </c>
      <c r="N198" s="12">
        <f t="shared" si="6"/>
        <v>0</v>
      </c>
      <c r="O198" s="12">
        <f t="shared" si="7"/>
        <v>264</v>
      </c>
    </row>
    <row r="199" spans="1:16" x14ac:dyDescent="0.25">
      <c r="A199" s="8"/>
      <c r="B199" s="8"/>
      <c r="C199" s="9"/>
      <c r="D199" s="8"/>
      <c r="E199" s="8" t="s">
        <v>1157</v>
      </c>
      <c r="F199" s="8">
        <v>1.5799999999999998</v>
      </c>
      <c r="G199" s="10">
        <v>1933</v>
      </c>
      <c r="H199" s="11">
        <v>3054.14</v>
      </c>
      <c r="I199" s="11">
        <v>5410.4651162790697</v>
      </c>
      <c r="J199" s="11">
        <v>-2356.3251162790698</v>
      </c>
      <c r="K199" s="8">
        <v>2.5</v>
      </c>
      <c r="L199" s="8"/>
      <c r="M199" s="12">
        <f t="shared" si="6"/>
        <v>4832.5</v>
      </c>
      <c r="N199" s="12">
        <f t="shared" si="6"/>
        <v>0</v>
      </c>
      <c r="O199" s="12">
        <f t="shared" si="7"/>
        <v>4832.5</v>
      </c>
    </row>
    <row r="200" spans="1:16" x14ac:dyDescent="0.25">
      <c r="A200" s="8"/>
      <c r="B200" s="8"/>
      <c r="C200" s="9"/>
      <c r="D200" s="8" t="s">
        <v>108</v>
      </c>
      <c r="E200" s="8" t="s">
        <v>157</v>
      </c>
      <c r="F200" s="8">
        <v>0.45</v>
      </c>
      <c r="G200" s="10">
        <v>376</v>
      </c>
      <c r="H200" s="11">
        <v>169.20000000000002</v>
      </c>
      <c r="I200" s="11">
        <v>605.41353383458647</v>
      </c>
      <c r="J200" s="11">
        <v>-436.21353383458643</v>
      </c>
      <c r="K200" s="8">
        <v>1.0900000000000001</v>
      </c>
      <c r="L200" s="8"/>
      <c r="M200" s="12">
        <f t="shared" si="6"/>
        <v>409.84000000000003</v>
      </c>
      <c r="N200" s="12">
        <f t="shared" si="6"/>
        <v>0</v>
      </c>
      <c r="O200" s="12">
        <f t="shared" si="7"/>
        <v>409.84000000000003</v>
      </c>
    </row>
    <row r="201" spans="1:16" x14ac:dyDescent="0.25">
      <c r="A201" s="8"/>
      <c r="B201" s="8"/>
      <c r="C201" s="9"/>
      <c r="D201" s="8"/>
      <c r="E201" s="8" t="s">
        <v>169</v>
      </c>
      <c r="F201" s="8">
        <v>0.42</v>
      </c>
      <c r="G201" s="10">
        <v>6120</v>
      </c>
      <c r="H201" s="11">
        <v>2570.3999999999996</v>
      </c>
      <c r="I201" s="11">
        <v>2166.5864661654136</v>
      </c>
      <c r="J201" s="11">
        <v>403.81353383458651</v>
      </c>
      <c r="K201" s="8">
        <v>1.1499999999999999</v>
      </c>
      <c r="L201" s="8"/>
      <c r="M201" s="12">
        <f t="shared" si="6"/>
        <v>7037.9999999999991</v>
      </c>
      <c r="N201" s="12">
        <f t="shared" si="6"/>
        <v>0</v>
      </c>
      <c r="O201" s="12">
        <f t="shared" si="7"/>
        <v>7037.9999999999991</v>
      </c>
    </row>
    <row r="202" spans="1:16" x14ac:dyDescent="0.25">
      <c r="A202" s="8"/>
      <c r="B202" s="8"/>
      <c r="C202" s="9"/>
      <c r="D202" s="8"/>
      <c r="E202" s="8" t="s">
        <v>423</v>
      </c>
      <c r="F202" s="8">
        <v>0.42</v>
      </c>
      <c r="G202" s="10">
        <v>1774</v>
      </c>
      <c r="H202" s="11">
        <v>745.08</v>
      </c>
      <c r="I202" s="11">
        <v>1145.0602409638554</v>
      </c>
      <c r="J202" s="11">
        <v>-399.98024096385541</v>
      </c>
      <c r="K202" s="8">
        <v>1.05</v>
      </c>
      <c r="L202" s="8"/>
      <c r="M202" s="12">
        <f t="shared" si="6"/>
        <v>1862.7</v>
      </c>
      <c r="N202" s="12">
        <f t="shared" si="6"/>
        <v>0</v>
      </c>
      <c r="O202" s="12">
        <f t="shared" si="7"/>
        <v>1862.7</v>
      </c>
    </row>
    <row r="203" spans="1:16" x14ac:dyDescent="0.25">
      <c r="A203" s="8"/>
      <c r="B203" s="8"/>
      <c r="C203" s="9" t="s">
        <v>18</v>
      </c>
      <c r="D203" s="8" t="s">
        <v>428</v>
      </c>
      <c r="E203" s="8" t="s">
        <v>429</v>
      </c>
      <c r="F203" s="8">
        <v>1.1299999999999999</v>
      </c>
      <c r="G203" s="10">
        <v>804</v>
      </c>
      <c r="H203" s="11">
        <v>908.52</v>
      </c>
      <c r="I203" s="11">
        <v>1059.6076965017953</v>
      </c>
      <c r="J203" s="11">
        <v>-151.08769650179545</v>
      </c>
      <c r="K203" s="8">
        <v>2.2000000000000002</v>
      </c>
      <c r="L203" s="8"/>
      <c r="M203" s="12">
        <f t="shared" si="6"/>
        <v>1768.8000000000002</v>
      </c>
      <c r="N203" s="12">
        <f t="shared" si="6"/>
        <v>0</v>
      </c>
      <c r="O203" s="12">
        <f t="shared" si="7"/>
        <v>1768.8000000000002</v>
      </c>
    </row>
    <row r="204" spans="1:16" x14ac:dyDescent="0.25">
      <c r="A204" s="8"/>
      <c r="B204" s="8"/>
      <c r="C204" s="9"/>
      <c r="D204" s="8"/>
      <c r="E204" s="8" t="s">
        <v>430</v>
      </c>
      <c r="F204" s="8">
        <v>1.58</v>
      </c>
      <c r="G204" s="10">
        <v>1315</v>
      </c>
      <c r="H204" s="11">
        <v>2077.6999999999998</v>
      </c>
      <c r="I204" s="11">
        <v>1486.0102040816328</v>
      </c>
      <c r="J204" s="11">
        <v>591.68979591836728</v>
      </c>
      <c r="K204" s="8">
        <v>2.75</v>
      </c>
      <c r="L204" s="8"/>
      <c r="M204" s="12">
        <f t="shared" si="6"/>
        <v>3616.25</v>
      </c>
      <c r="N204" s="12">
        <f t="shared" si="6"/>
        <v>0</v>
      </c>
      <c r="O204" s="12">
        <f t="shared" si="7"/>
        <v>3616.25</v>
      </c>
    </row>
    <row r="205" spans="1:16" x14ac:dyDescent="0.25">
      <c r="A205" s="8"/>
      <c r="B205" s="8"/>
      <c r="C205" s="9"/>
      <c r="D205" s="8"/>
      <c r="E205" s="8" t="s">
        <v>1157</v>
      </c>
      <c r="F205" s="8">
        <v>1.58</v>
      </c>
      <c r="G205" s="10">
        <v>97</v>
      </c>
      <c r="H205" s="11">
        <v>153.26</v>
      </c>
      <c r="I205" s="11">
        <v>97.989795918367349</v>
      </c>
      <c r="J205" s="11">
        <v>55.270204081632642</v>
      </c>
      <c r="K205" s="8">
        <v>2.5</v>
      </c>
      <c r="L205" s="8"/>
      <c r="M205" s="12">
        <f t="shared" si="6"/>
        <v>242.5</v>
      </c>
      <c r="N205" s="12">
        <f t="shared" si="6"/>
        <v>0</v>
      </c>
      <c r="O205" s="12">
        <f t="shared" si="7"/>
        <v>242.5</v>
      </c>
    </row>
    <row r="206" spans="1:16" x14ac:dyDescent="0.25">
      <c r="A206" s="8"/>
      <c r="B206" s="8"/>
      <c r="C206" s="9"/>
      <c r="D206" s="8"/>
      <c r="E206" s="8" t="s">
        <v>435</v>
      </c>
      <c r="F206" s="8">
        <v>1.1299999999999999</v>
      </c>
      <c r="G206" s="10">
        <v>601</v>
      </c>
      <c r="H206" s="11">
        <v>679.13</v>
      </c>
      <c r="I206" s="11">
        <v>524.39230349820457</v>
      </c>
      <c r="J206" s="11">
        <v>154.7376965017954</v>
      </c>
      <c r="K206" s="8">
        <v>2.25</v>
      </c>
      <c r="L206" s="8"/>
      <c r="M206" s="12">
        <f t="shared" si="6"/>
        <v>1352.25</v>
      </c>
      <c r="N206" s="12">
        <f t="shared" si="6"/>
        <v>0</v>
      </c>
      <c r="O206" s="12">
        <f t="shared" si="7"/>
        <v>1352.25</v>
      </c>
    </row>
    <row r="207" spans="1:16" x14ac:dyDescent="0.25">
      <c r="A207" s="8"/>
      <c r="B207" s="8"/>
      <c r="C207" s="9"/>
      <c r="D207" s="8" t="s">
        <v>112</v>
      </c>
      <c r="E207" s="8" t="s">
        <v>1156</v>
      </c>
      <c r="F207" s="8">
        <v>0.93</v>
      </c>
      <c r="G207" s="10">
        <v>1237</v>
      </c>
      <c r="H207" s="11">
        <v>1150.4100000000001</v>
      </c>
      <c r="I207" s="11">
        <v>1115.2561743341405</v>
      </c>
      <c r="J207" s="11">
        <v>35.153825665859586</v>
      </c>
      <c r="K207" s="8">
        <v>2.2999999999999998</v>
      </c>
      <c r="L207" s="8"/>
      <c r="M207" s="12">
        <f t="shared" si="6"/>
        <v>2845.1</v>
      </c>
      <c r="N207" s="12">
        <f t="shared" si="6"/>
        <v>0</v>
      </c>
      <c r="O207" s="12">
        <f t="shared" si="7"/>
        <v>2845.1</v>
      </c>
    </row>
    <row r="208" spans="1:16" x14ac:dyDescent="0.25">
      <c r="A208" s="8"/>
      <c r="B208" s="8"/>
      <c r="C208" s="9"/>
      <c r="D208" s="8"/>
      <c r="E208" s="8" t="s">
        <v>1154</v>
      </c>
      <c r="F208" s="8">
        <v>0.93</v>
      </c>
      <c r="G208" s="10">
        <v>1146</v>
      </c>
      <c r="H208" s="11">
        <v>1065.78</v>
      </c>
      <c r="I208" s="11">
        <v>1656.7438256658595</v>
      </c>
      <c r="J208" s="11">
        <v>-590.96382566585964</v>
      </c>
      <c r="K208" s="8">
        <v>2.2999999999999998</v>
      </c>
      <c r="L208" s="8"/>
      <c r="M208" s="12">
        <f t="shared" si="6"/>
        <v>2635.7999999999997</v>
      </c>
      <c r="N208" s="12">
        <f t="shared" si="6"/>
        <v>0</v>
      </c>
      <c r="O208" s="12">
        <f t="shared" si="7"/>
        <v>2635.7999999999997</v>
      </c>
    </row>
    <row r="209" spans="1:16" x14ac:dyDescent="0.25">
      <c r="A209" s="8"/>
      <c r="B209" s="8"/>
      <c r="C209" s="9" t="s">
        <v>73</v>
      </c>
      <c r="D209" s="8" t="s">
        <v>428</v>
      </c>
      <c r="E209" s="8" t="s">
        <v>429</v>
      </c>
      <c r="F209" s="8">
        <v>1.1299999999999999</v>
      </c>
      <c r="G209" s="10">
        <v>980</v>
      </c>
      <c r="H209" s="11">
        <v>1107.4000000000001</v>
      </c>
      <c r="I209" s="11">
        <v>1188</v>
      </c>
      <c r="J209" s="11">
        <v>-80.600000000000023</v>
      </c>
      <c r="K209" s="8">
        <v>2.2000000000000002</v>
      </c>
      <c r="L209" s="8"/>
      <c r="M209" s="12">
        <f t="shared" si="6"/>
        <v>2156</v>
      </c>
      <c r="N209" s="12">
        <f t="shared" si="6"/>
        <v>0</v>
      </c>
      <c r="O209" s="12">
        <f t="shared" si="7"/>
        <v>2156</v>
      </c>
    </row>
    <row r="210" spans="1:16" x14ac:dyDescent="0.25">
      <c r="A210" s="8"/>
      <c r="B210" s="8"/>
      <c r="C210" s="9"/>
      <c r="D210" s="8"/>
      <c r="E210" s="8" t="s">
        <v>430</v>
      </c>
      <c r="F210" s="8">
        <v>1.58</v>
      </c>
      <c r="G210" s="10">
        <v>1315</v>
      </c>
      <c r="H210" s="11">
        <v>2077.7000000000003</v>
      </c>
      <c r="I210" s="11">
        <v>1980</v>
      </c>
      <c r="J210" s="11">
        <v>97.699999999999989</v>
      </c>
      <c r="K210" s="8">
        <v>2.75</v>
      </c>
      <c r="L210" s="8"/>
      <c r="M210" s="12">
        <f t="shared" si="6"/>
        <v>3616.25</v>
      </c>
      <c r="N210" s="12">
        <f t="shared" si="6"/>
        <v>0</v>
      </c>
      <c r="O210" s="12">
        <f t="shared" si="7"/>
        <v>3616.25</v>
      </c>
    </row>
    <row r="211" spans="1:16" x14ac:dyDescent="0.25">
      <c r="A211" s="8"/>
      <c r="B211" s="8"/>
      <c r="C211" s="9"/>
      <c r="D211" s="8"/>
      <c r="E211" s="8" t="s">
        <v>1157</v>
      </c>
      <c r="F211" s="8">
        <v>1.58</v>
      </c>
      <c r="G211" s="10">
        <v>125</v>
      </c>
      <c r="H211" s="11">
        <v>197.5</v>
      </c>
      <c r="I211" s="11">
        <v>396</v>
      </c>
      <c r="J211" s="11">
        <v>-198.5</v>
      </c>
      <c r="K211" s="8">
        <v>2.5</v>
      </c>
      <c r="L211" s="8"/>
      <c r="M211" s="12">
        <f t="shared" si="6"/>
        <v>312.5</v>
      </c>
      <c r="N211" s="12">
        <f t="shared" si="6"/>
        <v>0</v>
      </c>
      <c r="O211" s="12">
        <f t="shared" si="7"/>
        <v>312.5</v>
      </c>
    </row>
    <row r="212" spans="1:16" x14ac:dyDescent="0.25">
      <c r="A212" s="8"/>
      <c r="B212" s="8"/>
      <c r="C212" s="9"/>
      <c r="D212" s="8" t="s">
        <v>112</v>
      </c>
      <c r="E212" s="8" t="s">
        <v>1156</v>
      </c>
      <c r="F212" s="8">
        <v>0.93</v>
      </c>
      <c r="G212" s="10">
        <v>1597</v>
      </c>
      <c r="H212" s="11">
        <v>1485.21</v>
      </c>
      <c r="I212" s="11">
        <v>1500.2769230769231</v>
      </c>
      <c r="J212" s="11">
        <v>-15.066923076922997</v>
      </c>
      <c r="K212" s="8">
        <v>2.2999999999999998</v>
      </c>
      <c r="L212" s="8"/>
      <c r="M212" s="12">
        <f t="shared" si="6"/>
        <v>3673.1</v>
      </c>
      <c r="N212" s="12">
        <f t="shared" si="6"/>
        <v>0</v>
      </c>
      <c r="O212" s="12">
        <f t="shared" si="7"/>
        <v>3673.1</v>
      </c>
    </row>
    <row r="213" spans="1:16" x14ac:dyDescent="0.25">
      <c r="A213" s="8"/>
      <c r="B213" s="8"/>
      <c r="C213" s="9"/>
      <c r="D213" s="8"/>
      <c r="E213" s="8" t="s">
        <v>1154</v>
      </c>
      <c r="F213" s="8">
        <v>0.93</v>
      </c>
      <c r="G213" s="10">
        <v>624</v>
      </c>
      <c r="H213" s="11">
        <v>580.31999999999994</v>
      </c>
      <c r="I213" s="11">
        <v>875.72307692307686</v>
      </c>
      <c r="J213" s="11">
        <v>-295.40307692307692</v>
      </c>
      <c r="K213" s="8">
        <v>2.2999999999999998</v>
      </c>
      <c r="L213" s="8"/>
      <c r="M213" s="12">
        <f t="shared" si="6"/>
        <v>1435.1999999999998</v>
      </c>
      <c r="N213" s="12">
        <f t="shared" si="6"/>
        <v>0</v>
      </c>
      <c r="O213" s="12">
        <f t="shared" si="7"/>
        <v>1435.1999999999998</v>
      </c>
    </row>
    <row r="214" spans="1:16" s="7" customFormat="1" x14ac:dyDescent="0.25">
      <c r="A214" s="13"/>
      <c r="B214" s="13" t="s">
        <v>110</v>
      </c>
      <c r="C214" s="14"/>
      <c r="D214" s="13"/>
      <c r="E214" s="13"/>
      <c r="F214" s="13"/>
      <c r="G214" s="15">
        <v>33485</v>
      </c>
      <c r="H214" s="16">
        <v>26928.37</v>
      </c>
      <c r="I214" s="16">
        <v>30888.000000000004</v>
      </c>
      <c r="J214" s="16">
        <v>-3959.6299999999983</v>
      </c>
      <c r="K214" s="13"/>
      <c r="L214" s="13"/>
      <c r="M214" s="17"/>
      <c r="N214" s="17"/>
      <c r="O214" s="17">
        <f>SUM(O194:O213)</f>
        <v>56601.94</v>
      </c>
      <c r="P214"/>
    </row>
    <row r="215" spans="1:16" s="7" customFormat="1" x14ac:dyDescent="0.25">
      <c r="A215" s="2" t="s">
        <v>170</v>
      </c>
      <c r="B215" s="2"/>
      <c r="C215" s="3"/>
      <c r="D215" s="2"/>
      <c r="E215" s="2"/>
      <c r="F215" s="2"/>
      <c r="G215" s="4">
        <v>33485</v>
      </c>
      <c r="H215" s="5">
        <v>26928.37</v>
      </c>
      <c r="I215" s="5">
        <v>30888.000000000004</v>
      </c>
      <c r="J215" s="5">
        <v>-3959.6299999999983</v>
      </c>
      <c r="K215" s="2"/>
      <c r="L215" s="2"/>
      <c r="M215" s="6"/>
      <c r="N215" s="6"/>
      <c r="O215" s="6"/>
      <c r="P215"/>
    </row>
    <row r="216" spans="1:16" x14ac:dyDescent="0.25">
      <c r="A216" s="8" t="s">
        <v>171</v>
      </c>
      <c r="B216" s="8" t="s">
        <v>172</v>
      </c>
      <c r="C216" s="9" t="s">
        <v>173</v>
      </c>
      <c r="D216" s="8" t="s">
        <v>174</v>
      </c>
      <c r="E216" s="8" t="s">
        <v>437</v>
      </c>
      <c r="F216" s="8">
        <v>0.65</v>
      </c>
      <c r="G216" s="10">
        <v>972</v>
      </c>
      <c r="H216" s="11">
        <v>631.79999999999995</v>
      </c>
      <c r="I216" s="11">
        <v>397.28902113652117</v>
      </c>
      <c r="J216" s="11">
        <v>234.51097886347881</v>
      </c>
      <c r="K216" s="8">
        <v>1.64</v>
      </c>
      <c r="L216" s="8"/>
      <c r="M216" s="12">
        <f t="shared" si="6"/>
        <v>1594.08</v>
      </c>
      <c r="N216" s="12">
        <f t="shared" si="6"/>
        <v>0</v>
      </c>
      <c r="O216" s="12">
        <f t="shared" si="7"/>
        <v>1594.08</v>
      </c>
    </row>
    <row r="217" spans="1:16" x14ac:dyDescent="0.25">
      <c r="A217" s="8"/>
      <c r="B217" s="8"/>
      <c r="C217" s="9"/>
      <c r="D217" s="8"/>
      <c r="E217" s="8" t="s">
        <v>1158</v>
      </c>
      <c r="F217" s="8">
        <v>0.65</v>
      </c>
      <c r="G217" s="10">
        <v>7308</v>
      </c>
      <c r="H217" s="11">
        <v>4750.2000000000007</v>
      </c>
      <c r="I217" s="11">
        <v>2995.2683177384893</v>
      </c>
      <c r="J217" s="11">
        <v>1754.9316822615108</v>
      </c>
      <c r="K217" s="8">
        <v>1.64</v>
      </c>
      <c r="L217" s="8"/>
      <c r="M217" s="12">
        <f t="shared" si="6"/>
        <v>11985.119999999999</v>
      </c>
      <c r="N217" s="12">
        <f t="shared" si="6"/>
        <v>0</v>
      </c>
      <c r="O217" s="12">
        <f t="shared" si="7"/>
        <v>11985.119999999999</v>
      </c>
    </row>
    <row r="218" spans="1:16" x14ac:dyDescent="0.25">
      <c r="A218" s="8"/>
      <c r="B218" s="8"/>
      <c r="C218" s="9"/>
      <c r="D218" s="8"/>
      <c r="E218" s="8" t="s">
        <v>1159</v>
      </c>
      <c r="F218" s="8">
        <v>0.65</v>
      </c>
      <c r="G218" s="10">
        <v>2265</v>
      </c>
      <c r="H218" s="11">
        <v>1472.25</v>
      </c>
      <c r="I218" s="11">
        <v>915.87732855555657</v>
      </c>
      <c r="J218" s="11">
        <v>556.37267144444343</v>
      </c>
      <c r="K218" s="8">
        <v>1.64</v>
      </c>
      <c r="L218" s="8"/>
      <c r="M218" s="12">
        <f t="shared" si="6"/>
        <v>3714.6</v>
      </c>
      <c r="N218" s="12">
        <f t="shared" si="6"/>
        <v>0</v>
      </c>
      <c r="O218" s="12">
        <f t="shared" si="7"/>
        <v>3714.6</v>
      </c>
    </row>
    <row r="219" spans="1:16" x14ac:dyDescent="0.25">
      <c r="A219" s="8"/>
      <c r="B219" s="8"/>
      <c r="C219" s="9"/>
      <c r="D219" s="8"/>
      <c r="E219" s="8" t="s">
        <v>439</v>
      </c>
      <c r="F219" s="8">
        <v>0.65</v>
      </c>
      <c r="G219" s="10">
        <v>145</v>
      </c>
      <c r="H219" s="11">
        <v>94.25</v>
      </c>
      <c r="I219" s="11">
        <v>59.278885135135141</v>
      </c>
      <c r="J219" s="11">
        <v>34.971114864864859</v>
      </c>
      <c r="K219" s="8">
        <v>1.64</v>
      </c>
      <c r="L219" s="8"/>
      <c r="M219" s="12">
        <f t="shared" si="6"/>
        <v>237.79999999999998</v>
      </c>
      <c r="N219" s="12">
        <f t="shared" si="6"/>
        <v>0</v>
      </c>
      <c r="O219" s="12">
        <f t="shared" si="7"/>
        <v>237.79999999999998</v>
      </c>
    </row>
    <row r="220" spans="1:16" x14ac:dyDescent="0.25">
      <c r="A220" s="8"/>
      <c r="B220" s="8"/>
      <c r="C220" s="9"/>
      <c r="D220" s="8"/>
      <c r="E220" s="8" t="s">
        <v>440</v>
      </c>
      <c r="F220" s="8">
        <v>0.65</v>
      </c>
      <c r="G220" s="10">
        <v>15</v>
      </c>
      <c r="H220" s="11">
        <v>9.75</v>
      </c>
      <c r="I220" s="11">
        <v>6.130977130977131</v>
      </c>
      <c r="J220" s="11">
        <v>3.619022869022869</v>
      </c>
      <c r="K220" s="8">
        <v>1.76</v>
      </c>
      <c r="L220" s="8"/>
      <c r="M220" s="12">
        <f t="shared" si="6"/>
        <v>26.4</v>
      </c>
      <c r="N220" s="12">
        <f t="shared" si="6"/>
        <v>0</v>
      </c>
      <c r="O220" s="12">
        <f t="shared" si="7"/>
        <v>26.4</v>
      </c>
    </row>
    <row r="221" spans="1:16" x14ac:dyDescent="0.25">
      <c r="A221" s="8"/>
      <c r="B221" s="8"/>
      <c r="C221" s="9"/>
      <c r="D221" s="8"/>
      <c r="E221" s="8" t="s">
        <v>445</v>
      </c>
      <c r="F221" s="8">
        <v>0.65</v>
      </c>
      <c r="G221" s="10">
        <v>6421</v>
      </c>
      <c r="H221" s="11">
        <v>4173.6500000000005</v>
      </c>
      <c r="I221" s="11">
        <v>2584.4226708265955</v>
      </c>
      <c r="J221" s="11">
        <v>1589.2273291734045</v>
      </c>
      <c r="K221" s="8">
        <v>1.64</v>
      </c>
      <c r="L221" s="8"/>
      <c r="M221" s="12">
        <f t="shared" si="6"/>
        <v>10530.439999999999</v>
      </c>
      <c r="N221" s="12">
        <f t="shared" si="6"/>
        <v>0</v>
      </c>
      <c r="O221" s="12">
        <f t="shared" si="7"/>
        <v>10530.439999999999</v>
      </c>
    </row>
    <row r="222" spans="1:16" x14ac:dyDescent="0.25">
      <c r="A222" s="8"/>
      <c r="B222" s="8"/>
      <c r="C222" s="9"/>
      <c r="D222" s="8"/>
      <c r="E222" s="8" t="s">
        <v>1160</v>
      </c>
      <c r="F222" s="8">
        <v>0.65</v>
      </c>
      <c r="G222" s="10">
        <v>4960</v>
      </c>
      <c r="H222" s="11">
        <v>3224</v>
      </c>
      <c r="I222" s="11">
        <v>1951.9044010015409</v>
      </c>
      <c r="J222" s="11">
        <v>1272.0955989984591</v>
      </c>
      <c r="K222" s="8">
        <v>1.64</v>
      </c>
      <c r="L222" s="8"/>
      <c r="M222" s="12">
        <f t="shared" si="6"/>
        <v>8134.4</v>
      </c>
      <c r="N222" s="12">
        <f t="shared" si="6"/>
        <v>0</v>
      </c>
      <c r="O222" s="12">
        <f t="shared" si="7"/>
        <v>8134.4</v>
      </c>
    </row>
    <row r="223" spans="1:16" x14ac:dyDescent="0.25">
      <c r="A223" s="8"/>
      <c r="B223" s="8"/>
      <c r="C223" s="9"/>
      <c r="D223" s="8"/>
      <c r="E223" s="8" t="s">
        <v>1161</v>
      </c>
      <c r="F223" s="8">
        <v>0.65</v>
      </c>
      <c r="G223" s="10">
        <v>2415</v>
      </c>
      <c r="H223" s="11">
        <v>1569.75</v>
      </c>
      <c r="I223" s="11">
        <v>976.43934357576018</v>
      </c>
      <c r="J223" s="11">
        <v>593.31065642423982</v>
      </c>
      <c r="K223" s="8">
        <v>1.61</v>
      </c>
      <c r="L223" s="8"/>
      <c r="M223" s="12">
        <f t="shared" si="6"/>
        <v>3888.15</v>
      </c>
      <c r="N223" s="12">
        <f t="shared" si="6"/>
        <v>0</v>
      </c>
      <c r="O223" s="12">
        <f t="shared" si="7"/>
        <v>3888.15</v>
      </c>
    </row>
    <row r="224" spans="1:16" x14ac:dyDescent="0.25">
      <c r="A224" s="8"/>
      <c r="B224" s="8"/>
      <c r="C224" s="9"/>
      <c r="D224" s="8"/>
      <c r="E224" s="8" t="s">
        <v>1162</v>
      </c>
      <c r="F224" s="8">
        <v>0.65</v>
      </c>
      <c r="G224" s="10">
        <v>569</v>
      </c>
      <c r="H224" s="11">
        <v>369.84999999999997</v>
      </c>
      <c r="I224" s="11">
        <v>229.25484537388672</v>
      </c>
      <c r="J224" s="11">
        <v>140.59515462611327</v>
      </c>
      <c r="K224" s="8">
        <v>1.64</v>
      </c>
      <c r="L224" s="8"/>
      <c r="M224" s="12">
        <f t="shared" si="6"/>
        <v>933.16</v>
      </c>
      <c r="N224" s="12">
        <f t="shared" si="6"/>
        <v>0</v>
      </c>
      <c r="O224" s="12">
        <f t="shared" si="7"/>
        <v>933.16</v>
      </c>
    </row>
    <row r="225" spans="1:15" x14ac:dyDescent="0.25">
      <c r="A225" s="8"/>
      <c r="B225" s="8"/>
      <c r="C225" s="9"/>
      <c r="D225" s="8"/>
      <c r="E225" s="8" t="s">
        <v>1163</v>
      </c>
      <c r="F225" s="8">
        <v>0.69999999999999984</v>
      </c>
      <c r="G225" s="10">
        <v>2110</v>
      </c>
      <c r="H225" s="11">
        <v>1477</v>
      </c>
      <c r="I225" s="11">
        <v>957.20622078320287</v>
      </c>
      <c r="J225" s="11">
        <v>519.79377921679713</v>
      </c>
      <c r="K225" s="8">
        <v>1.71</v>
      </c>
      <c r="L225" s="8"/>
      <c r="M225" s="12">
        <f t="shared" si="6"/>
        <v>3608.1</v>
      </c>
      <c r="N225" s="12">
        <f t="shared" si="6"/>
        <v>0</v>
      </c>
      <c r="O225" s="12">
        <f t="shared" si="7"/>
        <v>3608.1</v>
      </c>
    </row>
    <row r="226" spans="1:15" x14ac:dyDescent="0.25">
      <c r="A226" s="8"/>
      <c r="B226" s="8"/>
      <c r="C226" s="9"/>
      <c r="D226" s="8"/>
      <c r="E226" s="8" t="s">
        <v>1164</v>
      </c>
      <c r="F226" s="8">
        <v>0.70000000000000007</v>
      </c>
      <c r="G226" s="10">
        <v>13822</v>
      </c>
      <c r="H226" s="11">
        <v>9675.4</v>
      </c>
      <c r="I226" s="11">
        <v>5667.2403121208181</v>
      </c>
      <c r="J226" s="11">
        <v>4008.1596878791811</v>
      </c>
      <c r="K226" s="8">
        <v>1.71</v>
      </c>
      <c r="L226" s="8"/>
      <c r="M226" s="12">
        <f t="shared" si="6"/>
        <v>23635.62</v>
      </c>
      <c r="N226" s="12">
        <f t="shared" si="6"/>
        <v>0</v>
      </c>
      <c r="O226" s="12">
        <f t="shared" si="7"/>
        <v>23635.62</v>
      </c>
    </row>
    <row r="227" spans="1:15" x14ac:dyDescent="0.25">
      <c r="A227" s="8"/>
      <c r="B227" s="8"/>
      <c r="C227" s="9"/>
      <c r="D227" s="8"/>
      <c r="E227" s="8" t="s">
        <v>1165</v>
      </c>
      <c r="F227" s="8">
        <v>0.69999999999999984</v>
      </c>
      <c r="G227" s="10">
        <v>2392</v>
      </c>
      <c r="H227" s="11">
        <v>1674.4</v>
      </c>
      <c r="I227" s="11">
        <v>974.23758156110466</v>
      </c>
      <c r="J227" s="11">
        <v>700.16241843889532</v>
      </c>
      <c r="K227" s="8">
        <v>1.71</v>
      </c>
      <c r="L227" s="8"/>
      <c r="M227" s="12">
        <f t="shared" si="6"/>
        <v>4090.3199999999997</v>
      </c>
      <c r="N227" s="12">
        <f t="shared" si="6"/>
        <v>0</v>
      </c>
      <c r="O227" s="12">
        <f t="shared" si="7"/>
        <v>4090.3199999999997</v>
      </c>
    </row>
    <row r="228" spans="1:15" x14ac:dyDescent="0.25">
      <c r="A228" s="8"/>
      <c r="B228" s="8"/>
      <c r="C228" s="9"/>
      <c r="D228" s="8"/>
      <c r="E228" s="8" t="s">
        <v>1166</v>
      </c>
      <c r="F228" s="8">
        <v>0.65</v>
      </c>
      <c r="G228" s="10">
        <v>2296</v>
      </c>
      <c r="H228" s="11">
        <v>1492.4</v>
      </c>
      <c r="I228" s="11">
        <v>962.4500950604122</v>
      </c>
      <c r="J228" s="11">
        <v>529.94990493958778</v>
      </c>
      <c r="K228" s="8">
        <v>1.64</v>
      </c>
      <c r="L228" s="8"/>
      <c r="M228" s="12">
        <f t="shared" si="6"/>
        <v>3765.4399999999996</v>
      </c>
      <c r="N228" s="12">
        <f t="shared" si="6"/>
        <v>0</v>
      </c>
      <c r="O228" s="12">
        <f t="shared" si="7"/>
        <v>3765.4399999999996</v>
      </c>
    </row>
    <row r="229" spans="1:15" x14ac:dyDescent="0.25">
      <c r="A229" s="8"/>
      <c r="B229" s="8"/>
      <c r="C229" s="9" t="s">
        <v>181</v>
      </c>
      <c r="D229" s="8" t="s">
        <v>174</v>
      </c>
      <c r="E229" s="8" t="s">
        <v>437</v>
      </c>
      <c r="F229" s="8">
        <v>0.65</v>
      </c>
      <c r="G229" s="10">
        <v>2829</v>
      </c>
      <c r="H229" s="11">
        <v>1838.85</v>
      </c>
      <c r="I229" s="11">
        <v>1099.9149341146663</v>
      </c>
      <c r="J229" s="11">
        <v>738.93506588533364</v>
      </c>
      <c r="K229" s="8">
        <v>1.64</v>
      </c>
      <c r="L229" s="8"/>
      <c r="M229" s="12">
        <f t="shared" si="6"/>
        <v>4639.5599999999995</v>
      </c>
      <c r="N229" s="12">
        <f t="shared" si="6"/>
        <v>0</v>
      </c>
      <c r="O229" s="12">
        <f t="shared" si="7"/>
        <v>4639.5599999999995</v>
      </c>
    </row>
    <row r="230" spans="1:15" x14ac:dyDescent="0.25">
      <c r="A230" s="8"/>
      <c r="B230" s="8"/>
      <c r="C230" s="9"/>
      <c r="D230" s="8"/>
      <c r="E230" s="8" t="s">
        <v>1158</v>
      </c>
      <c r="F230" s="8">
        <v>0.65</v>
      </c>
      <c r="G230" s="10">
        <v>4717</v>
      </c>
      <c r="H230" s="11">
        <v>3066.0499999999997</v>
      </c>
      <c r="I230" s="11">
        <v>1772.5269530120688</v>
      </c>
      <c r="J230" s="11">
        <v>1293.5230469879311</v>
      </c>
      <c r="K230" s="8">
        <v>1.64</v>
      </c>
      <c r="L230" s="8"/>
      <c r="M230" s="12">
        <f t="shared" si="6"/>
        <v>7735.8799999999992</v>
      </c>
      <c r="N230" s="12">
        <f t="shared" si="6"/>
        <v>0</v>
      </c>
      <c r="O230" s="12">
        <f t="shared" si="7"/>
        <v>7735.8799999999992</v>
      </c>
    </row>
    <row r="231" spans="1:15" x14ac:dyDescent="0.25">
      <c r="A231" s="8"/>
      <c r="B231" s="8"/>
      <c r="C231" s="9"/>
      <c r="D231" s="8"/>
      <c r="E231" s="8" t="s">
        <v>438</v>
      </c>
      <c r="F231" s="8">
        <v>0.65</v>
      </c>
      <c r="G231" s="10">
        <v>2</v>
      </c>
      <c r="H231" s="11">
        <v>1.3</v>
      </c>
      <c r="I231" s="11">
        <v>0.77615475720489535</v>
      </c>
      <c r="J231" s="11">
        <v>0.52384524279510469</v>
      </c>
      <c r="K231" s="8">
        <v>1.76</v>
      </c>
      <c r="L231" s="8"/>
      <c r="M231" s="12">
        <f t="shared" si="6"/>
        <v>3.52</v>
      </c>
      <c r="N231" s="12">
        <f t="shared" si="6"/>
        <v>0</v>
      </c>
      <c r="O231" s="12">
        <f t="shared" si="7"/>
        <v>3.52</v>
      </c>
    </row>
    <row r="232" spans="1:15" x14ac:dyDescent="0.25">
      <c r="A232" s="8"/>
      <c r="B232" s="8"/>
      <c r="C232" s="9"/>
      <c r="D232" s="8"/>
      <c r="E232" s="8" t="s">
        <v>1159</v>
      </c>
      <c r="F232" s="8">
        <v>0.65</v>
      </c>
      <c r="G232" s="10">
        <v>2624</v>
      </c>
      <c r="H232" s="11">
        <v>1705.6</v>
      </c>
      <c r="I232" s="11">
        <v>1014.8332478676076</v>
      </c>
      <c r="J232" s="11">
        <v>690.76675213239241</v>
      </c>
      <c r="K232" s="8">
        <v>1.64</v>
      </c>
      <c r="L232" s="8"/>
      <c r="M232" s="12">
        <f t="shared" si="6"/>
        <v>4303.3599999999997</v>
      </c>
      <c r="N232" s="12">
        <f t="shared" si="6"/>
        <v>0</v>
      </c>
      <c r="O232" s="12">
        <f t="shared" si="7"/>
        <v>4303.3599999999997</v>
      </c>
    </row>
    <row r="233" spans="1:15" x14ac:dyDescent="0.25">
      <c r="A233" s="8"/>
      <c r="B233" s="8"/>
      <c r="C233" s="9"/>
      <c r="D233" s="8"/>
      <c r="E233" s="8" t="s">
        <v>439</v>
      </c>
      <c r="F233" s="8">
        <v>0.65</v>
      </c>
      <c r="G233" s="10">
        <v>72</v>
      </c>
      <c r="H233" s="11">
        <v>46.8</v>
      </c>
      <c r="I233" s="11">
        <v>28.377184220498258</v>
      </c>
      <c r="J233" s="11">
        <v>18.422815779501743</v>
      </c>
      <c r="K233" s="8">
        <v>1.64</v>
      </c>
      <c r="L233" s="8"/>
      <c r="M233" s="12">
        <f t="shared" si="6"/>
        <v>118.08</v>
      </c>
      <c r="N233" s="12">
        <f t="shared" si="6"/>
        <v>0</v>
      </c>
      <c r="O233" s="12">
        <f t="shared" si="7"/>
        <v>118.08</v>
      </c>
    </row>
    <row r="234" spans="1:15" x14ac:dyDescent="0.25">
      <c r="A234" s="8"/>
      <c r="B234" s="8"/>
      <c r="C234" s="9"/>
      <c r="D234" s="8"/>
      <c r="E234" s="8" t="s">
        <v>445</v>
      </c>
      <c r="F234" s="8">
        <v>0.65</v>
      </c>
      <c r="G234" s="10">
        <v>5594</v>
      </c>
      <c r="H234" s="11">
        <v>3636.1</v>
      </c>
      <c r="I234" s="11">
        <v>2145.4876192911092</v>
      </c>
      <c r="J234" s="11">
        <v>1490.6123807088909</v>
      </c>
      <c r="K234" s="8">
        <v>1.64</v>
      </c>
      <c r="L234" s="8"/>
      <c r="M234" s="12">
        <f t="shared" si="6"/>
        <v>9174.16</v>
      </c>
      <c r="N234" s="12">
        <f t="shared" si="6"/>
        <v>0</v>
      </c>
      <c r="O234" s="12">
        <f t="shared" si="7"/>
        <v>9174.16</v>
      </c>
    </row>
    <row r="235" spans="1:15" x14ac:dyDescent="0.25">
      <c r="A235" s="8"/>
      <c r="B235" s="8"/>
      <c r="C235" s="9"/>
      <c r="D235" s="8"/>
      <c r="E235" s="8" t="s">
        <v>1160</v>
      </c>
      <c r="F235" s="8">
        <v>0.65</v>
      </c>
      <c r="G235" s="10">
        <v>6608</v>
      </c>
      <c r="H235" s="11">
        <v>4295.2</v>
      </c>
      <c r="I235" s="11">
        <v>2387.6246698527993</v>
      </c>
      <c r="J235" s="11">
        <v>1907.5753301472005</v>
      </c>
      <c r="K235" s="8">
        <v>1.64</v>
      </c>
      <c r="L235" s="8"/>
      <c r="M235" s="12">
        <f t="shared" si="6"/>
        <v>10837.119999999999</v>
      </c>
      <c r="N235" s="12">
        <f t="shared" si="6"/>
        <v>0</v>
      </c>
      <c r="O235" s="12">
        <f t="shared" si="7"/>
        <v>10837.119999999999</v>
      </c>
    </row>
    <row r="236" spans="1:15" x14ac:dyDescent="0.25">
      <c r="A236" s="8"/>
      <c r="B236" s="8"/>
      <c r="C236" s="9"/>
      <c r="D236" s="8"/>
      <c r="E236" s="8" t="s">
        <v>1161</v>
      </c>
      <c r="F236" s="8">
        <v>0.65</v>
      </c>
      <c r="G236" s="10">
        <v>4944</v>
      </c>
      <c r="H236" s="11">
        <v>3213.6000000000004</v>
      </c>
      <c r="I236" s="11">
        <v>2067.386667886643</v>
      </c>
      <c r="J236" s="11">
        <v>1146.2133321133572</v>
      </c>
      <c r="K236" s="8">
        <v>1.61</v>
      </c>
      <c r="L236" s="8"/>
      <c r="M236" s="12">
        <f t="shared" si="6"/>
        <v>7959.84</v>
      </c>
      <c r="N236" s="12">
        <f t="shared" si="6"/>
        <v>0</v>
      </c>
      <c r="O236" s="12">
        <f t="shared" si="7"/>
        <v>7959.84</v>
      </c>
    </row>
    <row r="237" spans="1:15" x14ac:dyDescent="0.25">
      <c r="A237" s="8"/>
      <c r="B237" s="8"/>
      <c r="C237" s="9"/>
      <c r="D237" s="8"/>
      <c r="E237" s="8" t="s">
        <v>1162</v>
      </c>
      <c r="F237" s="8">
        <v>0.65</v>
      </c>
      <c r="G237" s="10">
        <v>1792</v>
      </c>
      <c r="H237" s="11">
        <v>1164.8</v>
      </c>
      <c r="I237" s="11">
        <v>667.89375921269698</v>
      </c>
      <c r="J237" s="11">
        <v>496.90624078730298</v>
      </c>
      <c r="K237" s="8">
        <v>1.64</v>
      </c>
      <c r="L237" s="8"/>
      <c r="M237" s="12">
        <f t="shared" si="6"/>
        <v>2938.8799999999997</v>
      </c>
      <c r="N237" s="12">
        <f t="shared" si="6"/>
        <v>0</v>
      </c>
      <c r="O237" s="12">
        <f t="shared" si="7"/>
        <v>2938.8799999999997</v>
      </c>
    </row>
    <row r="238" spans="1:15" x14ac:dyDescent="0.25">
      <c r="A238" s="8"/>
      <c r="B238" s="8"/>
      <c r="C238" s="9"/>
      <c r="D238" s="8"/>
      <c r="E238" s="8" t="s">
        <v>1163</v>
      </c>
      <c r="F238" s="8">
        <v>0.7</v>
      </c>
      <c r="G238" s="10">
        <v>1855</v>
      </c>
      <c r="H238" s="11">
        <v>1298.5</v>
      </c>
      <c r="I238" s="11">
        <v>710.87060298787299</v>
      </c>
      <c r="J238" s="11">
        <v>587.62939701212701</v>
      </c>
      <c r="K238" s="8">
        <v>1.71</v>
      </c>
      <c r="L238" s="8"/>
      <c r="M238" s="12">
        <f t="shared" si="6"/>
        <v>3172.0499999999997</v>
      </c>
      <c r="N238" s="12">
        <f t="shared" si="6"/>
        <v>0</v>
      </c>
      <c r="O238" s="12">
        <f t="shared" si="7"/>
        <v>3172.0499999999997</v>
      </c>
    </row>
    <row r="239" spans="1:15" x14ac:dyDescent="0.25">
      <c r="A239" s="8"/>
      <c r="B239" s="8"/>
      <c r="C239" s="9"/>
      <c r="D239" s="8"/>
      <c r="E239" s="8" t="s">
        <v>1164</v>
      </c>
      <c r="F239" s="8">
        <v>0.70000000000000007</v>
      </c>
      <c r="G239" s="10">
        <v>11382</v>
      </c>
      <c r="H239" s="11">
        <v>7967.4000000000005</v>
      </c>
      <c r="I239" s="11">
        <v>4609.1498724776384</v>
      </c>
      <c r="J239" s="11">
        <v>3358.2501275223613</v>
      </c>
      <c r="K239" s="8">
        <v>1.71</v>
      </c>
      <c r="L239" s="8"/>
      <c r="M239" s="12">
        <f t="shared" si="6"/>
        <v>19463.22</v>
      </c>
      <c r="N239" s="12">
        <f t="shared" si="6"/>
        <v>0</v>
      </c>
      <c r="O239" s="12">
        <f t="shared" si="7"/>
        <v>19463.22</v>
      </c>
    </row>
    <row r="240" spans="1:15" x14ac:dyDescent="0.25">
      <c r="A240" s="8"/>
      <c r="B240" s="8"/>
      <c r="C240" s="9"/>
      <c r="D240" s="8"/>
      <c r="E240" s="8" t="s">
        <v>1165</v>
      </c>
      <c r="F240" s="8">
        <v>0.7</v>
      </c>
      <c r="G240" s="10">
        <v>3139</v>
      </c>
      <c r="H240" s="11">
        <v>2197.2999999999997</v>
      </c>
      <c r="I240" s="11">
        <v>1170.4252435728315</v>
      </c>
      <c r="J240" s="11">
        <v>1026.8747564271687</v>
      </c>
      <c r="K240" s="8">
        <v>1.71</v>
      </c>
      <c r="L240" s="8"/>
      <c r="M240" s="12">
        <f t="shared" si="6"/>
        <v>5367.69</v>
      </c>
      <c r="N240" s="12">
        <f t="shared" si="6"/>
        <v>0</v>
      </c>
      <c r="O240" s="12">
        <f t="shared" si="7"/>
        <v>5367.69</v>
      </c>
    </row>
    <row r="241" spans="1:15" x14ac:dyDescent="0.25">
      <c r="A241" s="8"/>
      <c r="B241" s="8"/>
      <c r="C241" s="9"/>
      <c r="D241" s="8"/>
      <c r="E241" s="8" t="s">
        <v>1166</v>
      </c>
      <c r="F241" s="8">
        <v>0.65</v>
      </c>
      <c r="G241" s="10">
        <v>2520</v>
      </c>
      <c r="H241" s="11">
        <v>1638</v>
      </c>
      <c r="I241" s="11">
        <v>1001.7330907463626</v>
      </c>
      <c r="J241" s="11">
        <v>636.26690925363755</v>
      </c>
      <c r="K241" s="8">
        <v>1.64</v>
      </c>
      <c r="L241" s="8"/>
      <c r="M241" s="12">
        <f t="shared" si="6"/>
        <v>4132.8</v>
      </c>
      <c r="N241" s="12">
        <f t="shared" si="6"/>
        <v>0</v>
      </c>
      <c r="O241" s="12">
        <f t="shared" si="7"/>
        <v>4132.8</v>
      </c>
    </row>
    <row r="242" spans="1:15" x14ac:dyDescent="0.25">
      <c r="A242" s="8"/>
      <c r="B242" s="8"/>
      <c r="C242" s="9" t="s">
        <v>182</v>
      </c>
      <c r="D242" s="8" t="s">
        <v>174</v>
      </c>
      <c r="E242" s="8" t="s">
        <v>437</v>
      </c>
      <c r="F242" s="8">
        <v>0.65</v>
      </c>
      <c r="G242" s="10">
        <v>50</v>
      </c>
      <c r="H242" s="11">
        <v>32.5</v>
      </c>
      <c r="I242" s="11">
        <v>19.414194710439912</v>
      </c>
      <c r="J242" s="11">
        <v>13.085805289560088</v>
      </c>
      <c r="K242" s="8">
        <v>1.64</v>
      </c>
      <c r="L242" s="8"/>
      <c r="M242" s="12">
        <f t="shared" si="6"/>
        <v>82</v>
      </c>
      <c r="N242" s="12">
        <f t="shared" si="6"/>
        <v>0</v>
      </c>
      <c r="O242" s="12">
        <f t="shared" si="7"/>
        <v>82</v>
      </c>
    </row>
    <row r="243" spans="1:15" x14ac:dyDescent="0.25">
      <c r="A243" s="8"/>
      <c r="B243" s="8"/>
      <c r="C243" s="9"/>
      <c r="D243" s="8"/>
      <c r="E243" s="8" t="s">
        <v>1158</v>
      </c>
      <c r="F243" s="8">
        <v>0.65</v>
      </c>
      <c r="G243" s="10">
        <v>7591</v>
      </c>
      <c r="H243" s="11">
        <v>4934.1499999999996</v>
      </c>
      <c r="I243" s="11">
        <v>2822.0059773345047</v>
      </c>
      <c r="J243" s="11">
        <v>2112.1440226654954</v>
      </c>
      <c r="K243" s="8">
        <v>1.64</v>
      </c>
      <c r="L243" s="8"/>
      <c r="M243" s="12">
        <f t="shared" si="6"/>
        <v>12449.24</v>
      </c>
      <c r="N243" s="12">
        <f t="shared" si="6"/>
        <v>0</v>
      </c>
      <c r="O243" s="12">
        <f t="shared" si="7"/>
        <v>12449.24</v>
      </c>
    </row>
    <row r="244" spans="1:15" x14ac:dyDescent="0.25">
      <c r="A244" s="8"/>
      <c r="B244" s="8"/>
      <c r="C244" s="9"/>
      <c r="D244" s="8"/>
      <c r="E244" s="8" t="s">
        <v>1159</v>
      </c>
      <c r="F244" s="8">
        <v>0.65</v>
      </c>
      <c r="G244" s="10">
        <v>2510</v>
      </c>
      <c r="H244" s="11">
        <v>1631.5</v>
      </c>
      <c r="I244" s="11">
        <v>986.03090722164575</v>
      </c>
      <c r="J244" s="11">
        <v>645.46909277835425</v>
      </c>
      <c r="K244" s="8">
        <v>1.64</v>
      </c>
      <c r="L244" s="8"/>
      <c r="M244" s="12">
        <f t="shared" si="6"/>
        <v>4116.3999999999996</v>
      </c>
      <c r="N244" s="12">
        <f t="shared" si="6"/>
        <v>0</v>
      </c>
      <c r="O244" s="12">
        <f t="shared" si="7"/>
        <v>4116.3999999999996</v>
      </c>
    </row>
    <row r="245" spans="1:15" x14ac:dyDescent="0.25">
      <c r="A245" s="8"/>
      <c r="B245" s="8"/>
      <c r="C245" s="9"/>
      <c r="D245" s="8"/>
      <c r="E245" s="8" t="s">
        <v>439</v>
      </c>
      <c r="F245" s="8">
        <v>0.65</v>
      </c>
      <c r="G245" s="10">
        <v>85</v>
      </c>
      <c r="H245" s="11">
        <v>55.25</v>
      </c>
      <c r="I245" s="11">
        <v>32.074856046065257</v>
      </c>
      <c r="J245" s="11">
        <v>23.175143953934743</v>
      </c>
      <c r="K245" s="8">
        <v>1.64</v>
      </c>
      <c r="L245" s="8"/>
      <c r="M245" s="12">
        <f t="shared" si="6"/>
        <v>139.4</v>
      </c>
      <c r="N245" s="12">
        <f t="shared" si="6"/>
        <v>0</v>
      </c>
      <c r="O245" s="12">
        <f t="shared" si="7"/>
        <v>139.4</v>
      </c>
    </row>
    <row r="246" spans="1:15" x14ac:dyDescent="0.25">
      <c r="A246" s="8"/>
      <c r="B246" s="8"/>
      <c r="C246" s="9"/>
      <c r="D246" s="8"/>
      <c r="E246" s="8" t="s">
        <v>445</v>
      </c>
      <c r="F246" s="8">
        <v>0.65</v>
      </c>
      <c r="G246" s="10">
        <v>7245</v>
      </c>
      <c r="H246" s="11">
        <v>4709.25</v>
      </c>
      <c r="I246" s="11">
        <v>2811.3109110872065</v>
      </c>
      <c r="J246" s="11">
        <v>1897.9390889127937</v>
      </c>
      <c r="K246" s="8">
        <v>1.64</v>
      </c>
      <c r="L246" s="8"/>
      <c r="M246" s="12">
        <f t="shared" si="6"/>
        <v>11881.8</v>
      </c>
      <c r="N246" s="12">
        <f t="shared" si="6"/>
        <v>0</v>
      </c>
      <c r="O246" s="12">
        <f t="shared" si="7"/>
        <v>11881.8</v>
      </c>
    </row>
    <row r="247" spans="1:15" x14ac:dyDescent="0.25">
      <c r="A247" s="8"/>
      <c r="B247" s="8"/>
      <c r="C247" s="9"/>
      <c r="D247" s="8"/>
      <c r="E247" s="8" t="s">
        <v>1160</v>
      </c>
      <c r="F247" s="8">
        <v>0.65</v>
      </c>
      <c r="G247" s="10">
        <v>8319</v>
      </c>
      <c r="H247" s="11">
        <v>5407.35</v>
      </c>
      <c r="I247" s="11">
        <v>3059.1527179088953</v>
      </c>
      <c r="J247" s="11">
        <v>2348.1972820911051</v>
      </c>
      <c r="K247" s="8">
        <v>1.64</v>
      </c>
      <c r="L247" s="8"/>
      <c r="M247" s="12">
        <f t="shared" si="6"/>
        <v>13643.16</v>
      </c>
      <c r="N247" s="12">
        <f t="shared" si="6"/>
        <v>0</v>
      </c>
      <c r="O247" s="12">
        <f t="shared" si="7"/>
        <v>13643.16</v>
      </c>
    </row>
    <row r="248" spans="1:15" x14ac:dyDescent="0.25">
      <c r="A248" s="8"/>
      <c r="B248" s="8"/>
      <c r="C248" s="9"/>
      <c r="D248" s="8"/>
      <c r="E248" s="8" t="s">
        <v>1161</v>
      </c>
      <c r="F248" s="8">
        <v>0.65</v>
      </c>
      <c r="G248" s="10">
        <v>2700</v>
      </c>
      <c r="H248" s="11">
        <v>1755</v>
      </c>
      <c r="I248" s="11">
        <v>1075.2544712274012</v>
      </c>
      <c r="J248" s="11">
        <v>679.74552877259873</v>
      </c>
      <c r="K248" s="8">
        <v>1.61</v>
      </c>
      <c r="L248" s="8"/>
      <c r="M248" s="12">
        <f t="shared" si="6"/>
        <v>4347</v>
      </c>
      <c r="N248" s="12">
        <f t="shared" si="6"/>
        <v>0</v>
      </c>
      <c r="O248" s="12">
        <f t="shared" si="7"/>
        <v>4347</v>
      </c>
    </row>
    <row r="249" spans="1:15" x14ac:dyDescent="0.25">
      <c r="A249" s="8"/>
      <c r="B249" s="8"/>
      <c r="C249" s="9"/>
      <c r="D249" s="8"/>
      <c r="E249" s="8" t="s">
        <v>1162</v>
      </c>
      <c r="F249" s="8">
        <v>0.65</v>
      </c>
      <c r="G249" s="10">
        <v>510</v>
      </c>
      <c r="H249" s="11">
        <v>331.5</v>
      </c>
      <c r="I249" s="11">
        <v>195.51978021978022</v>
      </c>
      <c r="J249" s="11">
        <v>135.98021978021978</v>
      </c>
      <c r="K249" s="8">
        <v>1.64</v>
      </c>
      <c r="L249" s="8"/>
      <c r="M249" s="12">
        <f t="shared" si="6"/>
        <v>836.4</v>
      </c>
      <c r="N249" s="12">
        <f t="shared" si="6"/>
        <v>0</v>
      </c>
      <c r="O249" s="12">
        <f t="shared" si="7"/>
        <v>836.4</v>
      </c>
    </row>
    <row r="250" spans="1:15" x14ac:dyDescent="0.25">
      <c r="A250" s="8"/>
      <c r="B250" s="8"/>
      <c r="C250" s="9"/>
      <c r="D250" s="8"/>
      <c r="E250" s="8" t="s">
        <v>1164</v>
      </c>
      <c r="F250" s="8">
        <v>0.70000000000000007</v>
      </c>
      <c r="G250" s="10">
        <v>14030</v>
      </c>
      <c r="H250" s="11">
        <v>9821</v>
      </c>
      <c r="I250" s="11">
        <v>5710.3470732821506</v>
      </c>
      <c r="J250" s="11">
        <v>4110.6529267178494</v>
      </c>
      <c r="K250" s="8">
        <v>1.71</v>
      </c>
      <c r="L250" s="8"/>
      <c r="M250" s="12">
        <f t="shared" si="6"/>
        <v>23991.3</v>
      </c>
      <c r="N250" s="12">
        <f t="shared" si="6"/>
        <v>0</v>
      </c>
      <c r="O250" s="12">
        <f t="shared" si="7"/>
        <v>23991.3</v>
      </c>
    </row>
    <row r="251" spans="1:15" x14ac:dyDescent="0.25">
      <c r="A251" s="8"/>
      <c r="B251" s="8"/>
      <c r="C251" s="9"/>
      <c r="D251" s="8"/>
      <c r="E251" s="8" t="s">
        <v>1166</v>
      </c>
      <c r="F251" s="8">
        <v>0.65</v>
      </c>
      <c r="G251" s="10">
        <v>5225</v>
      </c>
      <c r="H251" s="11">
        <v>3396.25</v>
      </c>
      <c r="I251" s="11">
        <v>1965.8891109619108</v>
      </c>
      <c r="J251" s="11">
        <v>1430.3608890380892</v>
      </c>
      <c r="K251" s="8">
        <v>1.64</v>
      </c>
      <c r="L251" s="8"/>
      <c r="M251" s="12">
        <f t="shared" si="6"/>
        <v>8569</v>
      </c>
      <c r="N251" s="12">
        <f t="shared" si="6"/>
        <v>0</v>
      </c>
      <c r="O251" s="12">
        <f t="shared" si="7"/>
        <v>8569</v>
      </c>
    </row>
    <row r="252" spans="1:15" x14ac:dyDescent="0.25">
      <c r="A252" s="8"/>
      <c r="B252" s="8"/>
      <c r="C252" s="9" t="s">
        <v>184</v>
      </c>
      <c r="D252" s="8" t="s">
        <v>174</v>
      </c>
      <c r="E252" s="8" t="s">
        <v>437</v>
      </c>
      <c r="F252" s="8">
        <v>0.65</v>
      </c>
      <c r="G252" s="10">
        <v>2165</v>
      </c>
      <c r="H252" s="11">
        <v>1407.25</v>
      </c>
      <c r="I252" s="11">
        <v>969.36182005072328</v>
      </c>
      <c r="J252" s="11">
        <v>437.88817994927672</v>
      </c>
      <c r="K252" s="8">
        <v>1.64</v>
      </c>
      <c r="L252" s="8"/>
      <c r="M252" s="12">
        <f t="shared" si="6"/>
        <v>3550.6</v>
      </c>
      <c r="N252" s="12">
        <f t="shared" si="6"/>
        <v>0</v>
      </c>
      <c r="O252" s="12">
        <f t="shared" si="7"/>
        <v>3550.6</v>
      </c>
    </row>
    <row r="253" spans="1:15" x14ac:dyDescent="0.25">
      <c r="A253" s="8"/>
      <c r="B253" s="8"/>
      <c r="C253" s="9"/>
      <c r="D253" s="8"/>
      <c r="E253" s="8" t="s">
        <v>1158</v>
      </c>
      <c r="F253" s="8">
        <v>0.65</v>
      </c>
      <c r="G253" s="10">
        <v>4475</v>
      </c>
      <c r="H253" s="11">
        <v>2908.75</v>
      </c>
      <c r="I253" s="11">
        <v>1920.1798087138138</v>
      </c>
      <c r="J253" s="11">
        <v>988.57019128618595</v>
      </c>
      <c r="K253" s="8">
        <v>1.64</v>
      </c>
      <c r="L253" s="8"/>
      <c r="M253" s="12">
        <f t="shared" si="6"/>
        <v>7339</v>
      </c>
      <c r="N253" s="12">
        <f t="shared" si="6"/>
        <v>0</v>
      </c>
      <c r="O253" s="12">
        <f t="shared" si="7"/>
        <v>7339</v>
      </c>
    </row>
    <row r="254" spans="1:15" x14ac:dyDescent="0.25">
      <c r="A254" s="8"/>
      <c r="B254" s="8"/>
      <c r="C254" s="9"/>
      <c r="D254" s="8"/>
      <c r="E254" s="8" t="s">
        <v>1159</v>
      </c>
      <c r="F254" s="8">
        <v>0.65</v>
      </c>
      <c r="G254" s="10">
        <v>2385</v>
      </c>
      <c r="H254" s="11">
        <v>1550.25</v>
      </c>
      <c r="I254" s="11">
        <v>1066.434864050015</v>
      </c>
      <c r="J254" s="11">
        <v>483.81513594998518</v>
      </c>
      <c r="K254" s="8">
        <v>1.64</v>
      </c>
      <c r="L254" s="8"/>
      <c r="M254" s="12">
        <f t="shared" si="6"/>
        <v>3911.3999999999996</v>
      </c>
      <c r="N254" s="12">
        <f t="shared" si="6"/>
        <v>0</v>
      </c>
      <c r="O254" s="12">
        <f t="shared" si="7"/>
        <v>3911.3999999999996</v>
      </c>
    </row>
    <row r="255" spans="1:15" x14ac:dyDescent="0.25">
      <c r="A255" s="8"/>
      <c r="B255" s="8"/>
      <c r="C255" s="9"/>
      <c r="D255" s="8"/>
      <c r="E255" s="8" t="s">
        <v>439</v>
      </c>
      <c r="F255" s="8">
        <v>0.65</v>
      </c>
      <c r="G255" s="10">
        <v>35</v>
      </c>
      <c r="H255" s="11">
        <v>22.75</v>
      </c>
      <c r="I255" s="11">
        <v>16.900666734355433</v>
      </c>
      <c r="J255" s="11">
        <v>5.8493332656445673</v>
      </c>
      <c r="K255" s="8">
        <v>1.64</v>
      </c>
      <c r="L255" s="8"/>
      <c r="M255" s="12">
        <f t="shared" si="6"/>
        <v>57.4</v>
      </c>
      <c r="N255" s="12">
        <f t="shared" si="6"/>
        <v>0</v>
      </c>
      <c r="O255" s="12">
        <f t="shared" si="7"/>
        <v>57.4</v>
      </c>
    </row>
    <row r="256" spans="1:15" x14ac:dyDescent="0.25">
      <c r="A256" s="8"/>
      <c r="B256" s="8"/>
      <c r="C256" s="9"/>
      <c r="D256" s="8"/>
      <c r="E256" s="8" t="s">
        <v>445</v>
      </c>
      <c r="F256" s="8">
        <v>0.65</v>
      </c>
      <c r="G256" s="10">
        <v>4775</v>
      </c>
      <c r="H256" s="11">
        <v>3103.75</v>
      </c>
      <c r="I256" s="11">
        <v>2028.7599012746225</v>
      </c>
      <c r="J256" s="11">
        <v>1074.9900987253775</v>
      </c>
      <c r="K256" s="8">
        <v>1.64</v>
      </c>
      <c r="L256" s="8"/>
      <c r="M256" s="12">
        <f t="shared" si="6"/>
        <v>7830.9999999999991</v>
      </c>
      <c r="N256" s="12">
        <f t="shared" si="6"/>
        <v>0</v>
      </c>
      <c r="O256" s="12">
        <f t="shared" si="7"/>
        <v>7830.9999999999991</v>
      </c>
    </row>
    <row r="257" spans="1:15" x14ac:dyDescent="0.25">
      <c r="A257" s="8"/>
      <c r="B257" s="8"/>
      <c r="C257" s="9"/>
      <c r="D257" s="8"/>
      <c r="E257" s="8" t="s">
        <v>1160</v>
      </c>
      <c r="F257" s="8">
        <v>0.65</v>
      </c>
      <c r="G257" s="10">
        <v>8560</v>
      </c>
      <c r="H257" s="11">
        <v>5564</v>
      </c>
      <c r="I257" s="11">
        <v>3827.3317668820291</v>
      </c>
      <c r="J257" s="11">
        <v>1736.6682331179707</v>
      </c>
      <c r="K257" s="8">
        <v>1.64</v>
      </c>
      <c r="L257" s="8"/>
      <c r="M257" s="12">
        <f t="shared" si="6"/>
        <v>14038.4</v>
      </c>
      <c r="N257" s="12">
        <f t="shared" si="6"/>
        <v>0</v>
      </c>
      <c r="O257" s="12">
        <f t="shared" si="7"/>
        <v>14038.4</v>
      </c>
    </row>
    <row r="258" spans="1:15" x14ac:dyDescent="0.25">
      <c r="A258" s="8"/>
      <c r="B258" s="8"/>
      <c r="C258" s="9"/>
      <c r="D258" s="8"/>
      <c r="E258" s="8" t="s">
        <v>1161</v>
      </c>
      <c r="F258" s="8">
        <v>0.65</v>
      </c>
      <c r="G258" s="10">
        <v>4632</v>
      </c>
      <c r="H258" s="11">
        <v>3010.8</v>
      </c>
      <c r="I258" s="11">
        <v>2128.3476380313609</v>
      </c>
      <c r="J258" s="11">
        <v>882.45236196863937</v>
      </c>
      <c r="K258" s="8">
        <v>1.61</v>
      </c>
      <c r="L258" s="8"/>
      <c r="M258" s="12">
        <f t="shared" si="6"/>
        <v>7457.52</v>
      </c>
      <c r="N258" s="12">
        <f t="shared" si="6"/>
        <v>0</v>
      </c>
      <c r="O258" s="12">
        <f t="shared" si="7"/>
        <v>7457.52</v>
      </c>
    </row>
    <row r="259" spans="1:15" x14ac:dyDescent="0.25">
      <c r="A259" s="8"/>
      <c r="B259" s="8"/>
      <c r="C259" s="9"/>
      <c r="D259" s="8"/>
      <c r="E259" s="8" t="s">
        <v>1162</v>
      </c>
      <c r="F259" s="8">
        <v>0.65</v>
      </c>
      <c r="G259" s="10">
        <v>1865</v>
      </c>
      <c r="H259" s="11">
        <v>1212.25</v>
      </c>
      <c r="I259" s="11">
        <v>911.88097099921811</v>
      </c>
      <c r="J259" s="11">
        <v>300.36902900078195</v>
      </c>
      <c r="K259" s="8">
        <v>1.64</v>
      </c>
      <c r="L259" s="8"/>
      <c r="M259" s="12">
        <f t="shared" si="6"/>
        <v>3058.6</v>
      </c>
      <c r="N259" s="12">
        <f t="shared" si="6"/>
        <v>0</v>
      </c>
      <c r="O259" s="12">
        <f t="shared" si="7"/>
        <v>3058.6</v>
      </c>
    </row>
    <row r="260" spans="1:15" x14ac:dyDescent="0.25">
      <c r="A260" s="8"/>
      <c r="B260" s="8"/>
      <c r="C260" s="9"/>
      <c r="D260" s="8"/>
      <c r="E260" s="8" t="s">
        <v>1164</v>
      </c>
      <c r="F260" s="8">
        <v>0.70000000000000007</v>
      </c>
      <c r="G260" s="10">
        <v>9009</v>
      </c>
      <c r="H260" s="11">
        <v>6306.3</v>
      </c>
      <c r="I260" s="11">
        <v>3923.0205705870167</v>
      </c>
      <c r="J260" s="11">
        <v>2383.2794294129835</v>
      </c>
      <c r="K260" s="8">
        <v>1.71</v>
      </c>
      <c r="L260" s="8"/>
      <c r="M260" s="12">
        <f t="shared" si="6"/>
        <v>15405.39</v>
      </c>
      <c r="N260" s="12">
        <f t="shared" si="6"/>
        <v>0</v>
      </c>
      <c r="O260" s="12">
        <f t="shared" si="7"/>
        <v>15405.39</v>
      </c>
    </row>
    <row r="261" spans="1:15" x14ac:dyDescent="0.25">
      <c r="A261" s="8"/>
      <c r="B261" s="8"/>
      <c r="C261" s="9"/>
      <c r="D261" s="8"/>
      <c r="E261" s="8" t="s">
        <v>1166</v>
      </c>
      <c r="F261" s="8">
        <v>0.65</v>
      </c>
      <c r="G261" s="10">
        <v>4382</v>
      </c>
      <c r="H261" s="11">
        <v>2848.3</v>
      </c>
      <c r="I261" s="11">
        <v>1878.6073695612672</v>
      </c>
      <c r="J261" s="11">
        <v>969.69263043873286</v>
      </c>
      <c r="K261" s="8">
        <v>1.64</v>
      </c>
      <c r="L261" s="8"/>
      <c r="M261" s="12">
        <f t="shared" ref="M261:N324" si="8">$G261*K261</f>
        <v>7186.48</v>
      </c>
      <c r="N261" s="12">
        <f t="shared" si="8"/>
        <v>0</v>
      </c>
      <c r="O261" s="12">
        <f t="shared" ref="O261:O324" si="9">M261+N261</f>
        <v>7186.48</v>
      </c>
    </row>
    <row r="262" spans="1:15" x14ac:dyDescent="0.25">
      <c r="A262" s="8"/>
      <c r="B262" s="8"/>
      <c r="C262" s="9"/>
      <c r="D262" s="8"/>
      <c r="E262" s="8" t="s">
        <v>1167</v>
      </c>
      <c r="F262" s="8">
        <v>0.84</v>
      </c>
      <c r="G262" s="10">
        <v>10</v>
      </c>
      <c r="H262" s="11">
        <v>8.4</v>
      </c>
      <c r="I262" s="11">
        <v>6.1746231155778899</v>
      </c>
      <c r="J262" s="11">
        <v>2.2253768844221105</v>
      </c>
      <c r="K262" s="8">
        <v>2.4</v>
      </c>
      <c r="L262" s="8"/>
      <c r="M262" s="12">
        <f t="shared" si="8"/>
        <v>24</v>
      </c>
      <c r="N262" s="12">
        <f t="shared" si="8"/>
        <v>0</v>
      </c>
      <c r="O262" s="12">
        <f t="shared" si="9"/>
        <v>24</v>
      </c>
    </row>
    <row r="263" spans="1:15" x14ac:dyDescent="0.25">
      <c r="A263" s="8"/>
      <c r="B263" s="8"/>
      <c r="C263" s="9" t="s">
        <v>185</v>
      </c>
      <c r="D263" s="8" t="s">
        <v>174</v>
      </c>
      <c r="E263" s="8" t="s">
        <v>1158</v>
      </c>
      <c r="F263" s="8">
        <v>0.65</v>
      </c>
      <c r="G263" s="10">
        <v>7390</v>
      </c>
      <c r="H263" s="11">
        <v>4803.5</v>
      </c>
      <c r="I263" s="11">
        <v>3098.9889591164938</v>
      </c>
      <c r="J263" s="11">
        <v>1704.5110408835062</v>
      </c>
      <c r="K263" s="8">
        <v>1.64</v>
      </c>
      <c r="L263" s="8"/>
      <c r="M263" s="12">
        <f t="shared" si="8"/>
        <v>12119.599999999999</v>
      </c>
      <c r="N263" s="12">
        <f t="shared" si="8"/>
        <v>0</v>
      </c>
      <c r="O263" s="12">
        <f t="shared" si="9"/>
        <v>12119.599999999999</v>
      </c>
    </row>
    <row r="264" spans="1:15" x14ac:dyDescent="0.25">
      <c r="A264" s="8"/>
      <c r="B264" s="8"/>
      <c r="C264" s="9"/>
      <c r="D264" s="8"/>
      <c r="E264" s="8" t="s">
        <v>1159</v>
      </c>
      <c r="F264" s="8">
        <v>0.65</v>
      </c>
      <c r="G264" s="10">
        <v>2450</v>
      </c>
      <c r="H264" s="11">
        <v>1592.5</v>
      </c>
      <c r="I264" s="11">
        <v>1007.6063878258748</v>
      </c>
      <c r="J264" s="11">
        <v>584.89361217412522</v>
      </c>
      <c r="K264" s="8">
        <v>1.64</v>
      </c>
      <c r="L264" s="8"/>
      <c r="M264" s="12">
        <f t="shared" si="8"/>
        <v>4017.9999999999995</v>
      </c>
      <c r="N264" s="12">
        <f t="shared" si="8"/>
        <v>0</v>
      </c>
      <c r="O264" s="12">
        <f t="shared" si="9"/>
        <v>4017.9999999999995</v>
      </c>
    </row>
    <row r="265" spans="1:15" x14ac:dyDescent="0.25">
      <c r="A265" s="8"/>
      <c r="B265" s="8"/>
      <c r="C265" s="9"/>
      <c r="D265" s="8"/>
      <c r="E265" s="8" t="s">
        <v>439</v>
      </c>
      <c r="F265" s="8">
        <v>0.65</v>
      </c>
      <c r="G265" s="10">
        <v>15</v>
      </c>
      <c r="H265" s="11">
        <v>9.75</v>
      </c>
      <c r="I265" s="11">
        <v>6.1953781512605044</v>
      </c>
      <c r="J265" s="11">
        <v>3.5546218487394956</v>
      </c>
      <c r="K265" s="8">
        <v>1.64</v>
      </c>
      <c r="L265" s="8"/>
      <c r="M265" s="12">
        <f t="shared" si="8"/>
        <v>24.599999999999998</v>
      </c>
      <c r="N265" s="12">
        <f t="shared" si="8"/>
        <v>0</v>
      </c>
      <c r="O265" s="12">
        <f t="shared" si="9"/>
        <v>24.599999999999998</v>
      </c>
    </row>
    <row r="266" spans="1:15" x14ac:dyDescent="0.25">
      <c r="A266" s="8"/>
      <c r="B266" s="8"/>
      <c r="C266" s="9"/>
      <c r="D266" s="8"/>
      <c r="E266" s="8" t="s">
        <v>445</v>
      </c>
      <c r="F266" s="8">
        <v>0.65</v>
      </c>
      <c r="G266" s="10">
        <v>2905</v>
      </c>
      <c r="H266" s="11">
        <v>1888.25</v>
      </c>
      <c r="I266" s="11">
        <v>1224.6197478991596</v>
      </c>
      <c r="J266" s="11">
        <v>663.63025210084038</v>
      </c>
      <c r="K266" s="8">
        <v>1.64</v>
      </c>
      <c r="L266" s="8"/>
      <c r="M266" s="12">
        <f t="shared" si="8"/>
        <v>4764.2</v>
      </c>
      <c r="N266" s="12">
        <f t="shared" si="8"/>
        <v>0</v>
      </c>
      <c r="O266" s="12">
        <f t="shared" si="9"/>
        <v>4764.2</v>
      </c>
    </row>
    <row r="267" spans="1:15" x14ac:dyDescent="0.25">
      <c r="A267" s="8"/>
      <c r="B267" s="8"/>
      <c r="C267" s="9"/>
      <c r="D267" s="8"/>
      <c r="E267" s="8" t="s">
        <v>1160</v>
      </c>
      <c r="F267" s="8">
        <v>0.65</v>
      </c>
      <c r="G267" s="10">
        <v>5800</v>
      </c>
      <c r="H267" s="11">
        <v>3770</v>
      </c>
      <c r="I267" s="11">
        <v>2442.1036144578311</v>
      </c>
      <c r="J267" s="11">
        <v>1327.8963855421687</v>
      </c>
      <c r="K267" s="8">
        <v>1.64</v>
      </c>
      <c r="L267" s="8"/>
      <c r="M267" s="12">
        <f t="shared" si="8"/>
        <v>9512</v>
      </c>
      <c r="N267" s="12">
        <f t="shared" si="8"/>
        <v>0</v>
      </c>
      <c r="O267" s="12">
        <f t="shared" si="9"/>
        <v>9512</v>
      </c>
    </row>
    <row r="268" spans="1:15" x14ac:dyDescent="0.25">
      <c r="A268" s="8"/>
      <c r="B268" s="8"/>
      <c r="C268" s="9"/>
      <c r="D268" s="8"/>
      <c r="E268" s="8" t="s">
        <v>1161</v>
      </c>
      <c r="F268" s="8">
        <v>0.65</v>
      </c>
      <c r="G268" s="10">
        <v>7675</v>
      </c>
      <c r="H268" s="11">
        <v>4988.75</v>
      </c>
      <c r="I268" s="11">
        <v>3186.677373310682</v>
      </c>
      <c r="J268" s="11">
        <v>1802.0726266893182</v>
      </c>
      <c r="K268" s="8">
        <v>1.61</v>
      </c>
      <c r="L268" s="8"/>
      <c r="M268" s="12">
        <f t="shared" si="8"/>
        <v>12356.75</v>
      </c>
      <c r="N268" s="12">
        <f t="shared" si="8"/>
        <v>0</v>
      </c>
      <c r="O268" s="12">
        <f t="shared" si="9"/>
        <v>12356.75</v>
      </c>
    </row>
    <row r="269" spans="1:15" x14ac:dyDescent="0.25">
      <c r="A269" s="8"/>
      <c r="B269" s="8"/>
      <c r="C269" s="9"/>
      <c r="D269" s="8"/>
      <c r="E269" s="8" t="s">
        <v>1162</v>
      </c>
      <c r="F269" s="8">
        <v>0.65</v>
      </c>
      <c r="G269" s="10">
        <v>1965</v>
      </c>
      <c r="H269" s="11">
        <v>1277.25</v>
      </c>
      <c r="I269" s="11">
        <v>812.26945983263272</v>
      </c>
      <c r="J269" s="11">
        <v>464.98054016736734</v>
      </c>
      <c r="K269" s="8">
        <v>1.64</v>
      </c>
      <c r="L269" s="8"/>
      <c r="M269" s="12">
        <f t="shared" si="8"/>
        <v>3222.6</v>
      </c>
      <c r="N269" s="12">
        <f t="shared" si="8"/>
        <v>0</v>
      </c>
      <c r="O269" s="12">
        <f t="shared" si="9"/>
        <v>3222.6</v>
      </c>
    </row>
    <row r="270" spans="1:15" x14ac:dyDescent="0.25">
      <c r="A270" s="8"/>
      <c r="B270" s="8"/>
      <c r="C270" s="9"/>
      <c r="D270" s="8"/>
      <c r="E270" s="8" t="s">
        <v>1168</v>
      </c>
      <c r="F270" s="8">
        <v>0.76</v>
      </c>
      <c r="G270" s="10">
        <v>4700</v>
      </c>
      <c r="H270" s="11">
        <v>3571.9999999999995</v>
      </c>
      <c r="I270" s="11">
        <v>2085.2300531149931</v>
      </c>
      <c r="J270" s="11">
        <v>1486.7699468850069</v>
      </c>
      <c r="K270" s="8">
        <v>1.43</v>
      </c>
      <c r="L270" s="8"/>
      <c r="M270" s="12">
        <f t="shared" si="8"/>
        <v>6721</v>
      </c>
      <c r="N270" s="12">
        <f t="shared" si="8"/>
        <v>0</v>
      </c>
      <c r="O270" s="12">
        <f t="shared" si="9"/>
        <v>6721</v>
      </c>
    </row>
    <row r="271" spans="1:15" x14ac:dyDescent="0.25">
      <c r="A271" s="8"/>
      <c r="B271" s="8"/>
      <c r="C271" s="9"/>
      <c r="D271" s="8"/>
      <c r="E271" s="8" t="s">
        <v>1164</v>
      </c>
      <c r="F271" s="8">
        <v>0.7</v>
      </c>
      <c r="G271" s="10">
        <v>10210</v>
      </c>
      <c r="H271" s="11">
        <v>7147</v>
      </c>
      <c r="I271" s="11">
        <v>4689.6612275489342</v>
      </c>
      <c r="J271" s="11">
        <v>2457.3387724510662</v>
      </c>
      <c r="K271" s="8">
        <v>1.71</v>
      </c>
      <c r="L271" s="8"/>
      <c r="M271" s="12">
        <f t="shared" si="8"/>
        <v>17459.099999999999</v>
      </c>
      <c r="N271" s="12">
        <f t="shared" si="8"/>
        <v>0</v>
      </c>
      <c r="O271" s="12">
        <f t="shared" si="9"/>
        <v>17459.099999999999</v>
      </c>
    </row>
    <row r="272" spans="1:15" x14ac:dyDescent="0.25">
      <c r="A272" s="8"/>
      <c r="B272" s="8"/>
      <c r="C272" s="9"/>
      <c r="D272" s="8"/>
      <c r="E272" s="8" t="s">
        <v>1169</v>
      </c>
      <c r="F272" s="8">
        <v>0.67</v>
      </c>
      <c r="G272" s="10">
        <v>300</v>
      </c>
      <c r="H272" s="11">
        <v>201</v>
      </c>
      <c r="I272" s="11">
        <v>123.64779874213836</v>
      </c>
      <c r="J272" s="11">
        <v>77.352201257861637</v>
      </c>
      <c r="K272" s="8">
        <v>1.83</v>
      </c>
      <c r="L272" s="8"/>
      <c r="M272" s="12">
        <f t="shared" si="8"/>
        <v>549</v>
      </c>
      <c r="N272" s="12">
        <f t="shared" si="8"/>
        <v>0</v>
      </c>
      <c r="O272" s="12">
        <f t="shared" si="9"/>
        <v>549</v>
      </c>
    </row>
    <row r="273" spans="1:16" x14ac:dyDescent="0.25">
      <c r="A273" s="8"/>
      <c r="B273" s="8"/>
      <c r="C273" s="9" t="s">
        <v>186</v>
      </c>
      <c r="D273" s="8" t="s">
        <v>174</v>
      </c>
      <c r="E273" s="8" t="s">
        <v>437</v>
      </c>
      <c r="F273" s="8">
        <v>0.65</v>
      </c>
      <c r="G273" s="10">
        <v>3</v>
      </c>
      <c r="H273" s="11">
        <v>1.95</v>
      </c>
      <c r="I273" s="11">
        <v>1.2974043114826221</v>
      </c>
      <c r="J273" s="11">
        <v>0.65259568851737781</v>
      </c>
      <c r="K273" s="8">
        <v>1.64</v>
      </c>
      <c r="L273" s="8"/>
      <c r="M273" s="12">
        <f t="shared" si="8"/>
        <v>4.92</v>
      </c>
      <c r="N273" s="12">
        <f t="shared" si="8"/>
        <v>0</v>
      </c>
      <c r="O273" s="12">
        <f t="shared" si="9"/>
        <v>4.92</v>
      </c>
    </row>
    <row r="274" spans="1:16" x14ac:dyDescent="0.25">
      <c r="A274" s="8"/>
      <c r="B274" s="8"/>
      <c r="C274" s="9"/>
      <c r="D274" s="8"/>
      <c r="E274" s="8" t="s">
        <v>1158</v>
      </c>
      <c r="F274" s="8">
        <v>0.65</v>
      </c>
      <c r="G274" s="10">
        <v>4681</v>
      </c>
      <c r="H274" s="11">
        <v>3042.65</v>
      </c>
      <c r="I274" s="11">
        <v>2021.3747201748968</v>
      </c>
      <c r="J274" s="11">
        <v>1021.2752798251031</v>
      </c>
      <c r="K274" s="8">
        <v>1.64</v>
      </c>
      <c r="L274" s="8"/>
      <c r="M274" s="12">
        <f t="shared" si="8"/>
        <v>7676.8399999999992</v>
      </c>
      <c r="N274" s="12">
        <f t="shared" si="8"/>
        <v>0</v>
      </c>
      <c r="O274" s="12">
        <f t="shared" si="9"/>
        <v>7676.8399999999992</v>
      </c>
    </row>
    <row r="275" spans="1:16" x14ac:dyDescent="0.25">
      <c r="A275" s="8"/>
      <c r="B275" s="8"/>
      <c r="C275" s="9"/>
      <c r="D275" s="8"/>
      <c r="E275" s="8" t="s">
        <v>1159</v>
      </c>
      <c r="F275" s="8">
        <v>0.65</v>
      </c>
      <c r="G275" s="10">
        <v>2445</v>
      </c>
      <c r="H275" s="11">
        <v>1589.25</v>
      </c>
      <c r="I275" s="11">
        <v>1145.4653415069233</v>
      </c>
      <c r="J275" s="11">
        <v>443.78465849307656</v>
      </c>
      <c r="K275" s="8">
        <v>1.64</v>
      </c>
      <c r="L275" s="8"/>
      <c r="M275" s="12">
        <f t="shared" si="8"/>
        <v>4009.7999999999997</v>
      </c>
      <c r="N275" s="12">
        <f t="shared" si="8"/>
        <v>0</v>
      </c>
      <c r="O275" s="12">
        <f t="shared" si="9"/>
        <v>4009.7999999999997</v>
      </c>
    </row>
    <row r="276" spans="1:16" x14ac:dyDescent="0.25">
      <c r="A276" s="8"/>
      <c r="B276" s="8"/>
      <c r="C276" s="9"/>
      <c r="D276" s="8"/>
      <c r="E276" s="8" t="s">
        <v>439</v>
      </c>
      <c r="F276" s="8">
        <v>0.65</v>
      </c>
      <c r="G276" s="10">
        <v>20</v>
      </c>
      <c r="H276" s="11">
        <v>13</v>
      </c>
      <c r="I276" s="11">
        <v>8.6493620765508137</v>
      </c>
      <c r="J276" s="11">
        <v>4.3506379234491863</v>
      </c>
      <c r="K276" s="8">
        <v>1.64</v>
      </c>
      <c r="L276" s="8"/>
      <c r="M276" s="12">
        <f t="shared" si="8"/>
        <v>32.799999999999997</v>
      </c>
      <c r="N276" s="12">
        <f t="shared" si="8"/>
        <v>0</v>
      </c>
      <c r="O276" s="12">
        <f t="shared" si="9"/>
        <v>32.799999999999997</v>
      </c>
    </row>
    <row r="277" spans="1:16" x14ac:dyDescent="0.25">
      <c r="A277" s="8"/>
      <c r="B277" s="8"/>
      <c r="C277" s="9"/>
      <c r="D277" s="8"/>
      <c r="E277" s="8" t="s">
        <v>445</v>
      </c>
      <c r="F277" s="8">
        <v>0.65</v>
      </c>
      <c r="G277" s="10">
        <v>4802</v>
      </c>
      <c r="H277" s="11">
        <v>3121.3</v>
      </c>
      <c r="I277" s="11">
        <v>2018.8434573385712</v>
      </c>
      <c r="J277" s="11">
        <v>1102.4565426614288</v>
      </c>
      <c r="K277" s="8">
        <v>1.64</v>
      </c>
      <c r="L277" s="8"/>
      <c r="M277" s="12">
        <f t="shared" si="8"/>
        <v>7875.28</v>
      </c>
      <c r="N277" s="12">
        <f t="shared" si="8"/>
        <v>0</v>
      </c>
      <c r="O277" s="12">
        <f t="shared" si="9"/>
        <v>7875.28</v>
      </c>
    </row>
    <row r="278" spans="1:16" x14ac:dyDescent="0.25">
      <c r="A278" s="8"/>
      <c r="B278" s="8"/>
      <c r="C278" s="9"/>
      <c r="D278" s="8"/>
      <c r="E278" s="8" t="s">
        <v>1160</v>
      </c>
      <c r="F278" s="8">
        <v>0.65</v>
      </c>
      <c r="G278" s="10">
        <v>7165</v>
      </c>
      <c r="H278" s="11">
        <v>4657.25</v>
      </c>
      <c r="I278" s="11">
        <v>2852.0509138016273</v>
      </c>
      <c r="J278" s="11">
        <v>1805.1990861983727</v>
      </c>
      <c r="K278" s="8">
        <v>1.64</v>
      </c>
      <c r="L278" s="8"/>
      <c r="M278" s="12">
        <f t="shared" si="8"/>
        <v>11750.599999999999</v>
      </c>
      <c r="N278" s="12">
        <f t="shared" si="8"/>
        <v>0</v>
      </c>
      <c r="O278" s="12">
        <f t="shared" si="9"/>
        <v>11750.599999999999</v>
      </c>
    </row>
    <row r="279" spans="1:16" x14ac:dyDescent="0.25">
      <c r="A279" s="8"/>
      <c r="B279" s="8"/>
      <c r="C279" s="9"/>
      <c r="D279" s="8"/>
      <c r="E279" s="8" t="s">
        <v>1161</v>
      </c>
      <c r="F279" s="8">
        <v>0.65</v>
      </c>
      <c r="G279" s="10">
        <v>7044</v>
      </c>
      <c r="H279" s="11">
        <v>4578.5999999999995</v>
      </c>
      <c r="I279" s="11">
        <v>3213.2729368769378</v>
      </c>
      <c r="J279" s="11">
        <v>1365.3270631230619</v>
      </c>
      <c r="K279" s="8">
        <v>1.61</v>
      </c>
      <c r="L279" s="8"/>
      <c r="M279" s="12">
        <f t="shared" si="8"/>
        <v>11340.84</v>
      </c>
      <c r="N279" s="12">
        <f t="shared" si="8"/>
        <v>0</v>
      </c>
      <c r="O279" s="12">
        <f t="shared" si="9"/>
        <v>11340.84</v>
      </c>
    </row>
    <row r="280" spans="1:16" x14ac:dyDescent="0.25">
      <c r="A280" s="8"/>
      <c r="B280" s="8"/>
      <c r="C280" s="9"/>
      <c r="D280" s="8"/>
      <c r="E280" s="8" t="s">
        <v>1162</v>
      </c>
      <c r="F280" s="8">
        <v>0.65</v>
      </c>
      <c r="G280" s="10">
        <v>410</v>
      </c>
      <c r="H280" s="11">
        <v>266.5</v>
      </c>
      <c r="I280" s="11">
        <v>177.46765905903354</v>
      </c>
      <c r="J280" s="11">
        <v>89.032340940966463</v>
      </c>
      <c r="K280" s="8">
        <v>1.64</v>
      </c>
      <c r="L280" s="8"/>
      <c r="M280" s="12">
        <f t="shared" si="8"/>
        <v>672.4</v>
      </c>
      <c r="N280" s="12">
        <f t="shared" si="8"/>
        <v>0</v>
      </c>
      <c r="O280" s="12">
        <f t="shared" si="9"/>
        <v>672.4</v>
      </c>
    </row>
    <row r="281" spans="1:16" x14ac:dyDescent="0.25">
      <c r="A281" s="8"/>
      <c r="B281" s="8"/>
      <c r="C281" s="9"/>
      <c r="D281" s="8"/>
      <c r="E281" s="8" t="s">
        <v>1168</v>
      </c>
      <c r="F281" s="8">
        <v>0.76</v>
      </c>
      <c r="G281" s="10">
        <v>5490</v>
      </c>
      <c r="H281" s="11">
        <v>4172.3999999999996</v>
      </c>
      <c r="I281" s="11">
        <v>2726.3014291465379</v>
      </c>
      <c r="J281" s="11">
        <v>1446.0985708534622</v>
      </c>
      <c r="K281" s="8">
        <v>1.43</v>
      </c>
      <c r="L281" s="8"/>
      <c r="M281" s="12">
        <f t="shared" si="8"/>
        <v>7850.7</v>
      </c>
      <c r="N281" s="12">
        <f t="shared" si="8"/>
        <v>0</v>
      </c>
      <c r="O281" s="12">
        <f t="shared" si="9"/>
        <v>7850.7</v>
      </c>
    </row>
    <row r="282" spans="1:16" x14ac:dyDescent="0.25">
      <c r="A282" s="8"/>
      <c r="B282" s="8"/>
      <c r="C282" s="9"/>
      <c r="D282" s="8"/>
      <c r="E282" s="8" t="s">
        <v>1164</v>
      </c>
      <c r="F282" s="8">
        <v>0.7</v>
      </c>
      <c r="G282" s="10">
        <v>8524</v>
      </c>
      <c r="H282" s="11">
        <v>5966.8</v>
      </c>
      <c r="I282" s="11">
        <v>3942.4082022302914</v>
      </c>
      <c r="J282" s="11">
        <v>2024.3917977697088</v>
      </c>
      <c r="K282" s="8">
        <v>1.71</v>
      </c>
      <c r="L282" s="8"/>
      <c r="M282" s="12">
        <f t="shared" si="8"/>
        <v>14576.039999999999</v>
      </c>
      <c r="N282" s="12">
        <f t="shared" si="8"/>
        <v>0</v>
      </c>
      <c r="O282" s="12">
        <f t="shared" si="9"/>
        <v>14576.039999999999</v>
      </c>
    </row>
    <row r="283" spans="1:16" x14ac:dyDescent="0.25">
      <c r="A283" s="8"/>
      <c r="B283" s="8"/>
      <c r="C283" s="9"/>
      <c r="D283" s="8"/>
      <c r="E283" s="8" t="s">
        <v>1169</v>
      </c>
      <c r="F283" s="8">
        <v>0.67</v>
      </c>
      <c r="G283" s="10">
        <v>1021</v>
      </c>
      <c r="H283" s="11">
        <v>684.06999999999994</v>
      </c>
      <c r="I283" s="11">
        <v>569.86857347714715</v>
      </c>
      <c r="J283" s="11">
        <v>114.20142652285283</v>
      </c>
      <c r="K283" s="8">
        <v>1.83</v>
      </c>
      <c r="L283" s="8"/>
      <c r="M283" s="12">
        <f t="shared" si="8"/>
        <v>1868.43</v>
      </c>
      <c r="N283" s="12">
        <f t="shared" si="8"/>
        <v>0</v>
      </c>
      <c r="O283" s="12">
        <f t="shared" si="9"/>
        <v>1868.43</v>
      </c>
    </row>
    <row r="284" spans="1:16" s="7" customFormat="1" x14ac:dyDescent="0.25">
      <c r="A284" s="13"/>
      <c r="B284" s="13" t="s">
        <v>187</v>
      </c>
      <c r="C284" s="14"/>
      <c r="D284" s="13"/>
      <c r="E284" s="13"/>
      <c r="F284" s="13"/>
      <c r="G284" s="15">
        <v>269341</v>
      </c>
      <c r="H284" s="16">
        <v>180044.52</v>
      </c>
      <c r="I284" s="16">
        <v>112061.99999999997</v>
      </c>
      <c r="J284" s="16">
        <v>67982.520000000019</v>
      </c>
      <c r="K284" s="13"/>
      <c r="L284" s="13"/>
      <c r="M284" s="17"/>
      <c r="N284" s="17"/>
      <c r="O284" s="17">
        <f>SUM(O216:O283)</f>
        <v>444310.77999999991</v>
      </c>
      <c r="P284"/>
    </row>
    <row r="285" spans="1:16" s="7" customFormat="1" x14ac:dyDescent="0.25">
      <c r="A285" s="2" t="s">
        <v>188</v>
      </c>
      <c r="B285" s="2"/>
      <c r="C285" s="3"/>
      <c r="D285" s="2"/>
      <c r="E285" s="2"/>
      <c r="F285" s="2"/>
      <c r="G285" s="4">
        <v>269341</v>
      </c>
      <c r="H285" s="5">
        <v>180044.52</v>
      </c>
      <c r="I285" s="5">
        <v>112061.99999999997</v>
      </c>
      <c r="J285" s="5">
        <v>67982.520000000019</v>
      </c>
      <c r="K285" s="2"/>
      <c r="L285" s="2"/>
      <c r="M285" s="6"/>
      <c r="N285" s="6"/>
      <c r="O285" s="6"/>
      <c r="P285"/>
    </row>
    <row r="286" spans="1:16" x14ac:dyDescent="0.25">
      <c r="A286" s="8" t="s">
        <v>189</v>
      </c>
      <c r="B286" s="8" t="s">
        <v>172</v>
      </c>
      <c r="C286" s="9" t="s">
        <v>23</v>
      </c>
      <c r="D286" s="8" t="s">
        <v>174</v>
      </c>
      <c r="E286" s="8" t="s">
        <v>1170</v>
      </c>
      <c r="F286" s="8">
        <v>0.75</v>
      </c>
      <c r="G286" s="10">
        <v>1186</v>
      </c>
      <c r="H286" s="11">
        <v>889.5</v>
      </c>
      <c r="I286" s="11">
        <v>447.01191120923971</v>
      </c>
      <c r="J286" s="11">
        <v>442.48808879076029</v>
      </c>
      <c r="K286" s="8">
        <v>1.94</v>
      </c>
      <c r="L286" s="8"/>
      <c r="M286" s="12">
        <f t="shared" si="8"/>
        <v>2300.84</v>
      </c>
      <c r="N286" s="12">
        <f t="shared" si="8"/>
        <v>0</v>
      </c>
      <c r="O286" s="12">
        <f t="shared" si="9"/>
        <v>2300.84</v>
      </c>
    </row>
    <row r="287" spans="1:16" x14ac:dyDescent="0.25">
      <c r="A287" s="8"/>
      <c r="B287" s="8"/>
      <c r="C287" s="9"/>
      <c r="D287" s="8"/>
      <c r="E287" s="8" t="s">
        <v>1171</v>
      </c>
      <c r="F287" s="8">
        <v>0.75</v>
      </c>
      <c r="G287" s="10">
        <v>98</v>
      </c>
      <c r="H287" s="11">
        <v>73.5</v>
      </c>
      <c r="I287" s="11">
        <v>46.277777777777779</v>
      </c>
      <c r="J287" s="11">
        <v>27.222222222222221</v>
      </c>
      <c r="K287" s="8">
        <v>1.94</v>
      </c>
      <c r="L287" s="8"/>
      <c r="M287" s="12">
        <f t="shared" si="8"/>
        <v>190.12</v>
      </c>
      <c r="N287" s="12">
        <f t="shared" si="8"/>
        <v>0</v>
      </c>
      <c r="O287" s="12">
        <f t="shared" si="9"/>
        <v>190.12</v>
      </c>
    </row>
    <row r="288" spans="1:16" x14ac:dyDescent="0.25">
      <c r="A288" s="8"/>
      <c r="B288" s="8"/>
      <c r="C288" s="9"/>
      <c r="D288" s="8"/>
      <c r="E288" s="8" t="s">
        <v>1172</v>
      </c>
      <c r="F288" s="8">
        <v>0.83</v>
      </c>
      <c r="G288" s="10">
        <v>9721</v>
      </c>
      <c r="H288" s="11">
        <v>8068.43</v>
      </c>
      <c r="I288" s="11">
        <v>3835.8298136661847</v>
      </c>
      <c r="J288" s="11">
        <v>4232.6001863338161</v>
      </c>
      <c r="K288" s="8">
        <v>2.13</v>
      </c>
      <c r="L288" s="8"/>
      <c r="M288" s="12">
        <f t="shared" si="8"/>
        <v>20705.73</v>
      </c>
      <c r="N288" s="12">
        <f t="shared" si="8"/>
        <v>0</v>
      </c>
      <c r="O288" s="12">
        <f t="shared" si="9"/>
        <v>20705.73</v>
      </c>
    </row>
    <row r="289" spans="1:15" x14ac:dyDescent="0.25">
      <c r="A289" s="8"/>
      <c r="B289" s="8"/>
      <c r="C289" s="9"/>
      <c r="D289" s="8"/>
      <c r="E289" s="8" t="s">
        <v>1173</v>
      </c>
      <c r="F289" s="8">
        <v>0.65</v>
      </c>
      <c r="G289" s="10">
        <v>9217</v>
      </c>
      <c r="H289" s="11">
        <v>5991.05</v>
      </c>
      <c r="I289" s="11">
        <v>2911.8795933014353</v>
      </c>
      <c r="J289" s="11">
        <v>3079.1704066985649</v>
      </c>
      <c r="K289" s="8">
        <v>1.61</v>
      </c>
      <c r="L289" s="8"/>
      <c r="M289" s="12">
        <f t="shared" si="8"/>
        <v>14839.37</v>
      </c>
      <c r="N289" s="12">
        <f t="shared" si="8"/>
        <v>0</v>
      </c>
      <c r="O289" s="12">
        <f t="shared" si="9"/>
        <v>14839.37</v>
      </c>
    </row>
    <row r="290" spans="1:15" x14ac:dyDescent="0.25">
      <c r="A290" s="8"/>
      <c r="B290" s="8"/>
      <c r="C290" s="9"/>
      <c r="D290" s="8"/>
      <c r="E290" s="8" t="s">
        <v>470</v>
      </c>
      <c r="F290" s="8">
        <v>0.65</v>
      </c>
      <c r="G290" s="10">
        <v>8966</v>
      </c>
      <c r="H290" s="11">
        <v>5827.9</v>
      </c>
      <c r="I290" s="11">
        <v>2957.8018970567782</v>
      </c>
      <c r="J290" s="11">
        <v>2870.0981029432219</v>
      </c>
      <c r="K290" s="8">
        <v>1.61</v>
      </c>
      <c r="L290" s="8"/>
      <c r="M290" s="12">
        <f t="shared" si="8"/>
        <v>14435.26</v>
      </c>
      <c r="N290" s="12">
        <f t="shared" si="8"/>
        <v>0</v>
      </c>
      <c r="O290" s="12">
        <f t="shared" si="9"/>
        <v>14435.26</v>
      </c>
    </row>
    <row r="291" spans="1:15" x14ac:dyDescent="0.25">
      <c r="A291" s="8"/>
      <c r="B291" s="8"/>
      <c r="C291" s="9"/>
      <c r="D291" s="8"/>
      <c r="E291" s="8" t="s">
        <v>453</v>
      </c>
      <c r="F291" s="8">
        <v>0.65</v>
      </c>
      <c r="G291" s="10">
        <v>2558</v>
      </c>
      <c r="H291" s="11">
        <v>1662.6999999999998</v>
      </c>
      <c r="I291" s="11">
        <v>921.17730296127138</v>
      </c>
      <c r="J291" s="11">
        <v>741.52269703872867</v>
      </c>
      <c r="K291" s="8">
        <v>1.61</v>
      </c>
      <c r="L291" s="8"/>
      <c r="M291" s="12">
        <f t="shared" si="8"/>
        <v>4118.38</v>
      </c>
      <c r="N291" s="12">
        <f t="shared" si="8"/>
        <v>0</v>
      </c>
      <c r="O291" s="12">
        <f t="shared" si="9"/>
        <v>4118.38</v>
      </c>
    </row>
    <row r="292" spans="1:15" x14ac:dyDescent="0.25">
      <c r="A292" s="8"/>
      <c r="B292" s="8"/>
      <c r="C292" s="9"/>
      <c r="D292" s="8"/>
      <c r="E292" s="8" t="s">
        <v>1174</v>
      </c>
      <c r="F292" s="8">
        <v>0.65</v>
      </c>
      <c r="G292" s="10">
        <v>5714</v>
      </c>
      <c r="H292" s="11">
        <v>3714.0999999999995</v>
      </c>
      <c r="I292" s="11">
        <v>1956.9534139385801</v>
      </c>
      <c r="J292" s="11">
        <v>1757.1465860614198</v>
      </c>
      <c r="K292" s="8">
        <v>1.61</v>
      </c>
      <c r="L292" s="8"/>
      <c r="M292" s="12">
        <f t="shared" si="8"/>
        <v>9199.5400000000009</v>
      </c>
      <c r="N292" s="12">
        <f t="shared" si="8"/>
        <v>0</v>
      </c>
      <c r="O292" s="12">
        <f t="shared" si="9"/>
        <v>9199.5400000000009</v>
      </c>
    </row>
    <row r="293" spans="1:15" x14ac:dyDescent="0.25">
      <c r="A293" s="8"/>
      <c r="B293" s="8"/>
      <c r="C293" s="9"/>
      <c r="D293" s="8"/>
      <c r="E293" s="8" t="s">
        <v>1175</v>
      </c>
      <c r="F293" s="8">
        <v>0.7</v>
      </c>
      <c r="G293" s="10">
        <v>14</v>
      </c>
      <c r="H293" s="11">
        <v>9.7999999999999989</v>
      </c>
      <c r="I293" s="11">
        <v>6.549722222222222</v>
      </c>
      <c r="J293" s="11">
        <v>3.2502777777777778</v>
      </c>
      <c r="K293" s="8">
        <v>1.71</v>
      </c>
      <c r="L293" s="8"/>
      <c r="M293" s="12">
        <f t="shared" si="8"/>
        <v>23.939999999999998</v>
      </c>
      <c r="N293" s="12">
        <f t="shared" si="8"/>
        <v>0</v>
      </c>
      <c r="O293" s="12">
        <f t="shared" si="9"/>
        <v>23.939999999999998</v>
      </c>
    </row>
    <row r="294" spans="1:15" x14ac:dyDescent="0.25">
      <c r="A294" s="8"/>
      <c r="B294" s="8"/>
      <c r="C294" s="9"/>
      <c r="D294" s="8"/>
      <c r="E294" s="8" t="s">
        <v>1176</v>
      </c>
      <c r="F294" s="8">
        <v>0.82</v>
      </c>
      <c r="G294" s="10">
        <v>242</v>
      </c>
      <c r="H294" s="11">
        <v>198.44</v>
      </c>
      <c r="I294" s="11">
        <v>120.51111111111111</v>
      </c>
      <c r="J294" s="11">
        <v>77.928888888888892</v>
      </c>
      <c r="K294" s="8">
        <v>2.27</v>
      </c>
      <c r="L294" s="8"/>
      <c r="M294" s="12">
        <f t="shared" si="8"/>
        <v>549.34</v>
      </c>
      <c r="N294" s="12">
        <f t="shared" si="8"/>
        <v>0</v>
      </c>
      <c r="O294" s="12">
        <f t="shared" si="9"/>
        <v>549.34</v>
      </c>
    </row>
    <row r="295" spans="1:15" x14ac:dyDescent="0.25">
      <c r="A295" s="8"/>
      <c r="B295" s="8"/>
      <c r="C295" s="9"/>
      <c r="D295" s="8"/>
      <c r="E295" s="8" t="s">
        <v>1177</v>
      </c>
      <c r="F295" s="8">
        <v>0.82</v>
      </c>
      <c r="G295" s="10">
        <v>204</v>
      </c>
      <c r="H295" s="11">
        <v>167.28</v>
      </c>
      <c r="I295" s="11">
        <v>101.51060606060607</v>
      </c>
      <c r="J295" s="11">
        <v>65.769393939393936</v>
      </c>
      <c r="K295" s="8">
        <v>2.27</v>
      </c>
      <c r="L295" s="8"/>
      <c r="M295" s="12">
        <f t="shared" si="8"/>
        <v>463.08</v>
      </c>
      <c r="N295" s="12">
        <f t="shared" si="8"/>
        <v>0</v>
      </c>
      <c r="O295" s="12">
        <f t="shared" si="9"/>
        <v>463.08</v>
      </c>
    </row>
    <row r="296" spans="1:15" x14ac:dyDescent="0.25">
      <c r="A296" s="8"/>
      <c r="B296" s="8"/>
      <c r="C296" s="9"/>
      <c r="D296" s="8"/>
      <c r="E296" s="8" t="s">
        <v>1178</v>
      </c>
      <c r="F296" s="8">
        <v>0.82</v>
      </c>
      <c r="G296" s="10">
        <v>1346</v>
      </c>
      <c r="H296" s="11">
        <v>1103.72</v>
      </c>
      <c r="I296" s="11">
        <v>552.25197761194022</v>
      </c>
      <c r="J296" s="11">
        <v>551.46802238805969</v>
      </c>
      <c r="K296" s="8">
        <v>2.27</v>
      </c>
      <c r="L296" s="8"/>
      <c r="M296" s="12">
        <f t="shared" si="8"/>
        <v>3055.42</v>
      </c>
      <c r="N296" s="12">
        <f t="shared" si="8"/>
        <v>0</v>
      </c>
      <c r="O296" s="12">
        <f t="shared" si="9"/>
        <v>3055.42</v>
      </c>
    </row>
    <row r="297" spans="1:15" x14ac:dyDescent="0.25">
      <c r="A297" s="8"/>
      <c r="B297" s="8"/>
      <c r="C297" s="9"/>
      <c r="D297" s="8"/>
      <c r="E297" s="8" t="s">
        <v>1179</v>
      </c>
      <c r="F297" s="8">
        <v>0.82</v>
      </c>
      <c r="G297" s="10">
        <v>1102</v>
      </c>
      <c r="H297" s="11">
        <v>903.64</v>
      </c>
      <c r="I297" s="11">
        <v>453.84124453490131</v>
      </c>
      <c r="J297" s="11">
        <v>449.79875546509868</v>
      </c>
      <c r="K297" s="8">
        <v>2.27</v>
      </c>
      <c r="L297" s="8"/>
      <c r="M297" s="12">
        <f t="shared" si="8"/>
        <v>2501.54</v>
      </c>
      <c r="N297" s="12">
        <f t="shared" si="8"/>
        <v>0</v>
      </c>
      <c r="O297" s="12">
        <f t="shared" si="9"/>
        <v>2501.54</v>
      </c>
    </row>
    <row r="298" spans="1:15" x14ac:dyDescent="0.25">
      <c r="A298" s="8"/>
      <c r="B298" s="8"/>
      <c r="C298" s="9"/>
      <c r="D298" s="8"/>
      <c r="E298" s="8" t="s">
        <v>1180</v>
      </c>
      <c r="F298" s="8">
        <v>0.7</v>
      </c>
      <c r="G298" s="10">
        <v>252</v>
      </c>
      <c r="H298" s="11">
        <v>176.4</v>
      </c>
      <c r="I298" s="11">
        <v>125.49090909090908</v>
      </c>
      <c r="J298" s="11">
        <v>50.909090909090921</v>
      </c>
      <c r="K298" s="8">
        <v>1.79</v>
      </c>
      <c r="L298" s="8"/>
      <c r="M298" s="12">
        <f t="shared" si="8"/>
        <v>451.08</v>
      </c>
      <c r="N298" s="12">
        <f t="shared" si="8"/>
        <v>0</v>
      </c>
      <c r="O298" s="12">
        <f t="shared" si="9"/>
        <v>451.08</v>
      </c>
    </row>
    <row r="299" spans="1:15" x14ac:dyDescent="0.25">
      <c r="A299" s="8"/>
      <c r="B299" s="8"/>
      <c r="C299" s="9"/>
      <c r="D299" s="8"/>
      <c r="E299" s="8" t="s">
        <v>1181</v>
      </c>
      <c r="F299" s="8">
        <v>0.82</v>
      </c>
      <c r="G299" s="10">
        <v>1283</v>
      </c>
      <c r="H299" s="11">
        <v>1052.06</v>
      </c>
      <c r="I299" s="11">
        <v>639.8072140762464</v>
      </c>
      <c r="J299" s="11">
        <v>412.25278592375378</v>
      </c>
      <c r="K299" s="8">
        <v>2.27</v>
      </c>
      <c r="L299" s="8"/>
      <c r="M299" s="12">
        <f t="shared" si="8"/>
        <v>2912.41</v>
      </c>
      <c r="N299" s="12">
        <f t="shared" si="8"/>
        <v>0</v>
      </c>
      <c r="O299" s="12">
        <f t="shared" si="9"/>
        <v>2912.41</v>
      </c>
    </row>
    <row r="300" spans="1:15" x14ac:dyDescent="0.25">
      <c r="A300" s="8"/>
      <c r="B300" s="8"/>
      <c r="C300" s="9"/>
      <c r="D300" s="8"/>
      <c r="E300" s="8" t="s">
        <v>1182</v>
      </c>
      <c r="F300" s="8">
        <v>0.7</v>
      </c>
      <c r="G300" s="10">
        <v>2730</v>
      </c>
      <c r="H300" s="11">
        <v>1911</v>
      </c>
      <c r="I300" s="11">
        <v>986</v>
      </c>
      <c r="J300" s="11">
        <v>925</v>
      </c>
      <c r="K300" s="8">
        <v>1.71</v>
      </c>
      <c r="L300" s="8"/>
      <c r="M300" s="12">
        <f t="shared" si="8"/>
        <v>4668.3</v>
      </c>
      <c r="N300" s="12">
        <f t="shared" si="8"/>
        <v>0</v>
      </c>
      <c r="O300" s="12">
        <f t="shared" si="9"/>
        <v>4668.3</v>
      </c>
    </row>
    <row r="301" spans="1:15" x14ac:dyDescent="0.25">
      <c r="A301" s="8"/>
      <c r="B301" s="8"/>
      <c r="C301" s="9"/>
      <c r="D301" s="8"/>
      <c r="E301" s="8" t="s">
        <v>1183</v>
      </c>
      <c r="F301" s="8">
        <v>0.65</v>
      </c>
      <c r="G301" s="10">
        <v>5142</v>
      </c>
      <c r="H301" s="11">
        <v>3342.3</v>
      </c>
      <c r="I301" s="11">
        <v>1688.6741058732487</v>
      </c>
      <c r="J301" s="11">
        <v>1653.6258941267511</v>
      </c>
      <c r="K301" s="8">
        <v>1.61</v>
      </c>
      <c r="L301" s="8"/>
      <c r="M301" s="12">
        <f t="shared" si="8"/>
        <v>8278.6200000000008</v>
      </c>
      <c r="N301" s="12">
        <f t="shared" si="8"/>
        <v>0</v>
      </c>
      <c r="O301" s="12">
        <f t="shared" si="9"/>
        <v>8278.6200000000008</v>
      </c>
    </row>
    <row r="302" spans="1:15" x14ac:dyDescent="0.25">
      <c r="A302" s="8"/>
      <c r="B302" s="8"/>
      <c r="C302" s="9"/>
      <c r="D302" s="8"/>
      <c r="E302" s="8" t="s">
        <v>1184</v>
      </c>
      <c r="F302" s="8">
        <v>0.83</v>
      </c>
      <c r="G302" s="10">
        <v>1546</v>
      </c>
      <c r="H302" s="11">
        <v>1283.1799999999998</v>
      </c>
      <c r="I302" s="11">
        <v>982.43139950754846</v>
      </c>
      <c r="J302" s="11">
        <v>300.74860049245137</v>
      </c>
      <c r="K302" s="8">
        <v>2.1800000000000002</v>
      </c>
      <c r="L302" s="8"/>
      <c r="M302" s="12">
        <f t="shared" si="8"/>
        <v>3370.28</v>
      </c>
      <c r="N302" s="12">
        <f t="shared" si="8"/>
        <v>0</v>
      </c>
      <c r="O302" s="12">
        <f t="shared" si="9"/>
        <v>3370.28</v>
      </c>
    </row>
    <row r="303" spans="1:15" x14ac:dyDescent="0.25">
      <c r="A303" s="8"/>
      <c r="B303" s="8"/>
      <c r="C303" s="9" t="s">
        <v>202</v>
      </c>
      <c r="D303" s="8" t="s">
        <v>174</v>
      </c>
      <c r="E303" s="8" t="s">
        <v>1185</v>
      </c>
      <c r="F303" s="8">
        <v>0.80000000000000016</v>
      </c>
      <c r="G303" s="10">
        <v>2941</v>
      </c>
      <c r="H303" s="11">
        <v>2352.7999999999997</v>
      </c>
      <c r="I303" s="11">
        <v>1204.7869419012573</v>
      </c>
      <c r="J303" s="11">
        <v>1148.0130580987425</v>
      </c>
      <c r="K303" s="8">
        <v>2.08</v>
      </c>
      <c r="L303" s="8"/>
      <c r="M303" s="12">
        <f t="shared" si="8"/>
        <v>6117.2800000000007</v>
      </c>
      <c r="N303" s="12">
        <f t="shared" si="8"/>
        <v>0</v>
      </c>
      <c r="O303" s="12">
        <f t="shared" si="9"/>
        <v>6117.2800000000007</v>
      </c>
    </row>
    <row r="304" spans="1:15" x14ac:dyDescent="0.25">
      <c r="A304" s="8"/>
      <c r="B304" s="8"/>
      <c r="C304" s="9"/>
      <c r="D304" s="8"/>
      <c r="E304" s="8" t="s">
        <v>1186</v>
      </c>
      <c r="F304" s="8">
        <v>0.79</v>
      </c>
      <c r="G304" s="10">
        <v>4108</v>
      </c>
      <c r="H304" s="11">
        <v>3245.3199999999993</v>
      </c>
      <c r="I304" s="11">
        <v>1679.6699254967848</v>
      </c>
      <c r="J304" s="11">
        <v>1565.6500745032154</v>
      </c>
      <c r="K304" s="8">
        <v>2.0099999999999998</v>
      </c>
      <c r="L304" s="8"/>
      <c r="M304" s="12">
        <f t="shared" si="8"/>
        <v>8257.08</v>
      </c>
      <c r="N304" s="12">
        <f t="shared" si="8"/>
        <v>0</v>
      </c>
      <c r="O304" s="12">
        <f t="shared" si="9"/>
        <v>8257.08</v>
      </c>
    </row>
    <row r="305" spans="1:15" x14ac:dyDescent="0.25">
      <c r="A305" s="8"/>
      <c r="B305" s="8"/>
      <c r="C305" s="9"/>
      <c r="D305" s="8"/>
      <c r="E305" s="8" t="s">
        <v>1187</v>
      </c>
      <c r="F305" s="8">
        <v>0.93</v>
      </c>
      <c r="G305" s="10">
        <v>324</v>
      </c>
      <c r="H305" s="11">
        <v>301.32</v>
      </c>
      <c r="I305" s="11">
        <v>182.47900357291991</v>
      </c>
      <c r="J305" s="11">
        <v>118.8409964270801</v>
      </c>
      <c r="K305" s="8">
        <v>2.2400000000000002</v>
      </c>
      <c r="L305" s="8"/>
      <c r="M305" s="12">
        <f t="shared" si="8"/>
        <v>725.7600000000001</v>
      </c>
      <c r="N305" s="12">
        <f t="shared" si="8"/>
        <v>0</v>
      </c>
      <c r="O305" s="12">
        <f t="shared" si="9"/>
        <v>725.7600000000001</v>
      </c>
    </row>
    <row r="306" spans="1:15" x14ac:dyDescent="0.25">
      <c r="A306" s="8"/>
      <c r="B306" s="8"/>
      <c r="C306" s="9"/>
      <c r="D306" s="8"/>
      <c r="E306" s="8" t="s">
        <v>1188</v>
      </c>
      <c r="F306" s="8">
        <v>0.79999999999999993</v>
      </c>
      <c r="G306" s="10">
        <v>6755</v>
      </c>
      <c r="H306" s="11">
        <v>5404.0000000000009</v>
      </c>
      <c r="I306" s="11">
        <v>2539.7726245288704</v>
      </c>
      <c r="J306" s="11">
        <v>2864.22737547113</v>
      </c>
      <c r="K306" s="8">
        <v>2.08</v>
      </c>
      <c r="L306" s="8"/>
      <c r="M306" s="12">
        <f t="shared" si="8"/>
        <v>14050.4</v>
      </c>
      <c r="N306" s="12">
        <f t="shared" si="8"/>
        <v>0</v>
      </c>
      <c r="O306" s="12">
        <f t="shared" si="9"/>
        <v>14050.4</v>
      </c>
    </row>
    <row r="307" spans="1:15" x14ac:dyDescent="0.25">
      <c r="A307" s="8"/>
      <c r="B307" s="8"/>
      <c r="C307" s="9"/>
      <c r="D307" s="8"/>
      <c r="E307" s="8" t="s">
        <v>1189</v>
      </c>
      <c r="F307" s="8">
        <v>0.79</v>
      </c>
      <c r="G307" s="10">
        <v>3518</v>
      </c>
      <c r="H307" s="11">
        <v>2779.2200000000003</v>
      </c>
      <c r="I307" s="11">
        <v>1360.1686535429908</v>
      </c>
      <c r="J307" s="11">
        <v>1419.0513464570092</v>
      </c>
      <c r="K307" s="8">
        <v>2.0099999999999998</v>
      </c>
      <c r="L307" s="8"/>
      <c r="M307" s="12">
        <f t="shared" si="8"/>
        <v>7071.1799999999994</v>
      </c>
      <c r="N307" s="12">
        <f t="shared" si="8"/>
        <v>0</v>
      </c>
      <c r="O307" s="12">
        <f t="shared" si="9"/>
        <v>7071.1799999999994</v>
      </c>
    </row>
    <row r="308" spans="1:15" x14ac:dyDescent="0.25">
      <c r="A308" s="8"/>
      <c r="B308" s="8"/>
      <c r="C308" s="9"/>
      <c r="D308" s="8"/>
      <c r="E308" s="8" t="s">
        <v>1190</v>
      </c>
      <c r="F308" s="8">
        <v>0.93</v>
      </c>
      <c r="G308" s="10">
        <v>871</v>
      </c>
      <c r="H308" s="11">
        <v>810.03</v>
      </c>
      <c r="I308" s="11">
        <v>436.43249556755359</v>
      </c>
      <c r="J308" s="11">
        <v>373.59750443244633</v>
      </c>
      <c r="K308" s="8">
        <v>2.2400000000000002</v>
      </c>
      <c r="L308" s="8"/>
      <c r="M308" s="12">
        <f t="shared" si="8"/>
        <v>1951.0400000000002</v>
      </c>
      <c r="N308" s="12">
        <f t="shared" si="8"/>
        <v>0</v>
      </c>
      <c r="O308" s="12">
        <f t="shared" si="9"/>
        <v>1951.0400000000002</v>
      </c>
    </row>
    <row r="309" spans="1:15" x14ac:dyDescent="0.25">
      <c r="A309" s="8"/>
      <c r="B309" s="8"/>
      <c r="C309" s="9"/>
      <c r="D309" s="8"/>
      <c r="E309" s="8" t="s">
        <v>1172</v>
      </c>
      <c r="F309" s="8">
        <v>0.83</v>
      </c>
      <c r="G309" s="10">
        <v>342</v>
      </c>
      <c r="H309" s="11">
        <v>283.86</v>
      </c>
      <c r="I309" s="11">
        <v>380.60045146726861</v>
      </c>
      <c r="J309" s="11">
        <v>-96.740451467268599</v>
      </c>
      <c r="K309" s="8">
        <v>2.13</v>
      </c>
      <c r="L309" s="8"/>
      <c r="M309" s="12">
        <f t="shared" si="8"/>
        <v>728.45999999999992</v>
      </c>
      <c r="N309" s="12">
        <f t="shared" si="8"/>
        <v>0</v>
      </c>
      <c r="O309" s="12">
        <f t="shared" si="9"/>
        <v>728.45999999999992</v>
      </c>
    </row>
    <row r="310" spans="1:15" x14ac:dyDescent="0.25">
      <c r="A310" s="8"/>
      <c r="B310" s="8"/>
      <c r="C310" s="9"/>
      <c r="D310" s="8"/>
      <c r="E310" s="8" t="s">
        <v>1191</v>
      </c>
      <c r="F310" s="8">
        <v>0.93</v>
      </c>
      <c r="G310" s="10">
        <v>4789</v>
      </c>
      <c r="H310" s="11">
        <v>4453.7700000000004</v>
      </c>
      <c r="I310" s="11">
        <v>2378.9830994538097</v>
      </c>
      <c r="J310" s="11">
        <v>2074.7869005461898</v>
      </c>
      <c r="K310" s="8">
        <v>2.2400000000000002</v>
      </c>
      <c r="L310" s="8"/>
      <c r="M310" s="12">
        <f t="shared" si="8"/>
        <v>10727.36</v>
      </c>
      <c r="N310" s="12">
        <f t="shared" si="8"/>
        <v>0</v>
      </c>
      <c r="O310" s="12">
        <f t="shared" si="9"/>
        <v>10727.36</v>
      </c>
    </row>
    <row r="311" spans="1:15" x14ac:dyDescent="0.25">
      <c r="A311" s="8"/>
      <c r="B311" s="8"/>
      <c r="C311" s="9"/>
      <c r="D311" s="8"/>
      <c r="E311" s="8" t="s">
        <v>1192</v>
      </c>
      <c r="F311" s="8">
        <v>0.79999999999999993</v>
      </c>
      <c r="G311" s="10">
        <v>3565</v>
      </c>
      <c r="H311" s="11">
        <v>2852.0000000000005</v>
      </c>
      <c r="I311" s="11">
        <v>1429.5783175967986</v>
      </c>
      <c r="J311" s="11">
        <v>1422.4216824032014</v>
      </c>
      <c r="K311" s="8">
        <v>2.08</v>
      </c>
      <c r="L311" s="8"/>
      <c r="M311" s="12">
        <f t="shared" si="8"/>
        <v>7415.2</v>
      </c>
      <c r="N311" s="12">
        <f t="shared" si="8"/>
        <v>0</v>
      </c>
      <c r="O311" s="12">
        <f t="shared" si="9"/>
        <v>7415.2</v>
      </c>
    </row>
    <row r="312" spans="1:15" x14ac:dyDescent="0.25">
      <c r="A312" s="8"/>
      <c r="B312" s="8"/>
      <c r="C312" s="9"/>
      <c r="D312" s="8"/>
      <c r="E312" s="8" t="s">
        <v>453</v>
      </c>
      <c r="F312" s="8">
        <v>0.65</v>
      </c>
      <c r="G312" s="10">
        <v>11615</v>
      </c>
      <c r="H312" s="11">
        <v>7549.75</v>
      </c>
      <c r="I312" s="11">
        <v>4785.8364267523602</v>
      </c>
      <c r="J312" s="11">
        <v>2763.9135732476398</v>
      </c>
      <c r="K312" s="8">
        <v>1.61</v>
      </c>
      <c r="L312" s="8"/>
      <c r="M312" s="12">
        <f t="shared" si="8"/>
        <v>18700.150000000001</v>
      </c>
      <c r="N312" s="12">
        <f t="shared" si="8"/>
        <v>0</v>
      </c>
      <c r="O312" s="12">
        <f t="shared" si="9"/>
        <v>18700.150000000001</v>
      </c>
    </row>
    <row r="313" spans="1:15" x14ac:dyDescent="0.25">
      <c r="A313" s="8"/>
      <c r="B313" s="8"/>
      <c r="C313" s="9"/>
      <c r="D313" s="8"/>
      <c r="E313" s="8" t="s">
        <v>1193</v>
      </c>
      <c r="F313" s="8">
        <v>0.8</v>
      </c>
      <c r="G313" s="10">
        <v>2162</v>
      </c>
      <c r="H313" s="11">
        <v>1729.6</v>
      </c>
      <c r="I313" s="11">
        <v>1403.6720794194034</v>
      </c>
      <c r="J313" s="11">
        <v>325.92792058059666</v>
      </c>
      <c r="K313" s="8">
        <v>1.88</v>
      </c>
      <c r="L313" s="8"/>
      <c r="M313" s="12">
        <f t="shared" si="8"/>
        <v>4064.56</v>
      </c>
      <c r="N313" s="12">
        <f t="shared" si="8"/>
        <v>0</v>
      </c>
      <c r="O313" s="12">
        <f t="shared" si="9"/>
        <v>4064.56</v>
      </c>
    </row>
    <row r="314" spans="1:15" x14ac:dyDescent="0.25">
      <c r="A314" s="8"/>
      <c r="B314" s="8"/>
      <c r="C314" s="9"/>
      <c r="D314" s="8"/>
      <c r="E314" s="8" t="s">
        <v>1194</v>
      </c>
      <c r="F314" s="8">
        <v>0.80000000000000016</v>
      </c>
      <c r="G314" s="10">
        <v>1341</v>
      </c>
      <c r="H314" s="11">
        <v>1072.8000000000002</v>
      </c>
      <c r="I314" s="11">
        <v>898.04663006792873</v>
      </c>
      <c r="J314" s="11">
        <v>174.75336993207131</v>
      </c>
      <c r="K314" s="8">
        <v>1.88</v>
      </c>
      <c r="L314" s="8"/>
      <c r="M314" s="12">
        <f t="shared" si="8"/>
        <v>2521.08</v>
      </c>
      <c r="N314" s="12">
        <f t="shared" si="8"/>
        <v>0</v>
      </c>
      <c r="O314" s="12">
        <f t="shared" si="9"/>
        <v>2521.08</v>
      </c>
    </row>
    <row r="315" spans="1:15" x14ac:dyDescent="0.25">
      <c r="A315" s="8"/>
      <c r="B315" s="8"/>
      <c r="C315" s="9"/>
      <c r="D315" s="8"/>
      <c r="E315" s="8" t="s">
        <v>462</v>
      </c>
      <c r="F315" s="8">
        <v>0.69999999999999984</v>
      </c>
      <c r="G315" s="10">
        <v>130</v>
      </c>
      <c r="H315" s="11">
        <v>91</v>
      </c>
      <c r="I315" s="11">
        <v>51.190487802440508</v>
      </c>
      <c r="J315" s="11">
        <v>39.809512197559492</v>
      </c>
      <c r="K315" s="8">
        <v>1.71</v>
      </c>
      <c r="L315" s="8"/>
      <c r="M315" s="12">
        <f t="shared" si="8"/>
        <v>222.29999999999998</v>
      </c>
      <c r="N315" s="12">
        <f t="shared" si="8"/>
        <v>0</v>
      </c>
      <c r="O315" s="12">
        <f t="shared" si="9"/>
        <v>222.29999999999998</v>
      </c>
    </row>
    <row r="316" spans="1:15" x14ac:dyDescent="0.25">
      <c r="A316" s="8"/>
      <c r="B316" s="8"/>
      <c r="C316" s="9"/>
      <c r="D316" s="8"/>
      <c r="E316" s="8" t="s">
        <v>469</v>
      </c>
      <c r="F316" s="8">
        <v>0.67</v>
      </c>
      <c r="G316" s="10">
        <v>7</v>
      </c>
      <c r="H316" s="11">
        <v>4.6900000000000004</v>
      </c>
      <c r="I316" s="11">
        <v>2.7828628296137854</v>
      </c>
      <c r="J316" s="11">
        <v>1.907137170386215</v>
      </c>
      <c r="K316" s="8">
        <v>1.83</v>
      </c>
      <c r="L316" s="8"/>
      <c r="M316" s="12">
        <f t="shared" si="8"/>
        <v>12.81</v>
      </c>
      <c r="N316" s="12">
        <f t="shared" si="8"/>
        <v>0</v>
      </c>
      <c r="O316" s="12">
        <f t="shared" si="9"/>
        <v>12.81</v>
      </c>
    </row>
    <row r="317" spans="1:15" x14ac:dyDescent="0.25">
      <c r="A317" s="8"/>
      <c r="B317" s="8"/>
      <c r="C317" s="9" t="s">
        <v>210</v>
      </c>
      <c r="D317" s="8" t="s">
        <v>174</v>
      </c>
      <c r="E317" s="8" t="s">
        <v>1170</v>
      </c>
      <c r="F317" s="8">
        <v>0.75</v>
      </c>
      <c r="G317" s="10">
        <v>2201</v>
      </c>
      <c r="H317" s="11">
        <v>1650.75</v>
      </c>
      <c r="I317" s="11">
        <v>986</v>
      </c>
      <c r="J317" s="11">
        <v>664.75</v>
      </c>
      <c r="K317" s="8">
        <v>1.94</v>
      </c>
      <c r="L317" s="8"/>
      <c r="M317" s="12">
        <f t="shared" si="8"/>
        <v>4269.9399999999996</v>
      </c>
      <c r="N317" s="12">
        <f t="shared" si="8"/>
        <v>0</v>
      </c>
      <c r="O317" s="12">
        <f t="shared" si="9"/>
        <v>4269.9399999999996</v>
      </c>
    </row>
    <row r="318" spans="1:15" x14ac:dyDescent="0.25">
      <c r="A318" s="8"/>
      <c r="B318" s="8"/>
      <c r="C318" s="9"/>
      <c r="D318" s="8"/>
      <c r="E318" s="8" t="s">
        <v>1171</v>
      </c>
      <c r="F318" s="8">
        <v>0.75</v>
      </c>
      <c r="G318" s="10">
        <v>177</v>
      </c>
      <c r="H318" s="11">
        <v>132.75</v>
      </c>
      <c r="I318" s="11">
        <v>142.35073409461663</v>
      </c>
      <c r="J318" s="11">
        <v>-9.6007340946166266</v>
      </c>
      <c r="K318" s="8">
        <v>1.94</v>
      </c>
      <c r="L318" s="8"/>
      <c r="M318" s="12">
        <f t="shared" si="8"/>
        <v>343.38</v>
      </c>
      <c r="N318" s="12">
        <f t="shared" si="8"/>
        <v>0</v>
      </c>
      <c r="O318" s="12">
        <f t="shared" si="9"/>
        <v>343.38</v>
      </c>
    </row>
    <row r="319" spans="1:15" x14ac:dyDescent="0.25">
      <c r="A319" s="8"/>
      <c r="B319" s="8"/>
      <c r="C319" s="9"/>
      <c r="D319" s="8"/>
      <c r="E319" s="8" t="s">
        <v>1172</v>
      </c>
      <c r="F319" s="8">
        <v>0.83</v>
      </c>
      <c r="G319" s="10">
        <v>7460</v>
      </c>
      <c r="H319" s="11">
        <v>6191.8</v>
      </c>
      <c r="I319" s="11">
        <v>2982.9769712601328</v>
      </c>
      <c r="J319" s="11">
        <v>3208.8230287398674</v>
      </c>
      <c r="K319" s="8">
        <v>2.13</v>
      </c>
      <c r="L319" s="8"/>
      <c r="M319" s="12">
        <f t="shared" si="8"/>
        <v>15889.8</v>
      </c>
      <c r="N319" s="12">
        <f t="shared" si="8"/>
        <v>0</v>
      </c>
      <c r="O319" s="12">
        <f t="shared" si="9"/>
        <v>15889.8</v>
      </c>
    </row>
    <row r="320" spans="1:15" x14ac:dyDescent="0.25">
      <c r="A320" s="8"/>
      <c r="B320" s="8"/>
      <c r="C320" s="9"/>
      <c r="D320" s="8"/>
      <c r="E320" s="8" t="s">
        <v>1173</v>
      </c>
      <c r="F320" s="8">
        <v>0.65</v>
      </c>
      <c r="G320" s="10">
        <v>11183</v>
      </c>
      <c r="H320" s="11">
        <v>7268.95</v>
      </c>
      <c r="I320" s="11">
        <v>3379.598844293052</v>
      </c>
      <c r="J320" s="11">
        <v>3889.3511557069482</v>
      </c>
      <c r="K320" s="8">
        <v>1.61</v>
      </c>
      <c r="L320" s="8"/>
      <c r="M320" s="12">
        <f t="shared" si="8"/>
        <v>18004.63</v>
      </c>
      <c r="N320" s="12">
        <f t="shared" si="8"/>
        <v>0</v>
      </c>
      <c r="O320" s="12">
        <f t="shared" si="9"/>
        <v>18004.63</v>
      </c>
    </row>
    <row r="321" spans="1:15" x14ac:dyDescent="0.25">
      <c r="A321" s="8"/>
      <c r="B321" s="8"/>
      <c r="C321" s="9"/>
      <c r="D321" s="8"/>
      <c r="E321" s="8" t="s">
        <v>470</v>
      </c>
      <c r="F321" s="8">
        <v>0.65</v>
      </c>
      <c r="G321" s="10">
        <v>11071</v>
      </c>
      <c r="H321" s="11">
        <v>7196.1500000000005</v>
      </c>
      <c r="I321" s="11">
        <v>3505.4524799191408</v>
      </c>
      <c r="J321" s="11">
        <v>3690.6975200808588</v>
      </c>
      <c r="K321" s="8">
        <v>1.61</v>
      </c>
      <c r="L321" s="8"/>
      <c r="M321" s="12">
        <f t="shared" si="8"/>
        <v>17824.310000000001</v>
      </c>
      <c r="N321" s="12">
        <f t="shared" si="8"/>
        <v>0</v>
      </c>
      <c r="O321" s="12">
        <f t="shared" si="9"/>
        <v>17824.310000000001</v>
      </c>
    </row>
    <row r="322" spans="1:15" x14ac:dyDescent="0.25">
      <c r="A322" s="8"/>
      <c r="B322" s="8"/>
      <c r="C322" s="9"/>
      <c r="D322" s="8"/>
      <c r="E322" s="8" t="s">
        <v>1174</v>
      </c>
      <c r="F322" s="8">
        <v>0.65</v>
      </c>
      <c r="G322" s="10">
        <v>4453</v>
      </c>
      <c r="H322" s="11">
        <v>2894.45</v>
      </c>
      <c r="I322" s="11">
        <v>1418.4275387821574</v>
      </c>
      <c r="J322" s="11">
        <v>1476.0224612178426</v>
      </c>
      <c r="K322" s="8">
        <v>1.61</v>
      </c>
      <c r="L322" s="8"/>
      <c r="M322" s="12">
        <f t="shared" si="8"/>
        <v>7169.3300000000008</v>
      </c>
      <c r="N322" s="12">
        <f t="shared" si="8"/>
        <v>0</v>
      </c>
      <c r="O322" s="12">
        <f t="shared" si="9"/>
        <v>7169.3300000000008</v>
      </c>
    </row>
    <row r="323" spans="1:15" x14ac:dyDescent="0.25">
      <c r="A323" s="8"/>
      <c r="B323" s="8"/>
      <c r="C323" s="9"/>
      <c r="D323" s="8"/>
      <c r="E323" s="8" t="s">
        <v>1175</v>
      </c>
      <c r="F323" s="8">
        <v>0.7</v>
      </c>
      <c r="G323" s="10">
        <v>1640</v>
      </c>
      <c r="H323" s="11">
        <v>1148</v>
      </c>
      <c r="I323" s="11">
        <v>670.97095435684651</v>
      </c>
      <c r="J323" s="11">
        <v>477.02904564315349</v>
      </c>
      <c r="K323" s="8">
        <v>1.71</v>
      </c>
      <c r="L323" s="8"/>
      <c r="M323" s="12">
        <f t="shared" si="8"/>
        <v>2804.4</v>
      </c>
      <c r="N323" s="12">
        <f t="shared" si="8"/>
        <v>0</v>
      </c>
      <c r="O323" s="12">
        <f t="shared" si="9"/>
        <v>2804.4</v>
      </c>
    </row>
    <row r="324" spans="1:15" x14ac:dyDescent="0.25">
      <c r="A324" s="8"/>
      <c r="B324" s="8"/>
      <c r="C324" s="9"/>
      <c r="D324" s="8"/>
      <c r="E324" s="8" t="s">
        <v>1178</v>
      </c>
      <c r="F324" s="8">
        <v>0.82</v>
      </c>
      <c r="G324" s="10">
        <v>1959</v>
      </c>
      <c r="H324" s="11">
        <v>1606.38</v>
      </c>
      <c r="I324" s="11">
        <v>783.97064564315349</v>
      </c>
      <c r="J324" s="11">
        <v>822.40935435684651</v>
      </c>
      <c r="K324" s="8">
        <v>2.27</v>
      </c>
      <c r="L324" s="8"/>
      <c r="M324" s="12">
        <f t="shared" si="8"/>
        <v>4446.93</v>
      </c>
      <c r="N324" s="12">
        <f t="shared" si="8"/>
        <v>0</v>
      </c>
      <c r="O324" s="12">
        <f t="shared" si="9"/>
        <v>4446.93</v>
      </c>
    </row>
    <row r="325" spans="1:15" x14ac:dyDescent="0.25">
      <c r="A325" s="8"/>
      <c r="B325" s="8"/>
      <c r="C325" s="9"/>
      <c r="D325" s="8"/>
      <c r="E325" s="8" t="s">
        <v>1179</v>
      </c>
      <c r="F325" s="8">
        <v>0.82</v>
      </c>
      <c r="G325" s="10">
        <v>1311</v>
      </c>
      <c r="H325" s="11">
        <v>1075.02</v>
      </c>
      <c r="I325" s="11">
        <v>517.05840000000001</v>
      </c>
      <c r="J325" s="11">
        <v>557.96159999999998</v>
      </c>
      <c r="K325" s="8">
        <v>2.27</v>
      </c>
      <c r="L325" s="8"/>
      <c r="M325" s="12">
        <f t="shared" ref="M325:N387" si="10">$G325*K325</f>
        <v>2975.97</v>
      </c>
      <c r="N325" s="12">
        <f t="shared" si="10"/>
        <v>0</v>
      </c>
      <c r="O325" s="12">
        <f t="shared" ref="O325:O387" si="11">M325+N325</f>
        <v>2975.97</v>
      </c>
    </row>
    <row r="326" spans="1:15" x14ac:dyDescent="0.25">
      <c r="A326" s="8"/>
      <c r="B326" s="8"/>
      <c r="C326" s="9"/>
      <c r="D326" s="8"/>
      <c r="E326" s="8" t="s">
        <v>1181</v>
      </c>
      <c r="F326" s="8">
        <v>0.82</v>
      </c>
      <c r="G326" s="10">
        <v>111</v>
      </c>
      <c r="H326" s="11">
        <v>91.02000000000001</v>
      </c>
      <c r="I326" s="11">
        <v>77.677454585672024</v>
      </c>
      <c r="J326" s="11">
        <v>13.342545414327979</v>
      </c>
      <c r="K326" s="8">
        <v>2.27</v>
      </c>
      <c r="L326" s="8"/>
      <c r="M326" s="12">
        <f t="shared" si="10"/>
        <v>251.97</v>
      </c>
      <c r="N326" s="12">
        <f t="shared" si="10"/>
        <v>0</v>
      </c>
      <c r="O326" s="12">
        <f t="shared" si="11"/>
        <v>251.97</v>
      </c>
    </row>
    <row r="327" spans="1:15" x14ac:dyDescent="0.25">
      <c r="A327" s="8"/>
      <c r="B327" s="8"/>
      <c r="C327" s="9"/>
      <c r="D327" s="8"/>
      <c r="E327" s="8" t="s">
        <v>1195</v>
      </c>
      <c r="F327" s="8">
        <v>0.82</v>
      </c>
      <c r="G327" s="10">
        <v>198</v>
      </c>
      <c r="H327" s="11">
        <v>162.36000000000001</v>
      </c>
      <c r="I327" s="11">
        <v>159.23980424143556</v>
      </c>
      <c r="J327" s="11">
        <v>3.1201957585644493</v>
      </c>
      <c r="K327" s="8">
        <v>2.27</v>
      </c>
      <c r="L327" s="8"/>
      <c r="M327" s="12">
        <f t="shared" si="10"/>
        <v>449.46</v>
      </c>
      <c r="N327" s="12">
        <f t="shared" si="10"/>
        <v>0</v>
      </c>
      <c r="O327" s="12">
        <f t="shared" si="11"/>
        <v>449.46</v>
      </c>
    </row>
    <row r="328" spans="1:15" x14ac:dyDescent="0.25">
      <c r="A328" s="8"/>
      <c r="B328" s="8"/>
      <c r="C328" s="9"/>
      <c r="D328" s="8"/>
      <c r="E328" s="8" t="s">
        <v>460</v>
      </c>
      <c r="F328" s="8">
        <v>0.7</v>
      </c>
      <c r="G328" s="10">
        <v>29</v>
      </c>
      <c r="H328" s="11">
        <v>20.3</v>
      </c>
      <c r="I328" s="11">
        <v>9.6928813559322027</v>
      </c>
      <c r="J328" s="11">
        <v>10.607118644067798</v>
      </c>
      <c r="K328" s="8">
        <v>1.71</v>
      </c>
      <c r="L328" s="8"/>
      <c r="M328" s="12">
        <f t="shared" si="10"/>
        <v>49.589999999999996</v>
      </c>
      <c r="N328" s="12">
        <f t="shared" si="10"/>
        <v>0</v>
      </c>
      <c r="O328" s="12">
        <f t="shared" si="11"/>
        <v>49.589999999999996</v>
      </c>
    </row>
    <row r="329" spans="1:15" x14ac:dyDescent="0.25">
      <c r="A329" s="8"/>
      <c r="B329" s="8"/>
      <c r="C329" s="9"/>
      <c r="D329" s="8"/>
      <c r="E329" s="8" t="s">
        <v>1182</v>
      </c>
      <c r="F329" s="8">
        <v>0.7</v>
      </c>
      <c r="G329" s="10">
        <v>485</v>
      </c>
      <c r="H329" s="11">
        <v>339.5</v>
      </c>
      <c r="I329" s="11">
        <v>159.40333333333331</v>
      </c>
      <c r="J329" s="11">
        <v>180.09666666666669</v>
      </c>
      <c r="K329" s="8">
        <v>1.71</v>
      </c>
      <c r="L329" s="8"/>
      <c r="M329" s="12">
        <f t="shared" si="10"/>
        <v>829.35</v>
      </c>
      <c r="N329" s="12">
        <f t="shared" si="10"/>
        <v>0</v>
      </c>
      <c r="O329" s="12">
        <f t="shared" si="11"/>
        <v>829.35</v>
      </c>
    </row>
    <row r="330" spans="1:15" x14ac:dyDescent="0.25">
      <c r="A330" s="8"/>
      <c r="B330" s="8"/>
      <c r="C330" s="9"/>
      <c r="D330" s="8"/>
      <c r="E330" s="8" t="s">
        <v>461</v>
      </c>
      <c r="F330" s="8">
        <v>0.67</v>
      </c>
      <c r="G330" s="10">
        <v>24</v>
      </c>
      <c r="H330" s="11">
        <v>16.079999999999998</v>
      </c>
      <c r="I330" s="11">
        <v>8.0216949152542369</v>
      </c>
      <c r="J330" s="11">
        <v>8.0583050847457613</v>
      </c>
      <c r="K330" s="8">
        <v>1.83</v>
      </c>
      <c r="L330" s="8"/>
      <c r="M330" s="12">
        <f t="shared" si="10"/>
        <v>43.92</v>
      </c>
      <c r="N330" s="12">
        <f t="shared" si="10"/>
        <v>0</v>
      </c>
      <c r="O330" s="12">
        <f t="shared" si="11"/>
        <v>43.92</v>
      </c>
    </row>
    <row r="331" spans="1:15" x14ac:dyDescent="0.25">
      <c r="A331" s="8"/>
      <c r="B331" s="8"/>
      <c r="C331" s="9"/>
      <c r="D331" s="8"/>
      <c r="E331" s="8" t="s">
        <v>462</v>
      </c>
      <c r="F331" s="8">
        <v>0.7</v>
      </c>
      <c r="G331" s="10">
        <v>5</v>
      </c>
      <c r="H331" s="11">
        <v>3.5</v>
      </c>
      <c r="I331" s="11">
        <v>1.671186440677966</v>
      </c>
      <c r="J331" s="11">
        <v>1.828813559322034</v>
      </c>
      <c r="K331" s="8">
        <v>1.71</v>
      </c>
      <c r="L331" s="8"/>
      <c r="M331" s="12">
        <f t="shared" si="10"/>
        <v>8.5500000000000007</v>
      </c>
      <c r="N331" s="12">
        <f t="shared" si="10"/>
        <v>0</v>
      </c>
      <c r="O331" s="12">
        <f t="shared" si="11"/>
        <v>8.5500000000000007</v>
      </c>
    </row>
    <row r="332" spans="1:15" x14ac:dyDescent="0.25">
      <c r="A332" s="8"/>
      <c r="B332" s="8"/>
      <c r="C332" s="9"/>
      <c r="D332" s="8"/>
      <c r="E332" s="8" t="s">
        <v>469</v>
      </c>
      <c r="F332" s="8">
        <v>0.67</v>
      </c>
      <c r="G332" s="10">
        <v>23</v>
      </c>
      <c r="H332" s="11">
        <v>15.41</v>
      </c>
      <c r="I332" s="11">
        <v>7.6874576271186443</v>
      </c>
      <c r="J332" s="11">
        <v>7.7225423728813558</v>
      </c>
      <c r="K332" s="8">
        <v>1.83</v>
      </c>
      <c r="L332" s="8"/>
      <c r="M332" s="12">
        <f t="shared" si="10"/>
        <v>42.09</v>
      </c>
      <c r="N332" s="12">
        <f t="shared" si="10"/>
        <v>0</v>
      </c>
      <c r="O332" s="12">
        <f t="shared" si="11"/>
        <v>42.09</v>
      </c>
    </row>
    <row r="333" spans="1:15" x14ac:dyDescent="0.25">
      <c r="A333" s="8"/>
      <c r="B333" s="8"/>
      <c r="C333" s="9"/>
      <c r="D333" s="8"/>
      <c r="E333" s="8" t="s">
        <v>1183</v>
      </c>
      <c r="F333" s="8">
        <v>0.65</v>
      </c>
      <c r="G333" s="10">
        <v>4394</v>
      </c>
      <c r="H333" s="11">
        <v>2856.1</v>
      </c>
      <c r="I333" s="11">
        <v>1434.3838981783579</v>
      </c>
      <c r="J333" s="11">
        <v>1421.716101821642</v>
      </c>
      <c r="K333" s="8">
        <v>1.61</v>
      </c>
      <c r="L333" s="8"/>
      <c r="M333" s="12">
        <f t="shared" si="10"/>
        <v>7074.34</v>
      </c>
      <c r="N333" s="12">
        <f t="shared" si="10"/>
        <v>0</v>
      </c>
      <c r="O333" s="12">
        <f t="shared" si="11"/>
        <v>7074.34</v>
      </c>
    </row>
    <row r="334" spans="1:15" x14ac:dyDescent="0.25">
      <c r="A334" s="8"/>
      <c r="B334" s="8"/>
      <c r="C334" s="9"/>
      <c r="D334" s="8"/>
      <c r="E334" s="8" t="s">
        <v>1184</v>
      </c>
      <c r="F334" s="8">
        <v>0.83</v>
      </c>
      <c r="G334" s="10">
        <v>4180</v>
      </c>
      <c r="H334" s="11">
        <v>3469.3999999999996</v>
      </c>
      <c r="I334" s="11">
        <v>2178.6113731470318</v>
      </c>
      <c r="J334" s="11">
        <v>1290.7886268529683</v>
      </c>
      <c r="K334" s="8">
        <v>2.1800000000000002</v>
      </c>
      <c r="L334" s="8"/>
      <c r="M334" s="12">
        <f t="shared" si="10"/>
        <v>9112.4000000000015</v>
      </c>
      <c r="N334" s="12">
        <f t="shared" si="10"/>
        <v>0</v>
      </c>
      <c r="O334" s="12">
        <f t="shared" si="11"/>
        <v>9112.4000000000015</v>
      </c>
    </row>
    <row r="335" spans="1:15" x14ac:dyDescent="0.25">
      <c r="A335" s="8"/>
      <c r="B335" s="8"/>
      <c r="C335" s="9"/>
      <c r="D335" s="8"/>
      <c r="E335" s="8" t="s">
        <v>1196</v>
      </c>
      <c r="F335" s="8">
        <v>0.84</v>
      </c>
      <c r="G335" s="10">
        <v>580</v>
      </c>
      <c r="H335" s="11">
        <v>487.2</v>
      </c>
      <c r="I335" s="11">
        <v>310.804347826087</v>
      </c>
      <c r="J335" s="11">
        <v>176.39565217391299</v>
      </c>
      <c r="K335" s="8">
        <v>2.4</v>
      </c>
      <c r="L335" s="8"/>
      <c r="M335" s="12">
        <f t="shared" si="10"/>
        <v>1392</v>
      </c>
      <c r="N335" s="12">
        <f t="shared" si="10"/>
        <v>0</v>
      </c>
      <c r="O335" s="12">
        <f t="shared" si="11"/>
        <v>1392</v>
      </c>
    </row>
    <row r="336" spans="1:15" x14ac:dyDescent="0.25">
      <c r="A336" s="8"/>
      <c r="B336" s="8"/>
      <c r="C336" s="9" t="s">
        <v>26</v>
      </c>
      <c r="D336" s="8" t="s">
        <v>174</v>
      </c>
      <c r="E336" s="8" t="s">
        <v>1173</v>
      </c>
      <c r="F336" s="8">
        <v>0.65</v>
      </c>
      <c r="G336" s="10">
        <v>11446</v>
      </c>
      <c r="H336" s="11">
        <v>7439.9</v>
      </c>
      <c r="I336" s="11">
        <v>4163.0633289943707</v>
      </c>
      <c r="J336" s="11">
        <v>3276.8366710056303</v>
      </c>
      <c r="K336" s="8">
        <v>1.61</v>
      </c>
      <c r="L336" s="8"/>
      <c r="M336" s="12">
        <f t="shared" si="10"/>
        <v>18428.060000000001</v>
      </c>
      <c r="N336" s="12">
        <f t="shared" si="10"/>
        <v>0</v>
      </c>
      <c r="O336" s="12">
        <f t="shared" si="11"/>
        <v>18428.060000000001</v>
      </c>
    </row>
    <row r="337" spans="1:15" x14ac:dyDescent="0.25">
      <c r="A337" s="8"/>
      <c r="B337" s="8"/>
      <c r="C337" s="9"/>
      <c r="D337" s="8"/>
      <c r="E337" s="8" t="s">
        <v>470</v>
      </c>
      <c r="F337" s="8">
        <v>0.65</v>
      </c>
      <c r="G337" s="10">
        <v>4857</v>
      </c>
      <c r="H337" s="11">
        <v>3157.05</v>
      </c>
      <c r="I337" s="11">
        <v>2018.9652881703189</v>
      </c>
      <c r="J337" s="11">
        <v>1138.0847118296811</v>
      </c>
      <c r="K337" s="8">
        <v>1.61</v>
      </c>
      <c r="L337" s="8"/>
      <c r="M337" s="12">
        <f t="shared" si="10"/>
        <v>7819.77</v>
      </c>
      <c r="N337" s="12">
        <f t="shared" si="10"/>
        <v>0</v>
      </c>
      <c r="O337" s="12">
        <f t="shared" si="11"/>
        <v>7819.77</v>
      </c>
    </row>
    <row r="338" spans="1:15" x14ac:dyDescent="0.25">
      <c r="A338" s="8"/>
      <c r="B338" s="8"/>
      <c r="C338" s="9"/>
      <c r="D338" s="8"/>
      <c r="E338" s="8" t="s">
        <v>1197</v>
      </c>
      <c r="F338" s="8">
        <v>0.7</v>
      </c>
      <c r="G338" s="10">
        <v>1371</v>
      </c>
      <c r="H338" s="11">
        <v>959.7</v>
      </c>
      <c r="I338" s="11">
        <v>606.50268956333593</v>
      </c>
      <c r="J338" s="11">
        <v>353.19731043666411</v>
      </c>
      <c r="K338" s="8">
        <v>1.64</v>
      </c>
      <c r="L338" s="8"/>
      <c r="M338" s="12">
        <f t="shared" si="10"/>
        <v>2248.44</v>
      </c>
      <c r="N338" s="12">
        <f t="shared" si="10"/>
        <v>0</v>
      </c>
      <c r="O338" s="12">
        <f t="shared" si="11"/>
        <v>2248.44</v>
      </c>
    </row>
    <row r="339" spans="1:15" x14ac:dyDescent="0.25">
      <c r="A339" s="8"/>
      <c r="B339" s="8"/>
      <c r="C339" s="9"/>
      <c r="D339" s="8"/>
      <c r="E339" s="8" t="s">
        <v>1198</v>
      </c>
      <c r="F339" s="8">
        <v>0.82</v>
      </c>
      <c r="G339" s="10">
        <v>698</v>
      </c>
      <c r="H339" s="11">
        <v>572.36</v>
      </c>
      <c r="I339" s="11">
        <v>356.17831123163512</v>
      </c>
      <c r="J339" s="11">
        <v>216.18168876836486</v>
      </c>
      <c r="K339" s="8">
        <v>2.27</v>
      </c>
      <c r="L339" s="8"/>
      <c r="M339" s="12">
        <f t="shared" si="10"/>
        <v>1584.46</v>
      </c>
      <c r="N339" s="12">
        <f t="shared" si="10"/>
        <v>0</v>
      </c>
      <c r="O339" s="12">
        <f t="shared" si="11"/>
        <v>1584.46</v>
      </c>
    </row>
    <row r="340" spans="1:15" x14ac:dyDescent="0.25">
      <c r="A340" s="8"/>
      <c r="B340" s="8"/>
      <c r="C340" s="9"/>
      <c r="D340" s="8"/>
      <c r="E340" s="8" t="s">
        <v>1199</v>
      </c>
      <c r="F340" s="8">
        <v>0.69999999999999984</v>
      </c>
      <c r="G340" s="10">
        <v>1920</v>
      </c>
      <c r="H340" s="11">
        <v>1344</v>
      </c>
      <c r="I340" s="11">
        <v>807.55262699228285</v>
      </c>
      <c r="J340" s="11">
        <v>536.44737300771715</v>
      </c>
      <c r="K340" s="8">
        <v>1.71</v>
      </c>
      <c r="L340" s="8"/>
      <c r="M340" s="12">
        <f t="shared" si="10"/>
        <v>3283.2</v>
      </c>
      <c r="N340" s="12">
        <f t="shared" si="10"/>
        <v>0</v>
      </c>
      <c r="O340" s="12">
        <f t="shared" si="11"/>
        <v>3283.2</v>
      </c>
    </row>
    <row r="341" spans="1:15" x14ac:dyDescent="0.25">
      <c r="A341" s="8"/>
      <c r="B341" s="8"/>
      <c r="C341" s="9"/>
      <c r="D341" s="8"/>
      <c r="E341" s="8" t="s">
        <v>1200</v>
      </c>
      <c r="F341" s="8">
        <v>0.7</v>
      </c>
      <c r="G341" s="10">
        <v>3507</v>
      </c>
      <c r="H341" s="11">
        <v>2454.8999999999996</v>
      </c>
      <c r="I341" s="11">
        <v>1752.5059683932247</v>
      </c>
      <c r="J341" s="11">
        <v>702.39403160677534</v>
      </c>
      <c r="K341" s="8">
        <v>1.64</v>
      </c>
      <c r="L341" s="8"/>
      <c r="M341" s="12">
        <f t="shared" si="10"/>
        <v>5751.48</v>
      </c>
      <c r="N341" s="12">
        <f t="shared" si="10"/>
        <v>0</v>
      </c>
      <c r="O341" s="12">
        <f t="shared" si="11"/>
        <v>5751.48</v>
      </c>
    </row>
    <row r="342" spans="1:15" x14ac:dyDescent="0.25">
      <c r="A342" s="8"/>
      <c r="B342" s="8"/>
      <c r="C342" s="9"/>
      <c r="D342" s="8"/>
      <c r="E342" s="8" t="s">
        <v>1201</v>
      </c>
      <c r="F342" s="8">
        <v>0.80000000000000016</v>
      </c>
      <c r="G342" s="10">
        <v>3285</v>
      </c>
      <c r="H342" s="11">
        <v>2628</v>
      </c>
      <c r="I342" s="11">
        <v>1498.8765560134789</v>
      </c>
      <c r="J342" s="11">
        <v>1129.1234439865211</v>
      </c>
      <c r="K342" s="8">
        <v>1.88</v>
      </c>
      <c r="L342" s="8"/>
      <c r="M342" s="12">
        <f t="shared" si="10"/>
        <v>6175.7999999999993</v>
      </c>
      <c r="N342" s="12">
        <f t="shared" si="10"/>
        <v>0</v>
      </c>
      <c r="O342" s="12">
        <f t="shared" si="11"/>
        <v>6175.7999999999993</v>
      </c>
    </row>
    <row r="343" spans="1:15" x14ac:dyDescent="0.25">
      <c r="A343" s="8"/>
      <c r="B343" s="8"/>
      <c r="C343" s="9"/>
      <c r="D343" s="8"/>
      <c r="E343" s="8" t="s">
        <v>1202</v>
      </c>
      <c r="F343" s="8">
        <v>0.73999999999999988</v>
      </c>
      <c r="G343" s="10">
        <v>3199</v>
      </c>
      <c r="H343" s="11">
        <v>2367.2600000000002</v>
      </c>
      <c r="I343" s="11">
        <v>1308.3113777037811</v>
      </c>
      <c r="J343" s="11">
        <v>1058.9486222962187</v>
      </c>
      <c r="K343" s="8">
        <v>1.38</v>
      </c>
      <c r="L343" s="8"/>
      <c r="M343" s="12">
        <f t="shared" si="10"/>
        <v>4414.62</v>
      </c>
      <c r="N343" s="12">
        <f t="shared" si="10"/>
        <v>0</v>
      </c>
      <c r="O343" s="12">
        <f t="shared" si="11"/>
        <v>4414.62</v>
      </c>
    </row>
    <row r="344" spans="1:15" x14ac:dyDescent="0.25">
      <c r="A344" s="8"/>
      <c r="B344" s="8"/>
      <c r="C344" s="9"/>
      <c r="D344" s="8"/>
      <c r="E344" s="8" t="s">
        <v>1203</v>
      </c>
      <c r="F344" s="8">
        <v>0.7</v>
      </c>
      <c r="G344" s="10">
        <v>3522</v>
      </c>
      <c r="H344" s="11">
        <v>2465.3999999999996</v>
      </c>
      <c r="I344" s="11">
        <v>1820.0021543818402</v>
      </c>
      <c r="J344" s="11">
        <v>645.39784561815975</v>
      </c>
      <c r="K344" s="8">
        <v>1.71</v>
      </c>
      <c r="L344" s="8"/>
      <c r="M344" s="12">
        <f t="shared" si="10"/>
        <v>6022.62</v>
      </c>
      <c r="N344" s="12">
        <f t="shared" si="10"/>
        <v>0</v>
      </c>
      <c r="O344" s="12">
        <f t="shared" si="11"/>
        <v>6022.62</v>
      </c>
    </row>
    <row r="345" spans="1:15" x14ac:dyDescent="0.25">
      <c r="A345" s="8"/>
      <c r="B345" s="8"/>
      <c r="C345" s="9"/>
      <c r="D345" s="8"/>
      <c r="E345" s="8" t="s">
        <v>1204</v>
      </c>
      <c r="F345" s="8">
        <v>0.82</v>
      </c>
      <c r="G345" s="10">
        <v>849</v>
      </c>
      <c r="H345" s="11">
        <v>696.18</v>
      </c>
      <c r="I345" s="11">
        <v>440.41847792016756</v>
      </c>
      <c r="J345" s="11">
        <v>255.76152207983239</v>
      </c>
      <c r="K345" s="8">
        <v>2.27</v>
      </c>
      <c r="L345" s="8"/>
      <c r="M345" s="12">
        <f t="shared" si="10"/>
        <v>1927.23</v>
      </c>
      <c r="N345" s="12">
        <f t="shared" si="10"/>
        <v>0</v>
      </c>
      <c r="O345" s="12">
        <f t="shared" si="11"/>
        <v>1927.23</v>
      </c>
    </row>
    <row r="346" spans="1:15" x14ac:dyDescent="0.25">
      <c r="A346" s="8"/>
      <c r="B346" s="8"/>
      <c r="C346" s="9"/>
      <c r="D346" s="8"/>
      <c r="E346" s="8" t="s">
        <v>1205</v>
      </c>
      <c r="F346" s="8">
        <v>0.8</v>
      </c>
      <c r="G346" s="10">
        <v>882</v>
      </c>
      <c r="H346" s="11">
        <v>705.6</v>
      </c>
      <c r="I346" s="11">
        <v>415.70363288718926</v>
      </c>
      <c r="J346" s="11">
        <v>289.89636711281076</v>
      </c>
      <c r="K346" s="8">
        <v>1.88</v>
      </c>
      <c r="L346" s="8"/>
      <c r="M346" s="12">
        <f t="shared" si="10"/>
        <v>1658.1599999999999</v>
      </c>
      <c r="N346" s="12">
        <f t="shared" si="10"/>
        <v>0</v>
      </c>
      <c r="O346" s="12">
        <f t="shared" si="11"/>
        <v>1658.1599999999999</v>
      </c>
    </row>
    <row r="347" spans="1:15" x14ac:dyDescent="0.25">
      <c r="A347" s="8"/>
      <c r="B347" s="8"/>
      <c r="C347" s="9"/>
      <c r="D347" s="8"/>
      <c r="E347" s="8" t="s">
        <v>1206</v>
      </c>
      <c r="F347" s="8">
        <v>0.74</v>
      </c>
      <c r="G347" s="10">
        <v>4432</v>
      </c>
      <c r="H347" s="11">
        <v>3279.6800000000003</v>
      </c>
      <c r="I347" s="11">
        <v>1670.4102646508545</v>
      </c>
      <c r="J347" s="11">
        <v>1609.2697353491455</v>
      </c>
      <c r="K347" s="8">
        <v>1.38</v>
      </c>
      <c r="L347" s="8"/>
      <c r="M347" s="12">
        <f t="shared" si="10"/>
        <v>6116.16</v>
      </c>
      <c r="N347" s="12">
        <f t="shared" si="10"/>
        <v>0</v>
      </c>
      <c r="O347" s="12">
        <f t="shared" si="11"/>
        <v>6116.16</v>
      </c>
    </row>
    <row r="348" spans="1:15" x14ac:dyDescent="0.25">
      <c r="A348" s="8"/>
      <c r="B348" s="8"/>
      <c r="C348" s="9"/>
      <c r="D348" s="8"/>
      <c r="E348" s="8" t="s">
        <v>1180</v>
      </c>
      <c r="F348" s="8">
        <v>0.7</v>
      </c>
      <c r="G348" s="10">
        <v>625</v>
      </c>
      <c r="H348" s="11">
        <v>437.5</v>
      </c>
      <c r="I348" s="11">
        <v>324.08828491620113</v>
      </c>
      <c r="J348" s="11">
        <v>113.4117150837989</v>
      </c>
      <c r="K348" s="8">
        <v>1.79</v>
      </c>
      <c r="L348" s="8"/>
      <c r="M348" s="12">
        <f t="shared" si="10"/>
        <v>1118.75</v>
      </c>
      <c r="N348" s="12">
        <f t="shared" si="10"/>
        <v>0</v>
      </c>
      <c r="O348" s="12">
        <f t="shared" si="11"/>
        <v>1118.75</v>
      </c>
    </row>
    <row r="349" spans="1:15" x14ac:dyDescent="0.25">
      <c r="A349" s="8"/>
      <c r="B349" s="8"/>
      <c r="C349" s="9"/>
      <c r="D349" s="8"/>
      <c r="E349" s="8" t="s">
        <v>1207</v>
      </c>
      <c r="F349" s="8">
        <v>0.7</v>
      </c>
      <c r="G349" s="10">
        <v>1010</v>
      </c>
      <c r="H349" s="11">
        <v>707</v>
      </c>
      <c r="I349" s="11">
        <v>548.3647262569832</v>
      </c>
      <c r="J349" s="11">
        <v>158.63527374301674</v>
      </c>
      <c r="K349" s="8">
        <v>1.79</v>
      </c>
      <c r="L349" s="8"/>
      <c r="M349" s="12">
        <f t="shared" si="10"/>
        <v>1807.9</v>
      </c>
      <c r="N349" s="12">
        <f t="shared" si="10"/>
        <v>0</v>
      </c>
      <c r="O349" s="12">
        <f t="shared" si="11"/>
        <v>1807.9</v>
      </c>
    </row>
    <row r="350" spans="1:15" x14ac:dyDescent="0.25">
      <c r="A350" s="8"/>
      <c r="B350" s="8"/>
      <c r="C350" s="9"/>
      <c r="D350" s="8"/>
      <c r="E350" s="8" t="s">
        <v>1208</v>
      </c>
      <c r="F350" s="8">
        <v>0.74</v>
      </c>
      <c r="G350" s="10">
        <v>2361</v>
      </c>
      <c r="H350" s="11">
        <v>1747.14</v>
      </c>
      <c r="I350" s="11">
        <v>957.86464525766951</v>
      </c>
      <c r="J350" s="11">
        <v>789.27535474233048</v>
      </c>
      <c r="K350" s="8">
        <v>1.38</v>
      </c>
      <c r="L350" s="8"/>
      <c r="M350" s="12">
        <f t="shared" si="10"/>
        <v>3258.18</v>
      </c>
      <c r="N350" s="12">
        <f t="shared" si="10"/>
        <v>0</v>
      </c>
      <c r="O350" s="12">
        <f t="shared" si="11"/>
        <v>3258.18</v>
      </c>
    </row>
    <row r="351" spans="1:15" x14ac:dyDescent="0.25">
      <c r="A351" s="8"/>
      <c r="B351" s="8"/>
      <c r="C351" s="9"/>
      <c r="D351" s="8"/>
      <c r="E351" s="8" t="s">
        <v>462</v>
      </c>
      <c r="F351" s="8">
        <v>0.7</v>
      </c>
      <c r="G351" s="10">
        <v>110</v>
      </c>
      <c r="H351" s="11">
        <v>77</v>
      </c>
      <c r="I351" s="11">
        <v>45.191666666666663</v>
      </c>
      <c r="J351" s="11">
        <v>31.808333333333337</v>
      </c>
      <c r="K351" s="8">
        <v>1.71</v>
      </c>
      <c r="L351" s="8"/>
      <c r="M351" s="12">
        <f t="shared" si="10"/>
        <v>188.1</v>
      </c>
      <c r="N351" s="12">
        <f t="shared" si="10"/>
        <v>0</v>
      </c>
      <c r="O351" s="12">
        <f t="shared" si="11"/>
        <v>188.1</v>
      </c>
    </row>
    <row r="352" spans="1:15" x14ac:dyDescent="0.25">
      <c r="A352" s="8"/>
      <c r="B352" s="8"/>
      <c r="C352" s="9" t="s">
        <v>18</v>
      </c>
      <c r="D352" s="8" t="s">
        <v>174</v>
      </c>
      <c r="E352" s="8" t="s">
        <v>1173</v>
      </c>
      <c r="F352" s="8">
        <v>0.65</v>
      </c>
      <c r="G352" s="10">
        <v>9671</v>
      </c>
      <c r="H352" s="11">
        <v>6286.1500000000005</v>
      </c>
      <c r="I352" s="11">
        <v>3758.1648404512825</v>
      </c>
      <c r="J352" s="11">
        <v>2527.9851595487166</v>
      </c>
      <c r="K352" s="8">
        <v>1.61</v>
      </c>
      <c r="L352" s="8"/>
      <c r="M352" s="12">
        <f t="shared" si="10"/>
        <v>15570.310000000001</v>
      </c>
      <c r="N352" s="12">
        <f t="shared" si="10"/>
        <v>0</v>
      </c>
      <c r="O352" s="12">
        <f t="shared" si="11"/>
        <v>15570.310000000001</v>
      </c>
    </row>
    <row r="353" spans="1:15" x14ac:dyDescent="0.25">
      <c r="A353" s="8"/>
      <c r="B353" s="8"/>
      <c r="C353" s="9"/>
      <c r="D353" s="8"/>
      <c r="E353" s="8" t="s">
        <v>470</v>
      </c>
      <c r="F353" s="8">
        <v>0.65</v>
      </c>
      <c r="G353" s="10">
        <v>5848</v>
      </c>
      <c r="H353" s="11">
        <v>3801.1999999999994</v>
      </c>
      <c r="I353" s="11">
        <v>2360.0870169526993</v>
      </c>
      <c r="J353" s="11">
        <v>1441.112983047301</v>
      </c>
      <c r="K353" s="8">
        <v>1.61</v>
      </c>
      <c r="L353" s="8"/>
      <c r="M353" s="12">
        <f t="shared" si="10"/>
        <v>9415.2800000000007</v>
      </c>
      <c r="N353" s="12">
        <f t="shared" si="10"/>
        <v>0</v>
      </c>
      <c r="O353" s="12">
        <f t="shared" si="11"/>
        <v>9415.2800000000007</v>
      </c>
    </row>
    <row r="354" spans="1:15" x14ac:dyDescent="0.25">
      <c r="A354" s="8"/>
      <c r="B354" s="8"/>
      <c r="C354" s="9"/>
      <c r="D354" s="8"/>
      <c r="E354" s="8" t="s">
        <v>1197</v>
      </c>
      <c r="F354" s="8">
        <v>0.7</v>
      </c>
      <c r="G354" s="10">
        <v>1090</v>
      </c>
      <c r="H354" s="11">
        <v>763</v>
      </c>
      <c r="I354" s="11">
        <v>564.80438495658564</v>
      </c>
      <c r="J354" s="11">
        <v>198.19561504341439</v>
      </c>
      <c r="K354" s="8">
        <v>1.64</v>
      </c>
      <c r="L354" s="8"/>
      <c r="M354" s="12">
        <f t="shared" si="10"/>
        <v>1787.6</v>
      </c>
      <c r="N354" s="12">
        <f t="shared" si="10"/>
        <v>0</v>
      </c>
      <c r="O354" s="12">
        <f t="shared" si="11"/>
        <v>1787.6</v>
      </c>
    </row>
    <row r="355" spans="1:15" x14ac:dyDescent="0.25">
      <c r="A355" s="8"/>
      <c r="B355" s="8"/>
      <c r="C355" s="9"/>
      <c r="D355" s="8"/>
      <c r="E355" s="8" t="s">
        <v>1198</v>
      </c>
      <c r="F355" s="8">
        <v>0.82</v>
      </c>
      <c r="G355" s="10">
        <v>1637</v>
      </c>
      <c r="H355" s="11">
        <v>1342.34</v>
      </c>
      <c r="I355" s="11">
        <v>644.493009569729</v>
      </c>
      <c r="J355" s="11">
        <v>697.84699043027092</v>
      </c>
      <c r="K355" s="8">
        <v>2.27</v>
      </c>
      <c r="L355" s="8"/>
      <c r="M355" s="12">
        <f t="shared" si="10"/>
        <v>3715.9900000000002</v>
      </c>
      <c r="N355" s="12">
        <f t="shared" si="10"/>
        <v>0</v>
      </c>
      <c r="O355" s="12">
        <f t="shared" si="11"/>
        <v>3715.9900000000002</v>
      </c>
    </row>
    <row r="356" spans="1:15" x14ac:dyDescent="0.25">
      <c r="A356" s="8"/>
      <c r="B356" s="8"/>
      <c r="C356" s="9"/>
      <c r="D356" s="8"/>
      <c r="E356" s="8" t="s">
        <v>454</v>
      </c>
      <c r="F356" s="8">
        <v>0.7</v>
      </c>
      <c r="G356" s="10">
        <v>7</v>
      </c>
      <c r="H356" s="11">
        <v>4.9000000000000004</v>
      </c>
      <c r="I356" s="11">
        <v>2.7504716981132074</v>
      </c>
      <c r="J356" s="11">
        <v>2.1495283018867926</v>
      </c>
      <c r="K356" s="8">
        <v>1.71</v>
      </c>
      <c r="L356" s="8"/>
      <c r="M356" s="12">
        <f t="shared" si="10"/>
        <v>11.969999999999999</v>
      </c>
      <c r="N356" s="12">
        <f t="shared" si="10"/>
        <v>0</v>
      </c>
      <c r="O356" s="12">
        <f t="shared" si="11"/>
        <v>11.969999999999999</v>
      </c>
    </row>
    <row r="357" spans="1:15" x14ac:dyDescent="0.25">
      <c r="A357" s="8"/>
      <c r="B357" s="8"/>
      <c r="C357" s="9"/>
      <c r="D357" s="8"/>
      <c r="E357" s="8" t="s">
        <v>1199</v>
      </c>
      <c r="F357" s="8">
        <v>0.7</v>
      </c>
      <c r="G357" s="10">
        <v>1963</v>
      </c>
      <c r="H357" s="11">
        <v>1374.1</v>
      </c>
      <c r="I357" s="11">
        <v>756.91262541136621</v>
      </c>
      <c r="J357" s="11">
        <v>617.18737458863393</v>
      </c>
      <c r="K357" s="8">
        <v>1.71</v>
      </c>
      <c r="L357" s="8"/>
      <c r="M357" s="12">
        <f t="shared" si="10"/>
        <v>3356.73</v>
      </c>
      <c r="N357" s="12">
        <f t="shared" si="10"/>
        <v>0</v>
      </c>
      <c r="O357" s="12">
        <f t="shared" si="11"/>
        <v>3356.73</v>
      </c>
    </row>
    <row r="358" spans="1:15" x14ac:dyDescent="0.25">
      <c r="A358" s="8"/>
      <c r="B358" s="8"/>
      <c r="C358" s="9"/>
      <c r="D358" s="8"/>
      <c r="E358" s="8" t="s">
        <v>1200</v>
      </c>
      <c r="F358" s="8">
        <v>0.7</v>
      </c>
      <c r="G358" s="10">
        <v>3696</v>
      </c>
      <c r="H358" s="11">
        <v>2587.1999999999998</v>
      </c>
      <c r="I358" s="11">
        <v>1865.3215599901757</v>
      </c>
      <c r="J358" s="11">
        <v>721.8784400098242</v>
      </c>
      <c r="K358" s="8">
        <v>1.64</v>
      </c>
      <c r="L358" s="8"/>
      <c r="M358" s="12">
        <f t="shared" si="10"/>
        <v>6061.44</v>
      </c>
      <c r="N358" s="12">
        <f t="shared" si="10"/>
        <v>0</v>
      </c>
      <c r="O358" s="12">
        <f t="shared" si="11"/>
        <v>6061.44</v>
      </c>
    </row>
    <row r="359" spans="1:15" x14ac:dyDescent="0.25">
      <c r="A359" s="8"/>
      <c r="B359" s="8"/>
      <c r="C359" s="9"/>
      <c r="D359" s="8"/>
      <c r="E359" s="8" t="s">
        <v>1201</v>
      </c>
      <c r="F359" s="8">
        <v>0.80000000000000016</v>
      </c>
      <c r="G359" s="10">
        <v>2677</v>
      </c>
      <c r="H359" s="11">
        <v>2141.6</v>
      </c>
      <c r="I359" s="11">
        <v>1368.2930944341649</v>
      </c>
      <c r="J359" s="11">
        <v>773.30690556583522</v>
      </c>
      <c r="K359" s="8">
        <v>1.88</v>
      </c>
      <c r="L359" s="8"/>
      <c r="M359" s="12">
        <f t="shared" si="10"/>
        <v>5032.7599999999993</v>
      </c>
      <c r="N359" s="12">
        <f t="shared" si="10"/>
        <v>0</v>
      </c>
      <c r="O359" s="12">
        <f t="shared" si="11"/>
        <v>5032.7599999999993</v>
      </c>
    </row>
    <row r="360" spans="1:15" x14ac:dyDescent="0.25">
      <c r="A360" s="8"/>
      <c r="B360" s="8"/>
      <c r="C360" s="9"/>
      <c r="D360" s="8"/>
      <c r="E360" s="8" t="s">
        <v>1202</v>
      </c>
      <c r="F360" s="8">
        <v>0.74</v>
      </c>
      <c r="G360" s="10">
        <v>3272</v>
      </c>
      <c r="H360" s="11">
        <v>2421.2800000000002</v>
      </c>
      <c r="I360" s="11">
        <v>1319.9680730627533</v>
      </c>
      <c r="J360" s="11">
        <v>1101.3119269372464</v>
      </c>
      <c r="K360" s="8">
        <v>1.38</v>
      </c>
      <c r="L360" s="8"/>
      <c r="M360" s="12">
        <f t="shared" si="10"/>
        <v>4515.3599999999997</v>
      </c>
      <c r="N360" s="12">
        <f t="shared" si="10"/>
        <v>0</v>
      </c>
      <c r="O360" s="12">
        <f t="shared" si="11"/>
        <v>4515.3599999999997</v>
      </c>
    </row>
    <row r="361" spans="1:15" x14ac:dyDescent="0.25">
      <c r="A361" s="8"/>
      <c r="B361" s="8"/>
      <c r="C361" s="9"/>
      <c r="D361" s="8"/>
      <c r="E361" s="8" t="s">
        <v>1203</v>
      </c>
      <c r="F361" s="8">
        <v>0.69999999999999984</v>
      </c>
      <c r="G361" s="10">
        <v>2845</v>
      </c>
      <c r="H361" s="11">
        <v>1991.5</v>
      </c>
      <c r="I361" s="11">
        <v>1263.0379266793216</v>
      </c>
      <c r="J361" s="11">
        <v>728.46207332067831</v>
      </c>
      <c r="K361" s="8">
        <v>1.71</v>
      </c>
      <c r="L361" s="8"/>
      <c r="M361" s="12">
        <f t="shared" si="10"/>
        <v>4864.95</v>
      </c>
      <c r="N361" s="12">
        <f t="shared" si="10"/>
        <v>0</v>
      </c>
      <c r="O361" s="12">
        <f t="shared" si="11"/>
        <v>4864.95</v>
      </c>
    </row>
    <row r="362" spans="1:15" x14ac:dyDescent="0.25">
      <c r="A362" s="8"/>
      <c r="B362" s="8"/>
      <c r="C362" s="9"/>
      <c r="D362" s="8"/>
      <c r="E362" s="8" t="s">
        <v>1204</v>
      </c>
      <c r="F362" s="8">
        <v>0.82</v>
      </c>
      <c r="G362" s="10">
        <v>292</v>
      </c>
      <c r="H362" s="11">
        <v>239.44</v>
      </c>
      <c r="I362" s="11">
        <v>117.77332401737934</v>
      </c>
      <c r="J362" s="11">
        <v>121.66667598262063</v>
      </c>
      <c r="K362" s="8">
        <v>2.27</v>
      </c>
      <c r="L362" s="8"/>
      <c r="M362" s="12">
        <f t="shared" si="10"/>
        <v>662.84</v>
      </c>
      <c r="N362" s="12">
        <f t="shared" si="10"/>
        <v>0</v>
      </c>
      <c r="O362" s="12">
        <f t="shared" si="11"/>
        <v>662.84</v>
      </c>
    </row>
    <row r="363" spans="1:15" x14ac:dyDescent="0.25">
      <c r="A363" s="8"/>
      <c r="B363" s="8"/>
      <c r="C363" s="9"/>
      <c r="D363" s="8"/>
      <c r="E363" s="8" t="s">
        <v>1205</v>
      </c>
      <c r="F363" s="8">
        <v>0.8</v>
      </c>
      <c r="G363" s="10">
        <v>512</v>
      </c>
      <c r="H363" s="11">
        <v>409.59999999999997</v>
      </c>
      <c r="I363" s="11">
        <v>268.76579909672216</v>
      </c>
      <c r="J363" s="11">
        <v>140.83420090327786</v>
      </c>
      <c r="K363" s="8">
        <v>1.88</v>
      </c>
      <c r="L363" s="8"/>
      <c r="M363" s="12">
        <f t="shared" si="10"/>
        <v>962.56</v>
      </c>
      <c r="N363" s="12">
        <f t="shared" si="10"/>
        <v>0</v>
      </c>
      <c r="O363" s="12">
        <f t="shared" si="11"/>
        <v>962.56</v>
      </c>
    </row>
    <row r="364" spans="1:15" x14ac:dyDescent="0.25">
      <c r="A364" s="8"/>
      <c r="B364" s="8"/>
      <c r="C364" s="9"/>
      <c r="D364" s="8"/>
      <c r="E364" s="8" t="s">
        <v>1206</v>
      </c>
      <c r="F364" s="8">
        <v>0.7400000000000001</v>
      </c>
      <c r="G364" s="10">
        <v>6750</v>
      </c>
      <c r="H364" s="11">
        <v>4995</v>
      </c>
      <c r="I364" s="11">
        <v>2756.1339732449428</v>
      </c>
      <c r="J364" s="11">
        <v>2238.8660267550572</v>
      </c>
      <c r="K364" s="8">
        <v>1.38</v>
      </c>
      <c r="L364" s="8"/>
      <c r="M364" s="12">
        <f t="shared" si="10"/>
        <v>9315</v>
      </c>
      <c r="N364" s="12">
        <f t="shared" si="10"/>
        <v>0</v>
      </c>
      <c r="O364" s="12">
        <f t="shared" si="11"/>
        <v>9315</v>
      </c>
    </row>
    <row r="365" spans="1:15" x14ac:dyDescent="0.25">
      <c r="A365" s="8"/>
      <c r="B365" s="8"/>
      <c r="C365" s="9"/>
      <c r="D365" s="8"/>
      <c r="E365" s="8" t="s">
        <v>1209</v>
      </c>
      <c r="F365" s="8">
        <v>0.7</v>
      </c>
      <c r="G365" s="10">
        <v>1263</v>
      </c>
      <c r="H365" s="11">
        <v>884.1</v>
      </c>
      <c r="I365" s="11">
        <v>667.01553294054634</v>
      </c>
      <c r="J365" s="11">
        <v>217.08446705945369</v>
      </c>
      <c r="K365" s="8">
        <v>1.64</v>
      </c>
      <c r="L365" s="8"/>
      <c r="M365" s="12">
        <f t="shared" si="10"/>
        <v>2071.3199999999997</v>
      </c>
      <c r="N365" s="12">
        <f t="shared" si="10"/>
        <v>0</v>
      </c>
      <c r="O365" s="12">
        <f t="shared" si="11"/>
        <v>2071.3199999999997</v>
      </c>
    </row>
    <row r="366" spans="1:15" x14ac:dyDescent="0.25">
      <c r="A366" s="8"/>
      <c r="B366" s="8"/>
      <c r="C366" s="9"/>
      <c r="D366" s="8"/>
      <c r="E366" s="8" t="s">
        <v>1207</v>
      </c>
      <c r="F366" s="8">
        <v>0.7</v>
      </c>
      <c r="G366" s="10">
        <v>4</v>
      </c>
      <c r="H366" s="11">
        <v>2.8</v>
      </c>
      <c r="I366" s="11">
        <v>2.0288065843621399</v>
      </c>
      <c r="J366" s="11">
        <v>0.77119341563785992</v>
      </c>
      <c r="K366" s="8">
        <v>1.79</v>
      </c>
      <c r="L366" s="8"/>
      <c r="M366" s="12">
        <f t="shared" si="10"/>
        <v>7.16</v>
      </c>
      <c r="N366" s="12">
        <f t="shared" si="10"/>
        <v>0</v>
      </c>
      <c r="O366" s="12">
        <f t="shared" si="11"/>
        <v>7.16</v>
      </c>
    </row>
    <row r="367" spans="1:15" x14ac:dyDescent="0.25">
      <c r="A367" s="8"/>
      <c r="B367" s="8"/>
      <c r="C367" s="9"/>
      <c r="D367" s="8"/>
      <c r="E367" s="8" t="s">
        <v>1208</v>
      </c>
      <c r="F367" s="8">
        <v>0.7400000000000001</v>
      </c>
      <c r="G367" s="10">
        <v>2292</v>
      </c>
      <c r="H367" s="11">
        <v>1696.0800000000002</v>
      </c>
      <c r="I367" s="11">
        <v>1013.9242464444471</v>
      </c>
      <c r="J367" s="11">
        <v>682.15575355555302</v>
      </c>
      <c r="K367" s="8">
        <v>1.38</v>
      </c>
      <c r="L367" s="8"/>
      <c r="M367" s="12">
        <f t="shared" si="10"/>
        <v>3162.9599999999996</v>
      </c>
      <c r="N367" s="12">
        <f t="shared" si="10"/>
        <v>0</v>
      </c>
      <c r="O367" s="12">
        <f t="shared" si="11"/>
        <v>3162.9599999999996</v>
      </c>
    </row>
    <row r="368" spans="1:15" x14ac:dyDescent="0.25">
      <c r="A368" s="8"/>
      <c r="B368" s="8"/>
      <c r="C368" s="9"/>
      <c r="D368" s="8"/>
      <c r="E368" s="8" t="s">
        <v>462</v>
      </c>
      <c r="F368" s="8">
        <v>0.7</v>
      </c>
      <c r="G368" s="10">
        <v>11</v>
      </c>
      <c r="H368" s="11">
        <v>7.7</v>
      </c>
      <c r="I368" s="11">
        <v>4.5253144654088047</v>
      </c>
      <c r="J368" s="11">
        <v>3.1746855345911951</v>
      </c>
      <c r="K368" s="8">
        <v>1.71</v>
      </c>
      <c r="L368" s="8"/>
      <c r="M368" s="12">
        <f t="shared" si="10"/>
        <v>18.809999999999999</v>
      </c>
      <c r="N368" s="12">
        <f t="shared" si="10"/>
        <v>0</v>
      </c>
      <c r="O368" s="12">
        <f t="shared" si="11"/>
        <v>18.809999999999999</v>
      </c>
    </row>
    <row r="369" spans="1:16" x14ac:dyDescent="0.25">
      <c r="A369" s="8"/>
      <c r="B369" s="8"/>
      <c r="C369" s="9" t="s">
        <v>107</v>
      </c>
      <c r="D369" s="8" t="s">
        <v>215</v>
      </c>
      <c r="E369" s="8" t="s">
        <v>473</v>
      </c>
      <c r="F369" s="8">
        <v>1.24</v>
      </c>
      <c r="G369" s="10">
        <v>746</v>
      </c>
      <c r="H369" s="11">
        <v>925.04000000000008</v>
      </c>
      <c r="I369" s="11">
        <v>2924.0270219728845</v>
      </c>
      <c r="J369" s="11">
        <v>-1998.9870219728848</v>
      </c>
      <c r="K369" s="8">
        <v>3.21</v>
      </c>
      <c r="L369" s="8"/>
      <c r="M369" s="12">
        <f t="shared" si="10"/>
        <v>2394.66</v>
      </c>
      <c r="N369" s="12">
        <f t="shared" si="10"/>
        <v>0</v>
      </c>
      <c r="O369" s="12">
        <f t="shared" si="11"/>
        <v>2394.66</v>
      </c>
    </row>
    <row r="370" spans="1:16" x14ac:dyDescent="0.25">
      <c r="A370" s="8"/>
      <c r="B370" s="8"/>
      <c r="C370" s="9"/>
      <c r="D370" s="8"/>
      <c r="E370" s="8" t="s">
        <v>1210</v>
      </c>
      <c r="F370" s="8">
        <v>1.24</v>
      </c>
      <c r="G370" s="10">
        <v>917</v>
      </c>
      <c r="H370" s="11">
        <v>1137.08</v>
      </c>
      <c r="I370" s="11">
        <v>3977.9729780271155</v>
      </c>
      <c r="J370" s="11">
        <v>-2840.8929780271155</v>
      </c>
      <c r="K370" s="8">
        <v>3.21</v>
      </c>
      <c r="L370" s="8"/>
      <c r="M370" s="12">
        <f t="shared" si="10"/>
        <v>2943.57</v>
      </c>
      <c r="N370" s="12">
        <f t="shared" si="10"/>
        <v>0</v>
      </c>
      <c r="O370" s="12">
        <f t="shared" si="11"/>
        <v>2943.57</v>
      </c>
    </row>
    <row r="371" spans="1:16" s="7" customFormat="1" x14ac:dyDescent="0.25">
      <c r="A371" s="13"/>
      <c r="B371" s="13" t="s">
        <v>187</v>
      </c>
      <c r="C371" s="14"/>
      <c r="D371" s="13"/>
      <c r="E371" s="13"/>
      <c r="F371" s="13"/>
      <c r="G371" s="15">
        <v>234840</v>
      </c>
      <c r="H371" s="16">
        <v>169979.06000000008</v>
      </c>
      <c r="I371" s="16">
        <v>100572.00000000003</v>
      </c>
      <c r="J371" s="16">
        <v>69407.060000000027</v>
      </c>
      <c r="K371" s="13"/>
      <c r="L371" s="13"/>
      <c r="M371" s="17"/>
      <c r="N371" s="17"/>
      <c r="O371" s="17">
        <f>SUM(O286:O370)</f>
        <v>415284.4699999998</v>
      </c>
      <c r="P371"/>
    </row>
    <row r="372" spans="1:16" x14ac:dyDescent="0.25">
      <c r="A372" s="8"/>
      <c r="B372" s="8" t="s">
        <v>84</v>
      </c>
      <c r="C372" s="9" t="s">
        <v>73</v>
      </c>
      <c r="D372" s="8" t="s">
        <v>87</v>
      </c>
      <c r="E372" s="8" t="s">
        <v>1211</v>
      </c>
      <c r="F372" s="8">
        <v>4.1499999999999995</v>
      </c>
      <c r="G372" s="10">
        <v>1430</v>
      </c>
      <c r="H372" s="11">
        <v>5934.5</v>
      </c>
      <c r="I372" s="11">
        <v>9465.6</v>
      </c>
      <c r="J372" s="11">
        <v>-3531.1000000000004</v>
      </c>
      <c r="K372" s="8"/>
      <c r="L372" s="8">
        <v>4.1500000000000004</v>
      </c>
      <c r="M372" s="12">
        <f t="shared" si="10"/>
        <v>0</v>
      </c>
      <c r="N372" s="12">
        <f t="shared" si="10"/>
        <v>5934.5000000000009</v>
      </c>
      <c r="O372" s="12">
        <f t="shared" si="11"/>
        <v>5934.5000000000009</v>
      </c>
    </row>
    <row r="373" spans="1:16" x14ac:dyDescent="0.25">
      <c r="A373" s="8"/>
      <c r="B373" s="8"/>
      <c r="C373" s="9"/>
      <c r="D373" s="8"/>
      <c r="E373" s="8" t="s">
        <v>477</v>
      </c>
      <c r="F373" s="8">
        <v>4.1499999999999995</v>
      </c>
      <c r="G373" s="10">
        <v>1340</v>
      </c>
      <c r="H373" s="11">
        <v>5561</v>
      </c>
      <c r="I373" s="11">
        <v>6310.4</v>
      </c>
      <c r="J373" s="11">
        <v>-749.4</v>
      </c>
      <c r="K373" s="8"/>
      <c r="L373" s="8">
        <v>4.1500000000000004</v>
      </c>
      <c r="M373" s="12">
        <f t="shared" si="10"/>
        <v>0</v>
      </c>
      <c r="N373" s="12">
        <f t="shared" si="10"/>
        <v>5561.0000000000009</v>
      </c>
      <c r="O373" s="12">
        <f t="shared" si="11"/>
        <v>5561.0000000000009</v>
      </c>
    </row>
    <row r="374" spans="1:16" x14ac:dyDescent="0.25">
      <c r="A374" s="8"/>
      <c r="B374" s="8"/>
      <c r="C374" s="9" t="s">
        <v>107</v>
      </c>
      <c r="D374" s="8" t="s">
        <v>87</v>
      </c>
      <c r="E374" s="8" t="s">
        <v>1211</v>
      </c>
      <c r="F374" s="8">
        <v>4.1499999999999995</v>
      </c>
      <c r="G374" s="10">
        <v>574</v>
      </c>
      <c r="H374" s="11">
        <v>2382.1</v>
      </c>
      <c r="I374" s="11">
        <v>8874</v>
      </c>
      <c r="J374" s="11">
        <v>-6491.9000000000005</v>
      </c>
      <c r="K374" s="8"/>
      <c r="L374" s="8">
        <v>4.1500000000000004</v>
      </c>
      <c r="M374" s="12">
        <f t="shared" si="10"/>
        <v>0</v>
      </c>
      <c r="N374" s="12">
        <f t="shared" si="10"/>
        <v>2382.1000000000004</v>
      </c>
      <c r="O374" s="12">
        <f t="shared" si="11"/>
        <v>2382.1000000000004</v>
      </c>
    </row>
    <row r="375" spans="1:16" s="7" customFormat="1" x14ac:dyDescent="0.25">
      <c r="A375" s="13"/>
      <c r="B375" s="13" t="s">
        <v>86</v>
      </c>
      <c r="C375" s="14"/>
      <c r="D375" s="13"/>
      <c r="E375" s="13"/>
      <c r="F375" s="13"/>
      <c r="G375" s="15">
        <v>3344</v>
      </c>
      <c r="H375" s="16">
        <v>13877.599999999999</v>
      </c>
      <c r="I375" s="16">
        <v>24650</v>
      </c>
      <c r="J375" s="16">
        <v>-10772.400000000001</v>
      </c>
      <c r="K375" s="13"/>
      <c r="L375" s="13"/>
      <c r="M375" s="17"/>
      <c r="N375" s="17"/>
      <c r="O375" s="17">
        <f>SUM(O372:O374)</f>
        <v>13877.600000000002</v>
      </c>
      <c r="P375"/>
    </row>
    <row r="376" spans="1:16" x14ac:dyDescent="0.25">
      <c r="A376" s="8"/>
      <c r="B376" s="8" t="s">
        <v>222</v>
      </c>
      <c r="C376" s="9" t="s">
        <v>104</v>
      </c>
      <c r="D376" s="8" t="s">
        <v>223</v>
      </c>
      <c r="E376" s="8" t="s">
        <v>1212</v>
      </c>
      <c r="F376" s="8">
        <v>15.94</v>
      </c>
      <c r="G376" s="10">
        <v>287</v>
      </c>
      <c r="H376" s="11">
        <v>4574.7800000000007</v>
      </c>
      <c r="I376" s="11">
        <v>3676.896579476861</v>
      </c>
      <c r="J376" s="11">
        <v>897.88342052313908</v>
      </c>
      <c r="K376" s="8"/>
      <c r="L376" s="8"/>
      <c r="M376" s="12">
        <f t="shared" si="10"/>
        <v>0</v>
      </c>
      <c r="N376" s="12">
        <f t="shared" si="10"/>
        <v>0</v>
      </c>
      <c r="O376" s="12">
        <f t="shared" si="11"/>
        <v>0</v>
      </c>
    </row>
    <row r="377" spans="1:16" x14ac:dyDescent="0.25">
      <c r="A377" s="8"/>
      <c r="B377" s="8"/>
      <c r="C377" s="9"/>
      <c r="D377" s="8"/>
      <c r="E377" s="8" t="s">
        <v>1213</v>
      </c>
      <c r="F377" s="8">
        <v>19.39</v>
      </c>
      <c r="G377" s="10">
        <v>220</v>
      </c>
      <c r="H377" s="11">
        <v>4265.7999999999993</v>
      </c>
      <c r="I377" s="11">
        <v>6993.1428571428569</v>
      </c>
      <c r="J377" s="11">
        <v>-2727.3428571428576</v>
      </c>
      <c r="K377" s="8"/>
      <c r="L377" s="8"/>
      <c r="M377" s="12">
        <f t="shared" si="10"/>
        <v>0</v>
      </c>
      <c r="N377" s="12">
        <f t="shared" si="10"/>
        <v>0</v>
      </c>
      <c r="O377" s="12">
        <f t="shared" si="11"/>
        <v>0</v>
      </c>
    </row>
    <row r="378" spans="1:16" s="7" customFormat="1" x14ac:dyDescent="0.25">
      <c r="A378" s="13"/>
      <c r="B378" s="13" t="s">
        <v>230</v>
      </c>
      <c r="C378" s="14"/>
      <c r="D378" s="13"/>
      <c r="E378" s="13"/>
      <c r="F378" s="13"/>
      <c r="G378" s="15">
        <v>507</v>
      </c>
      <c r="H378" s="16">
        <v>8840.58</v>
      </c>
      <c r="I378" s="16">
        <v>10670.039436619718</v>
      </c>
      <c r="J378" s="16">
        <v>-1829.459436619718</v>
      </c>
      <c r="K378" s="13"/>
      <c r="L378" s="13"/>
      <c r="M378" s="17"/>
      <c r="N378" s="17"/>
      <c r="O378" s="17">
        <f>SUM(O376:O377)</f>
        <v>0</v>
      </c>
      <c r="P378"/>
    </row>
    <row r="379" spans="1:16" x14ac:dyDescent="0.25">
      <c r="A379" s="8"/>
      <c r="B379" s="8" t="s">
        <v>231</v>
      </c>
      <c r="C379" s="9" t="s">
        <v>73</v>
      </c>
      <c r="D379" s="8" t="s">
        <v>223</v>
      </c>
      <c r="E379" s="8" t="s">
        <v>1214</v>
      </c>
      <c r="F379" s="8">
        <v>12.47</v>
      </c>
      <c r="G379" s="10">
        <v>0</v>
      </c>
      <c r="H379" s="11">
        <v>0</v>
      </c>
      <c r="I379" s="11">
        <v>2958</v>
      </c>
      <c r="J379" s="11">
        <v>-2958</v>
      </c>
      <c r="K379" s="8"/>
      <c r="L379" s="8">
        <v>20.239999999999998</v>
      </c>
      <c r="M379" s="12">
        <f t="shared" si="10"/>
        <v>0</v>
      </c>
      <c r="N379" s="12">
        <f t="shared" si="10"/>
        <v>0</v>
      </c>
      <c r="O379" s="12">
        <f t="shared" si="11"/>
        <v>0</v>
      </c>
    </row>
    <row r="380" spans="1:16" x14ac:dyDescent="0.25">
      <c r="A380" s="8"/>
      <c r="B380" s="8"/>
      <c r="C380" s="9" t="s">
        <v>107</v>
      </c>
      <c r="D380" s="8" t="s">
        <v>223</v>
      </c>
      <c r="E380" s="8" t="s">
        <v>1214</v>
      </c>
      <c r="F380" s="8">
        <v>12.47</v>
      </c>
      <c r="G380" s="10">
        <v>0</v>
      </c>
      <c r="H380" s="11">
        <v>0</v>
      </c>
      <c r="I380" s="11">
        <v>2958</v>
      </c>
      <c r="J380" s="11">
        <v>-2958</v>
      </c>
      <c r="K380" s="8"/>
      <c r="L380" s="8">
        <v>20.239999999999998</v>
      </c>
      <c r="M380" s="12">
        <f t="shared" si="10"/>
        <v>0</v>
      </c>
      <c r="N380" s="12">
        <f t="shared" si="10"/>
        <v>0</v>
      </c>
      <c r="O380" s="12">
        <f t="shared" si="11"/>
        <v>0</v>
      </c>
    </row>
    <row r="381" spans="1:16" x14ac:dyDescent="0.25">
      <c r="A381" s="8"/>
      <c r="B381" s="8"/>
      <c r="C381" s="9" t="s">
        <v>104</v>
      </c>
      <c r="D381" s="8" t="s">
        <v>223</v>
      </c>
      <c r="E381" s="8" t="s">
        <v>233</v>
      </c>
      <c r="F381" s="8">
        <v>12.47</v>
      </c>
      <c r="G381" s="10">
        <v>656</v>
      </c>
      <c r="H381" s="11">
        <v>8180.3200000000006</v>
      </c>
      <c r="I381" s="11">
        <v>7895.5677203553532</v>
      </c>
      <c r="J381" s="11">
        <v>284.75227964464545</v>
      </c>
      <c r="K381" s="8"/>
      <c r="L381" s="8">
        <v>20.239999999999998</v>
      </c>
      <c r="M381" s="12">
        <f t="shared" si="10"/>
        <v>0</v>
      </c>
      <c r="N381" s="12">
        <f t="shared" si="10"/>
        <v>13277.439999999999</v>
      </c>
      <c r="O381" s="12">
        <f t="shared" si="11"/>
        <v>13277.439999999999</v>
      </c>
    </row>
    <row r="382" spans="1:16" x14ac:dyDescent="0.25">
      <c r="A382" s="8"/>
      <c r="B382" s="8"/>
      <c r="C382" s="9"/>
      <c r="D382" s="8"/>
      <c r="E382" s="8" t="s">
        <v>1215</v>
      </c>
      <c r="F382" s="8">
        <v>12.47</v>
      </c>
      <c r="G382" s="10">
        <v>64</v>
      </c>
      <c r="H382" s="11">
        <v>798.08</v>
      </c>
      <c r="I382" s="11">
        <v>519.88168724279842</v>
      </c>
      <c r="J382" s="11">
        <v>278.19831275720162</v>
      </c>
      <c r="K382" s="8"/>
      <c r="L382" s="8">
        <v>20.239999999999998</v>
      </c>
      <c r="M382" s="12">
        <f t="shared" si="10"/>
        <v>0</v>
      </c>
      <c r="N382" s="12">
        <f t="shared" si="10"/>
        <v>1295.3599999999999</v>
      </c>
      <c r="O382" s="12">
        <f t="shared" si="11"/>
        <v>1295.3599999999999</v>
      </c>
    </row>
    <row r="383" spans="1:16" x14ac:dyDescent="0.25">
      <c r="A383" s="8"/>
      <c r="B383" s="8"/>
      <c r="C383" s="9"/>
      <c r="D383" s="8"/>
      <c r="E383" s="8" t="s">
        <v>1216</v>
      </c>
      <c r="F383" s="8">
        <v>12.47</v>
      </c>
      <c r="G383" s="10">
        <v>411</v>
      </c>
      <c r="H383" s="11">
        <v>5125.1699999999983</v>
      </c>
      <c r="I383" s="11">
        <v>3552.1811144704793</v>
      </c>
      <c r="J383" s="11">
        <v>1572.9888855295201</v>
      </c>
      <c r="K383" s="8"/>
      <c r="L383" s="8">
        <v>20.239999999999998</v>
      </c>
      <c r="M383" s="12">
        <f t="shared" si="10"/>
        <v>0</v>
      </c>
      <c r="N383" s="12">
        <f t="shared" si="10"/>
        <v>8318.64</v>
      </c>
      <c r="O383" s="12">
        <f t="shared" si="11"/>
        <v>8318.64</v>
      </c>
    </row>
    <row r="384" spans="1:16" x14ac:dyDescent="0.25">
      <c r="A384" s="8"/>
      <c r="B384" s="8"/>
      <c r="C384" s="9"/>
      <c r="D384" s="8"/>
      <c r="E384" s="8" t="s">
        <v>1214</v>
      </c>
      <c r="F384" s="8">
        <v>12.47</v>
      </c>
      <c r="G384" s="10">
        <v>660</v>
      </c>
      <c r="H384" s="11">
        <v>8230.2000000000007</v>
      </c>
      <c r="I384" s="11">
        <v>5975.9264163937178</v>
      </c>
      <c r="J384" s="11">
        <v>2254.273583606282</v>
      </c>
      <c r="K384" s="8"/>
      <c r="L384" s="8">
        <v>20.239999999999998</v>
      </c>
      <c r="M384" s="12">
        <f t="shared" si="10"/>
        <v>0</v>
      </c>
      <c r="N384" s="12">
        <f t="shared" si="10"/>
        <v>13358.4</v>
      </c>
      <c r="O384" s="12">
        <f t="shared" si="11"/>
        <v>13358.4</v>
      </c>
    </row>
    <row r="385" spans="1:16" x14ac:dyDescent="0.25">
      <c r="A385" s="8"/>
      <c r="B385" s="8"/>
      <c r="C385" s="9"/>
      <c r="D385" s="8"/>
      <c r="E385" s="8" t="s">
        <v>480</v>
      </c>
      <c r="F385" s="8">
        <v>12.47</v>
      </c>
      <c r="G385" s="10">
        <v>638</v>
      </c>
      <c r="H385" s="11">
        <v>7955.8600000000006</v>
      </c>
      <c r="I385" s="11">
        <v>6131.4070899470898</v>
      </c>
      <c r="J385" s="11">
        <v>1824.4529100529101</v>
      </c>
      <c r="K385" s="8"/>
      <c r="L385" s="8">
        <v>20.239999999999998</v>
      </c>
      <c r="M385" s="12">
        <f t="shared" si="10"/>
        <v>0</v>
      </c>
      <c r="N385" s="12">
        <f t="shared" si="10"/>
        <v>12913.119999999999</v>
      </c>
      <c r="O385" s="12">
        <f t="shared" si="11"/>
        <v>12913.119999999999</v>
      </c>
    </row>
    <row r="386" spans="1:16" x14ac:dyDescent="0.25">
      <c r="A386" s="8"/>
      <c r="B386" s="8"/>
      <c r="C386" s="9"/>
      <c r="D386" s="8"/>
      <c r="E386" s="8" t="s">
        <v>1217</v>
      </c>
      <c r="F386" s="8">
        <v>12.47</v>
      </c>
      <c r="G386" s="10">
        <v>180</v>
      </c>
      <c r="H386" s="11">
        <v>2244.6000000000004</v>
      </c>
      <c r="I386" s="11">
        <v>2142.9965349708414</v>
      </c>
      <c r="J386" s="11">
        <v>101.60346502915866</v>
      </c>
      <c r="K386" s="8"/>
      <c r="L386" s="8">
        <v>20.239999999999998</v>
      </c>
      <c r="M386" s="12">
        <f t="shared" si="10"/>
        <v>0</v>
      </c>
      <c r="N386" s="12">
        <f t="shared" si="10"/>
        <v>3643.2</v>
      </c>
      <c r="O386" s="12">
        <f t="shared" si="11"/>
        <v>3643.2</v>
      </c>
    </row>
    <row r="387" spans="1:16" x14ac:dyDescent="0.25">
      <c r="A387" s="8"/>
      <c r="B387" s="8"/>
      <c r="C387" s="9"/>
      <c r="D387" s="8"/>
      <c r="E387" s="8" t="s">
        <v>1218</v>
      </c>
      <c r="F387" s="8">
        <v>12.47</v>
      </c>
      <c r="G387" s="10">
        <v>35</v>
      </c>
      <c r="H387" s="11">
        <v>436.45</v>
      </c>
      <c r="I387" s="11">
        <v>580</v>
      </c>
      <c r="J387" s="11">
        <v>-143.55000000000001</v>
      </c>
      <c r="K387" s="8"/>
      <c r="L387" s="8">
        <v>20.239999999999998</v>
      </c>
      <c r="M387" s="12">
        <f t="shared" si="10"/>
        <v>0</v>
      </c>
      <c r="N387" s="12">
        <f t="shared" si="10"/>
        <v>708.4</v>
      </c>
      <c r="O387" s="12">
        <f t="shared" si="11"/>
        <v>708.4</v>
      </c>
    </row>
    <row r="388" spans="1:16" s="7" customFormat="1" x14ac:dyDescent="0.25">
      <c r="A388" s="13"/>
      <c r="B388" s="13" t="s">
        <v>235</v>
      </c>
      <c r="C388" s="14"/>
      <c r="D388" s="13"/>
      <c r="E388" s="13"/>
      <c r="F388" s="13"/>
      <c r="G388" s="15">
        <v>2644</v>
      </c>
      <c r="H388" s="16">
        <v>32970.68</v>
      </c>
      <c r="I388" s="16">
        <v>32713.960563380278</v>
      </c>
      <c r="J388" s="16">
        <v>256.71943661971864</v>
      </c>
      <c r="K388" s="13"/>
      <c r="L388" s="13"/>
      <c r="M388" s="17"/>
      <c r="N388" s="17"/>
      <c r="O388" s="17">
        <f>SUM(O379:O387)</f>
        <v>53514.55999999999</v>
      </c>
      <c r="P388"/>
    </row>
    <row r="389" spans="1:16" s="7" customFormat="1" x14ac:dyDescent="0.25">
      <c r="A389" s="2" t="s">
        <v>238</v>
      </c>
      <c r="B389" s="2"/>
      <c r="C389" s="3"/>
      <c r="D389" s="2"/>
      <c r="E389" s="2"/>
      <c r="F389" s="2"/>
      <c r="G389" s="4">
        <v>241335</v>
      </c>
      <c r="H389" s="5">
        <v>225667.92000000013</v>
      </c>
      <c r="I389" s="5">
        <v>168606.00000000012</v>
      </c>
      <c r="J389" s="5">
        <v>57061.920000000027</v>
      </c>
      <c r="K389" s="2"/>
      <c r="L389" s="2"/>
      <c r="M389" s="6"/>
      <c r="N389" s="6"/>
      <c r="O389" s="6"/>
      <c r="P389"/>
    </row>
    <row r="390" spans="1:16" x14ac:dyDescent="0.25">
      <c r="A390" s="8" t="s">
        <v>239</v>
      </c>
      <c r="B390" s="8" t="s">
        <v>172</v>
      </c>
      <c r="C390" s="9" t="s">
        <v>23</v>
      </c>
      <c r="D390" s="8" t="s">
        <v>174</v>
      </c>
      <c r="E390" s="8" t="s">
        <v>482</v>
      </c>
      <c r="F390" s="8">
        <v>0.83</v>
      </c>
      <c r="G390" s="10">
        <v>6398</v>
      </c>
      <c r="H390" s="11">
        <v>5310.3400000000011</v>
      </c>
      <c r="I390" s="11">
        <v>2388.4231482283844</v>
      </c>
      <c r="J390" s="11">
        <v>2921.9168517716157</v>
      </c>
      <c r="K390" s="8">
        <v>2.13</v>
      </c>
      <c r="L390" s="8"/>
      <c r="M390" s="12">
        <f t="shared" ref="M390:N453" si="12">$G390*K390</f>
        <v>13627.74</v>
      </c>
      <c r="N390" s="12">
        <f t="shared" si="12"/>
        <v>0</v>
      </c>
      <c r="O390" s="12">
        <f t="shared" ref="O390:O453" si="13">M390+N390</f>
        <v>13627.74</v>
      </c>
    </row>
    <row r="391" spans="1:16" x14ac:dyDescent="0.25">
      <c r="A391" s="8"/>
      <c r="B391" s="8"/>
      <c r="C391" s="9"/>
      <c r="D391" s="8"/>
      <c r="E391" s="8" t="s">
        <v>1219</v>
      </c>
      <c r="F391" s="8">
        <v>0.83</v>
      </c>
      <c r="G391" s="10">
        <v>7587</v>
      </c>
      <c r="H391" s="11">
        <v>6297.21</v>
      </c>
      <c r="I391" s="11">
        <v>2293.6314157186343</v>
      </c>
      <c r="J391" s="11">
        <v>4003.5785842813657</v>
      </c>
      <c r="K391" s="8">
        <v>2.13</v>
      </c>
      <c r="L391" s="8"/>
      <c r="M391" s="12">
        <f t="shared" si="12"/>
        <v>16160.31</v>
      </c>
      <c r="N391" s="12">
        <f t="shared" si="12"/>
        <v>0</v>
      </c>
      <c r="O391" s="12">
        <f t="shared" si="13"/>
        <v>16160.31</v>
      </c>
    </row>
    <row r="392" spans="1:16" x14ac:dyDescent="0.25">
      <c r="A392" s="8"/>
      <c r="B392" s="8"/>
      <c r="C392" s="9"/>
      <c r="D392" s="8"/>
      <c r="E392" s="8" t="s">
        <v>1220</v>
      </c>
      <c r="F392" s="8">
        <v>0.83</v>
      </c>
      <c r="G392" s="10">
        <v>3815</v>
      </c>
      <c r="H392" s="11">
        <v>3166.45</v>
      </c>
      <c r="I392" s="11">
        <v>1423.4141483116357</v>
      </c>
      <c r="J392" s="11">
        <v>1743.0358516883643</v>
      </c>
      <c r="K392" s="8">
        <v>2.13</v>
      </c>
      <c r="L392" s="8"/>
      <c r="M392" s="12">
        <f t="shared" si="12"/>
        <v>8125.95</v>
      </c>
      <c r="N392" s="12">
        <f t="shared" si="12"/>
        <v>0</v>
      </c>
      <c r="O392" s="12">
        <f t="shared" si="13"/>
        <v>8125.95</v>
      </c>
    </row>
    <row r="393" spans="1:16" x14ac:dyDescent="0.25">
      <c r="A393" s="8"/>
      <c r="B393" s="8"/>
      <c r="C393" s="9"/>
      <c r="D393" s="8"/>
      <c r="E393" s="8" t="s">
        <v>1221</v>
      </c>
      <c r="F393" s="8">
        <v>0.82999999999999985</v>
      </c>
      <c r="G393" s="10">
        <v>5550</v>
      </c>
      <c r="H393" s="11">
        <v>4606.5</v>
      </c>
      <c r="I393" s="11">
        <v>2152.4278865564179</v>
      </c>
      <c r="J393" s="11">
        <v>2454.0721134435826</v>
      </c>
      <c r="K393" s="8">
        <v>2.13</v>
      </c>
      <c r="L393" s="8"/>
      <c r="M393" s="12">
        <f t="shared" si="12"/>
        <v>11821.5</v>
      </c>
      <c r="N393" s="12">
        <f t="shared" si="12"/>
        <v>0</v>
      </c>
      <c r="O393" s="12">
        <f t="shared" si="13"/>
        <v>11821.5</v>
      </c>
    </row>
    <row r="394" spans="1:16" x14ac:dyDescent="0.25">
      <c r="A394" s="8"/>
      <c r="B394" s="8"/>
      <c r="C394" s="9"/>
      <c r="D394" s="8"/>
      <c r="E394" s="8" t="s">
        <v>1222</v>
      </c>
      <c r="F394" s="8">
        <v>0.65</v>
      </c>
      <c r="G394" s="10">
        <v>4997</v>
      </c>
      <c r="H394" s="11">
        <v>3248.05</v>
      </c>
      <c r="I394" s="11">
        <v>1657.9585172304517</v>
      </c>
      <c r="J394" s="11">
        <v>1590.0914827695485</v>
      </c>
      <c r="K394" s="8">
        <v>1.61</v>
      </c>
      <c r="L394" s="8"/>
      <c r="M394" s="12">
        <f t="shared" si="12"/>
        <v>8045.17</v>
      </c>
      <c r="N394" s="12">
        <f t="shared" si="12"/>
        <v>0</v>
      </c>
      <c r="O394" s="12">
        <f t="shared" si="13"/>
        <v>8045.17</v>
      </c>
    </row>
    <row r="395" spans="1:16" x14ac:dyDescent="0.25">
      <c r="A395" s="8"/>
      <c r="B395" s="8"/>
      <c r="C395" s="9"/>
      <c r="D395" s="8"/>
      <c r="E395" s="8" t="s">
        <v>1223</v>
      </c>
      <c r="F395" s="8">
        <v>0.65</v>
      </c>
      <c r="G395" s="10">
        <v>3955</v>
      </c>
      <c r="H395" s="11">
        <v>2570.75</v>
      </c>
      <c r="I395" s="11">
        <v>1158.3558560008241</v>
      </c>
      <c r="J395" s="11">
        <v>1412.3941439991759</v>
      </c>
      <c r="K395" s="8">
        <v>1.64</v>
      </c>
      <c r="L395" s="8"/>
      <c r="M395" s="12">
        <f t="shared" si="12"/>
        <v>6486.2</v>
      </c>
      <c r="N395" s="12">
        <f t="shared" si="12"/>
        <v>0</v>
      </c>
      <c r="O395" s="12">
        <f t="shared" si="13"/>
        <v>6486.2</v>
      </c>
    </row>
    <row r="396" spans="1:16" x14ac:dyDescent="0.25">
      <c r="A396" s="8"/>
      <c r="B396" s="8"/>
      <c r="C396" s="9"/>
      <c r="D396" s="8"/>
      <c r="E396" s="8" t="s">
        <v>1224</v>
      </c>
      <c r="F396" s="8">
        <v>0.65</v>
      </c>
      <c r="G396" s="10">
        <v>4918</v>
      </c>
      <c r="H396" s="11">
        <v>3196.7000000000003</v>
      </c>
      <c r="I396" s="11">
        <v>1574.7705195710616</v>
      </c>
      <c r="J396" s="11">
        <v>1621.9294804289386</v>
      </c>
      <c r="K396" s="8">
        <v>1.61</v>
      </c>
      <c r="L396" s="8"/>
      <c r="M396" s="12">
        <f t="shared" si="12"/>
        <v>7917.9800000000005</v>
      </c>
      <c r="N396" s="12">
        <f t="shared" si="12"/>
        <v>0</v>
      </c>
      <c r="O396" s="12">
        <f t="shared" si="13"/>
        <v>7917.9800000000005</v>
      </c>
    </row>
    <row r="397" spans="1:16" x14ac:dyDescent="0.25">
      <c r="A397" s="8"/>
      <c r="B397" s="8"/>
      <c r="C397" s="9"/>
      <c r="D397" s="8"/>
      <c r="E397" s="8" t="s">
        <v>1225</v>
      </c>
      <c r="F397" s="8">
        <v>0.7</v>
      </c>
      <c r="G397" s="10">
        <v>1681</v>
      </c>
      <c r="H397" s="11">
        <v>1176.7</v>
      </c>
      <c r="I397" s="11">
        <v>626.57889022949701</v>
      </c>
      <c r="J397" s="11">
        <v>550.12110977050293</v>
      </c>
      <c r="K397" s="8">
        <v>1.64</v>
      </c>
      <c r="L397" s="8"/>
      <c r="M397" s="12">
        <f t="shared" si="12"/>
        <v>2756.8399999999997</v>
      </c>
      <c r="N397" s="12">
        <f t="shared" si="12"/>
        <v>0</v>
      </c>
      <c r="O397" s="12">
        <f t="shared" si="13"/>
        <v>2756.8399999999997</v>
      </c>
    </row>
    <row r="398" spans="1:16" x14ac:dyDescent="0.25">
      <c r="A398" s="8"/>
      <c r="B398" s="8"/>
      <c r="C398" s="9"/>
      <c r="D398" s="8"/>
      <c r="E398" s="8" t="s">
        <v>1226</v>
      </c>
      <c r="F398" s="8">
        <v>0.65</v>
      </c>
      <c r="G398" s="10">
        <v>240</v>
      </c>
      <c r="H398" s="11">
        <v>156</v>
      </c>
      <c r="I398" s="11">
        <v>88.860853480205705</v>
      </c>
      <c r="J398" s="11">
        <v>67.139146519794295</v>
      </c>
      <c r="K398" s="8">
        <v>1.74</v>
      </c>
      <c r="L398" s="8"/>
      <c r="M398" s="12">
        <f t="shared" si="12"/>
        <v>417.6</v>
      </c>
      <c r="N398" s="12">
        <f t="shared" si="12"/>
        <v>0</v>
      </c>
      <c r="O398" s="12">
        <f t="shared" si="13"/>
        <v>417.6</v>
      </c>
    </row>
    <row r="399" spans="1:16" x14ac:dyDescent="0.25">
      <c r="A399" s="8"/>
      <c r="B399" s="8"/>
      <c r="C399" s="9"/>
      <c r="D399" s="8"/>
      <c r="E399" s="8" t="s">
        <v>487</v>
      </c>
      <c r="F399" s="8">
        <v>0.70000000000000007</v>
      </c>
      <c r="G399" s="10">
        <v>771</v>
      </c>
      <c r="H399" s="11">
        <v>539.69999999999993</v>
      </c>
      <c r="I399" s="11">
        <v>309.91054530683772</v>
      </c>
      <c r="J399" s="11">
        <v>229.78945469316227</v>
      </c>
      <c r="K399" s="8">
        <v>1.71</v>
      </c>
      <c r="L399" s="8"/>
      <c r="M399" s="12">
        <f t="shared" si="12"/>
        <v>1318.41</v>
      </c>
      <c r="N399" s="12">
        <f t="shared" si="12"/>
        <v>0</v>
      </c>
      <c r="O399" s="12">
        <f t="shared" si="13"/>
        <v>1318.41</v>
      </c>
    </row>
    <row r="400" spans="1:16" x14ac:dyDescent="0.25">
      <c r="A400" s="8"/>
      <c r="B400" s="8"/>
      <c r="C400" s="9"/>
      <c r="D400" s="8"/>
      <c r="E400" s="8" t="s">
        <v>488</v>
      </c>
      <c r="F400" s="8">
        <v>0.70000000000000007</v>
      </c>
      <c r="G400" s="10">
        <v>446</v>
      </c>
      <c r="H400" s="11">
        <v>312.20000000000005</v>
      </c>
      <c r="I400" s="11">
        <v>161.62417689416267</v>
      </c>
      <c r="J400" s="11">
        <v>150.57582310583734</v>
      </c>
      <c r="K400" s="8">
        <v>1.64</v>
      </c>
      <c r="L400" s="8"/>
      <c r="M400" s="12">
        <f t="shared" si="12"/>
        <v>731.43999999999994</v>
      </c>
      <c r="N400" s="12">
        <f t="shared" si="12"/>
        <v>0</v>
      </c>
      <c r="O400" s="12">
        <f t="shared" si="13"/>
        <v>731.43999999999994</v>
      </c>
    </row>
    <row r="401" spans="1:15" x14ac:dyDescent="0.25">
      <c r="A401" s="8"/>
      <c r="B401" s="8"/>
      <c r="C401" s="9"/>
      <c r="D401" s="8"/>
      <c r="E401" s="8" t="s">
        <v>489</v>
      </c>
      <c r="F401" s="8">
        <v>0.65</v>
      </c>
      <c r="G401" s="10">
        <v>53</v>
      </c>
      <c r="H401" s="11">
        <v>34.449999999999996</v>
      </c>
      <c r="I401" s="11">
        <v>20.680074806346749</v>
      </c>
      <c r="J401" s="11">
        <v>13.769925193653251</v>
      </c>
      <c r="K401" s="8">
        <v>1.74</v>
      </c>
      <c r="L401" s="8"/>
      <c r="M401" s="12">
        <f t="shared" si="12"/>
        <v>92.22</v>
      </c>
      <c r="N401" s="12">
        <f t="shared" si="12"/>
        <v>0</v>
      </c>
      <c r="O401" s="12">
        <f t="shared" si="13"/>
        <v>92.22</v>
      </c>
    </row>
    <row r="402" spans="1:15" x14ac:dyDescent="0.25">
      <c r="A402" s="8"/>
      <c r="B402" s="8"/>
      <c r="C402" s="9"/>
      <c r="D402" s="8"/>
      <c r="E402" s="8" t="s">
        <v>1227</v>
      </c>
      <c r="F402" s="8">
        <v>0.79999999999999993</v>
      </c>
      <c r="G402" s="10">
        <v>7851</v>
      </c>
      <c r="H402" s="11">
        <v>6280.7999999999993</v>
      </c>
      <c r="I402" s="11">
        <v>2747.4751450715135</v>
      </c>
      <c r="J402" s="11">
        <v>3533.3248549284863</v>
      </c>
      <c r="K402" s="8">
        <v>1.88</v>
      </c>
      <c r="L402" s="8"/>
      <c r="M402" s="12">
        <f t="shared" si="12"/>
        <v>14759.88</v>
      </c>
      <c r="N402" s="12">
        <f t="shared" si="12"/>
        <v>0</v>
      </c>
      <c r="O402" s="12">
        <f t="shared" si="13"/>
        <v>14759.88</v>
      </c>
    </row>
    <row r="403" spans="1:15" x14ac:dyDescent="0.25">
      <c r="A403" s="8"/>
      <c r="B403" s="8"/>
      <c r="C403" s="9"/>
      <c r="D403" s="8"/>
      <c r="E403" s="8" t="s">
        <v>490</v>
      </c>
      <c r="F403" s="8">
        <v>0.74</v>
      </c>
      <c r="G403" s="10">
        <v>82</v>
      </c>
      <c r="H403" s="11">
        <v>60.68</v>
      </c>
      <c r="I403" s="11">
        <v>31.472315436241608</v>
      </c>
      <c r="J403" s="11">
        <v>29.207684563758392</v>
      </c>
      <c r="K403" s="8">
        <v>1.38</v>
      </c>
      <c r="L403" s="8"/>
      <c r="M403" s="12">
        <f t="shared" si="12"/>
        <v>113.16</v>
      </c>
      <c r="N403" s="12">
        <f t="shared" si="12"/>
        <v>0</v>
      </c>
      <c r="O403" s="12">
        <f t="shared" si="13"/>
        <v>113.16</v>
      </c>
    </row>
    <row r="404" spans="1:15" x14ac:dyDescent="0.25">
      <c r="A404" s="8"/>
      <c r="B404" s="8"/>
      <c r="C404" s="9"/>
      <c r="D404" s="8"/>
      <c r="E404" s="8" t="s">
        <v>491</v>
      </c>
      <c r="F404" s="8">
        <v>0.74</v>
      </c>
      <c r="G404" s="10">
        <v>90</v>
      </c>
      <c r="H404" s="11">
        <v>66.599999999999994</v>
      </c>
      <c r="I404" s="11">
        <v>34.542785234899327</v>
      </c>
      <c r="J404" s="11">
        <v>32.057214765100667</v>
      </c>
      <c r="K404" s="8">
        <v>1.38</v>
      </c>
      <c r="L404" s="8"/>
      <c r="M404" s="12">
        <f t="shared" si="12"/>
        <v>124.19999999999999</v>
      </c>
      <c r="N404" s="12">
        <f t="shared" si="12"/>
        <v>0</v>
      </c>
      <c r="O404" s="12">
        <f t="shared" si="13"/>
        <v>124.19999999999999</v>
      </c>
    </row>
    <row r="405" spans="1:15" x14ac:dyDescent="0.25">
      <c r="A405" s="8"/>
      <c r="B405" s="8"/>
      <c r="C405" s="9"/>
      <c r="D405" s="8"/>
      <c r="E405" s="8" t="s">
        <v>1228</v>
      </c>
      <c r="F405" s="8">
        <v>0.7</v>
      </c>
      <c r="G405" s="10">
        <v>1877</v>
      </c>
      <c r="H405" s="11">
        <v>1313.9</v>
      </c>
      <c r="I405" s="11">
        <v>714.87372192288626</v>
      </c>
      <c r="J405" s="11">
        <v>599.02627807711372</v>
      </c>
      <c r="K405" s="8">
        <v>1.64</v>
      </c>
      <c r="L405" s="8"/>
      <c r="M405" s="12">
        <f t="shared" si="12"/>
        <v>3078.2799999999997</v>
      </c>
      <c r="N405" s="12">
        <f t="shared" si="12"/>
        <v>0</v>
      </c>
      <c r="O405" s="12">
        <f t="shared" si="13"/>
        <v>3078.2799999999997</v>
      </c>
    </row>
    <row r="406" spans="1:15" x14ac:dyDescent="0.25">
      <c r="A406" s="8"/>
      <c r="B406" s="8"/>
      <c r="C406" s="9" t="s">
        <v>156</v>
      </c>
      <c r="D406" s="8" t="s">
        <v>174</v>
      </c>
      <c r="E406" s="8" t="s">
        <v>1229</v>
      </c>
      <c r="F406" s="8">
        <v>0.79</v>
      </c>
      <c r="G406" s="10">
        <v>5532</v>
      </c>
      <c r="H406" s="11">
        <v>4370.28</v>
      </c>
      <c r="I406" s="11">
        <v>2652.9717779948537</v>
      </c>
      <c r="J406" s="11">
        <v>1717.308222005146</v>
      </c>
      <c r="K406" s="8">
        <v>2.0099999999999998</v>
      </c>
      <c r="L406" s="8"/>
      <c r="M406" s="12">
        <f t="shared" si="12"/>
        <v>11119.32</v>
      </c>
      <c r="N406" s="12">
        <f t="shared" si="12"/>
        <v>0</v>
      </c>
      <c r="O406" s="12">
        <f t="shared" si="13"/>
        <v>11119.32</v>
      </c>
    </row>
    <row r="407" spans="1:15" x14ac:dyDescent="0.25">
      <c r="A407" s="8"/>
      <c r="B407" s="8"/>
      <c r="C407" s="9"/>
      <c r="D407" s="8"/>
      <c r="E407" s="8" t="s">
        <v>1230</v>
      </c>
      <c r="F407" s="8">
        <v>0.8</v>
      </c>
      <c r="G407" s="10">
        <v>318</v>
      </c>
      <c r="H407" s="11">
        <v>254.4</v>
      </c>
      <c r="I407" s="11">
        <v>158.68485185700376</v>
      </c>
      <c r="J407" s="11">
        <v>95.715148142996242</v>
      </c>
      <c r="K407" s="8">
        <v>2.08</v>
      </c>
      <c r="L407" s="8"/>
      <c r="M407" s="12">
        <f t="shared" si="12"/>
        <v>661.44</v>
      </c>
      <c r="N407" s="12">
        <f t="shared" si="12"/>
        <v>0</v>
      </c>
      <c r="O407" s="12">
        <f t="shared" si="13"/>
        <v>661.44</v>
      </c>
    </row>
    <row r="408" spans="1:15" x14ac:dyDescent="0.25">
      <c r="A408" s="8"/>
      <c r="B408" s="8"/>
      <c r="C408" s="9"/>
      <c r="D408" s="8"/>
      <c r="E408" s="8" t="s">
        <v>1231</v>
      </c>
      <c r="F408" s="8">
        <v>0.79</v>
      </c>
      <c r="G408" s="10">
        <v>10</v>
      </c>
      <c r="H408" s="11">
        <v>7.9</v>
      </c>
      <c r="I408" s="11">
        <v>4.4547224926971767</v>
      </c>
      <c r="J408" s="11">
        <v>3.4452775073028237</v>
      </c>
      <c r="K408" s="8">
        <v>2.0099999999999998</v>
      </c>
      <c r="L408" s="8"/>
      <c r="M408" s="12">
        <f t="shared" si="12"/>
        <v>20.099999999999998</v>
      </c>
      <c r="N408" s="12">
        <f t="shared" si="12"/>
        <v>0</v>
      </c>
      <c r="O408" s="12">
        <f t="shared" si="13"/>
        <v>20.099999999999998</v>
      </c>
    </row>
    <row r="409" spans="1:15" x14ac:dyDescent="0.25">
      <c r="A409" s="8"/>
      <c r="B409" s="8"/>
      <c r="C409" s="9"/>
      <c r="D409" s="8"/>
      <c r="E409" s="8" t="s">
        <v>1232</v>
      </c>
      <c r="F409" s="8">
        <v>0.93</v>
      </c>
      <c r="G409" s="10">
        <v>1797</v>
      </c>
      <c r="H409" s="11">
        <v>1671.2099999999998</v>
      </c>
      <c r="I409" s="11">
        <v>924.70613316158028</v>
      </c>
      <c r="J409" s="11">
        <v>746.50386683841975</v>
      </c>
      <c r="K409" s="8">
        <v>2.2400000000000002</v>
      </c>
      <c r="L409" s="8"/>
      <c r="M409" s="12">
        <f t="shared" si="12"/>
        <v>4025.28</v>
      </c>
      <c r="N409" s="12">
        <f t="shared" si="12"/>
        <v>0</v>
      </c>
      <c r="O409" s="12">
        <f t="shared" si="13"/>
        <v>4025.28</v>
      </c>
    </row>
    <row r="410" spans="1:15" x14ac:dyDescent="0.25">
      <c r="A410" s="8"/>
      <c r="B410" s="8"/>
      <c r="C410" s="9"/>
      <c r="D410" s="8"/>
      <c r="E410" s="8" t="s">
        <v>495</v>
      </c>
      <c r="F410" s="8">
        <v>0.8</v>
      </c>
      <c r="G410" s="10">
        <v>53</v>
      </c>
      <c r="H410" s="11">
        <v>42.4</v>
      </c>
      <c r="I410" s="11">
        <v>21.678587393831023</v>
      </c>
      <c r="J410" s="11">
        <v>20.721412606168975</v>
      </c>
      <c r="K410" s="8">
        <v>2.08</v>
      </c>
      <c r="L410" s="8"/>
      <c r="M410" s="12">
        <f t="shared" si="12"/>
        <v>110.24000000000001</v>
      </c>
      <c r="N410" s="12">
        <f t="shared" si="12"/>
        <v>0</v>
      </c>
      <c r="O410" s="12">
        <f t="shared" si="13"/>
        <v>110.24000000000001</v>
      </c>
    </row>
    <row r="411" spans="1:15" x14ac:dyDescent="0.25">
      <c r="A411" s="8"/>
      <c r="B411" s="8"/>
      <c r="C411" s="9"/>
      <c r="D411" s="8"/>
      <c r="E411" s="8" t="s">
        <v>1233</v>
      </c>
      <c r="F411" s="8">
        <v>0.80000000000000016</v>
      </c>
      <c r="G411" s="10">
        <v>318</v>
      </c>
      <c r="H411" s="11">
        <v>254.4</v>
      </c>
      <c r="I411" s="11">
        <v>161.36690294382501</v>
      </c>
      <c r="J411" s="11">
        <v>93.033097056175009</v>
      </c>
      <c r="K411" s="8">
        <v>2.08</v>
      </c>
      <c r="L411" s="8"/>
      <c r="M411" s="12">
        <f t="shared" si="12"/>
        <v>661.44</v>
      </c>
      <c r="N411" s="12">
        <f t="shared" si="12"/>
        <v>0</v>
      </c>
      <c r="O411" s="12">
        <f t="shared" si="13"/>
        <v>661.44</v>
      </c>
    </row>
    <row r="412" spans="1:15" x14ac:dyDescent="0.25">
      <c r="A412" s="8"/>
      <c r="B412" s="8"/>
      <c r="C412" s="9"/>
      <c r="D412" s="8"/>
      <c r="E412" s="8" t="s">
        <v>496</v>
      </c>
      <c r="F412" s="8">
        <v>0.78</v>
      </c>
      <c r="G412" s="10">
        <v>20</v>
      </c>
      <c r="H412" s="11">
        <v>15.6</v>
      </c>
      <c r="I412" s="11">
        <v>8.1805990165400075</v>
      </c>
      <c r="J412" s="11">
        <v>7.4194009834599921</v>
      </c>
      <c r="K412" s="8">
        <v>2.2400000000000002</v>
      </c>
      <c r="L412" s="8"/>
      <c r="M412" s="12">
        <f t="shared" si="12"/>
        <v>44.800000000000004</v>
      </c>
      <c r="N412" s="12">
        <f t="shared" si="12"/>
        <v>0</v>
      </c>
      <c r="O412" s="12">
        <f t="shared" si="13"/>
        <v>44.800000000000004</v>
      </c>
    </row>
    <row r="413" spans="1:15" x14ac:dyDescent="0.25">
      <c r="A413" s="8"/>
      <c r="B413" s="8"/>
      <c r="C413" s="9"/>
      <c r="D413" s="8"/>
      <c r="E413" s="8" t="s">
        <v>1234</v>
      </c>
      <c r="F413" s="8">
        <v>0.79</v>
      </c>
      <c r="G413" s="10">
        <v>220</v>
      </c>
      <c r="H413" s="11">
        <v>173.8</v>
      </c>
      <c r="I413" s="11">
        <v>111.15932674920018</v>
      </c>
      <c r="J413" s="11">
        <v>62.640673250799843</v>
      </c>
      <c r="K413" s="8">
        <v>2.0099999999999998</v>
      </c>
      <c r="L413" s="8"/>
      <c r="M413" s="12">
        <f t="shared" si="12"/>
        <v>442.19999999999993</v>
      </c>
      <c r="N413" s="12">
        <f t="shared" si="12"/>
        <v>0</v>
      </c>
      <c r="O413" s="12">
        <f t="shared" si="13"/>
        <v>442.19999999999993</v>
      </c>
    </row>
    <row r="414" spans="1:15" x14ac:dyDescent="0.25">
      <c r="A414" s="8"/>
      <c r="B414" s="8"/>
      <c r="C414" s="9"/>
      <c r="D414" s="8"/>
      <c r="E414" s="8" t="s">
        <v>1235</v>
      </c>
      <c r="F414" s="8">
        <v>0.93</v>
      </c>
      <c r="G414" s="10">
        <v>1052</v>
      </c>
      <c r="H414" s="11">
        <v>978.3599999999999</v>
      </c>
      <c r="I414" s="11">
        <v>493.84741483238707</v>
      </c>
      <c r="J414" s="11">
        <v>484.51258516761294</v>
      </c>
      <c r="K414" s="8">
        <v>2.2400000000000002</v>
      </c>
      <c r="L414" s="8"/>
      <c r="M414" s="12">
        <f t="shared" si="12"/>
        <v>2356.48</v>
      </c>
      <c r="N414" s="12">
        <f t="shared" si="12"/>
        <v>0</v>
      </c>
      <c r="O414" s="12">
        <f t="shared" si="13"/>
        <v>2356.48</v>
      </c>
    </row>
    <row r="415" spans="1:15" x14ac:dyDescent="0.25">
      <c r="A415" s="8"/>
      <c r="B415" s="8"/>
      <c r="C415" s="9"/>
      <c r="D415" s="8"/>
      <c r="E415" s="8" t="s">
        <v>499</v>
      </c>
      <c r="F415" s="8">
        <v>0.93</v>
      </c>
      <c r="G415" s="10">
        <v>104</v>
      </c>
      <c r="H415" s="11">
        <v>96.72</v>
      </c>
      <c r="I415" s="11">
        <v>42.539114886008051</v>
      </c>
      <c r="J415" s="11">
        <v>54.180885113991948</v>
      </c>
      <c r="K415" s="8">
        <v>2.2400000000000002</v>
      </c>
      <c r="L415" s="8"/>
      <c r="M415" s="12">
        <f t="shared" si="12"/>
        <v>232.96000000000004</v>
      </c>
      <c r="N415" s="12">
        <f t="shared" si="12"/>
        <v>0</v>
      </c>
      <c r="O415" s="12">
        <f t="shared" si="13"/>
        <v>232.96000000000004</v>
      </c>
    </row>
    <row r="416" spans="1:15" x14ac:dyDescent="0.25">
      <c r="A416" s="8"/>
      <c r="B416" s="8"/>
      <c r="C416" s="9"/>
      <c r="D416" s="8"/>
      <c r="E416" s="8" t="s">
        <v>1236</v>
      </c>
      <c r="F416" s="8">
        <v>0.93</v>
      </c>
      <c r="G416" s="10">
        <v>4719</v>
      </c>
      <c r="H416" s="11">
        <v>4388.67</v>
      </c>
      <c r="I416" s="11">
        <v>2176.1776037875597</v>
      </c>
      <c r="J416" s="11">
        <v>2212.4923962124403</v>
      </c>
      <c r="K416" s="8">
        <v>2.2400000000000002</v>
      </c>
      <c r="L416" s="8"/>
      <c r="M416" s="12">
        <f t="shared" si="12"/>
        <v>10570.560000000001</v>
      </c>
      <c r="N416" s="12">
        <f t="shared" si="12"/>
        <v>0</v>
      </c>
      <c r="O416" s="12">
        <f t="shared" si="13"/>
        <v>10570.560000000001</v>
      </c>
    </row>
    <row r="417" spans="1:15" x14ac:dyDescent="0.25">
      <c r="A417" s="8"/>
      <c r="B417" s="8"/>
      <c r="C417" s="9"/>
      <c r="D417" s="8"/>
      <c r="E417" s="8" t="s">
        <v>500</v>
      </c>
      <c r="F417" s="8">
        <v>1</v>
      </c>
      <c r="G417" s="10">
        <v>110</v>
      </c>
      <c r="H417" s="11">
        <v>110</v>
      </c>
      <c r="I417" s="11">
        <v>44.993294590970052</v>
      </c>
      <c r="J417" s="11">
        <v>65.006705409029948</v>
      </c>
      <c r="K417" s="8">
        <v>2.4300000000000002</v>
      </c>
      <c r="L417" s="8"/>
      <c r="M417" s="12">
        <f t="shared" si="12"/>
        <v>267.3</v>
      </c>
      <c r="N417" s="12">
        <f t="shared" si="12"/>
        <v>0</v>
      </c>
      <c r="O417" s="12">
        <f t="shared" si="13"/>
        <v>267.3</v>
      </c>
    </row>
    <row r="418" spans="1:15" x14ac:dyDescent="0.25">
      <c r="A418" s="8"/>
      <c r="B418" s="8"/>
      <c r="C418" s="9"/>
      <c r="D418" s="8"/>
      <c r="E418" s="8" t="s">
        <v>1237</v>
      </c>
      <c r="F418" s="8">
        <v>0.79</v>
      </c>
      <c r="G418" s="10">
        <v>1597</v>
      </c>
      <c r="H418" s="11">
        <v>1261.6299999999999</v>
      </c>
      <c r="I418" s="11">
        <v>752.99866511105006</v>
      </c>
      <c r="J418" s="11">
        <v>508.63133488894994</v>
      </c>
      <c r="K418" s="8">
        <v>2.0099999999999998</v>
      </c>
      <c r="L418" s="8"/>
      <c r="M418" s="12">
        <f t="shared" si="12"/>
        <v>3209.97</v>
      </c>
      <c r="N418" s="12">
        <f t="shared" si="12"/>
        <v>0</v>
      </c>
      <c r="O418" s="12">
        <f t="shared" si="13"/>
        <v>3209.97</v>
      </c>
    </row>
    <row r="419" spans="1:15" x14ac:dyDescent="0.25">
      <c r="A419" s="8"/>
      <c r="B419" s="8"/>
      <c r="C419" s="9"/>
      <c r="D419" s="8"/>
      <c r="E419" s="8" t="s">
        <v>1223</v>
      </c>
      <c r="F419" s="8">
        <v>0.65</v>
      </c>
      <c r="G419" s="10">
        <v>2964</v>
      </c>
      <c r="H419" s="11">
        <v>1926.6</v>
      </c>
      <c r="I419" s="11">
        <v>1469.7219001251913</v>
      </c>
      <c r="J419" s="11">
        <v>456.87809987480864</v>
      </c>
      <c r="K419" s="8">
        <v>1.64</v>
      </c>
      <c r="L419" s="8"/>
      <c r="M419" s="12">
        <f t="shared" si="12"/>
        <v>4860.96</v>
      </c>
      <c r="N419" s="12">
        <f t="shared" si="12"/>
        <v>0</v>
      </c>
      <c r="O419" s="12">
        <f t="shared" si="13"/>
        <v>4860.96</v>
      </c>
    </row>
    <row r="420" spans="1:15" x14ac:dyDescent="0.25">
      <c r="A420" s="8"/>
      <c r="B420" s="8"/>
      <c r="C420" s="9"/>
      <c r="D420" s="8"/>
      <c r="E420" s="8" t="s">
        <v>1238</v>
      </c>
      <c r="F420" s="8">
        <v>0.8</v>
      </c>
      <c r="G420" s="10">
        <v>797</v>
      </c>
      <c r="H420" s="11">
        <v>637.59999999999991</v>
      </c>
      <c r="I420" s="11">
        <v>369.54269230769228</v>
      </c>
      <c r="J420" s="11">
        <v>268.05730769230763</v>
      </c>
      <c r="K420" s="8">
        <v>1.88</v>
      </c>
      <c r="L420" s="8"/>
      <c r="M420" s="12">
        <f t="shared" si="12"/>
        <v>1498.36</v>
      </c>
      <c r="N420" s="12">
        <f t="shared" si="12"/>
        <v>0</v>
      </c>
      <c r="O420" s="12">
        <f t="shared" si="13"/>
        <v>1498.36</v>
      </c>
    </row>
    <row r="421" spans="1:15" x14ac:dyDescent="0.25">
      <c r="A421" s="8"/>
      <c r="B421" s="8"/>
      <c r="C421" s="9"/>
      <c r="D421" s="8"/>
      <c r="E421" s="8" t="s">
        <v>487</v>
      </c>
      <c r="F421" s="8">
        <v>0.7</v>
      </c>
      <c r="G421" s="10">
        <v>853</v>
      </c>
      <c r="H421" s="11">
        <v>597.1</v>
      </c>
      <c r="I421" s="11">
        <v>359.91732251521296</v>
      </c>
      <c r="J421" s="11">
        <v>237.18267748478704</v>
      </c>
      <c r="K421" s="8">
        <v>1.71</v>
      </c>
      <c r="L421" s="8"/>
      <c r="M421" s="12">
        <f t="shared" si="12"/>
        <v>1458.6299999999999</v>
      </c>
      <c r="N421" s="12">
        <f t="shared" si="12"/>
        <v>0</v>
      </c>
      <c r="O421" s="12">
        <f t="shared" si="13"/>
        <v>1458.6299999999999</v>
      </c>
    </row>
    <row r="422" spans="1:15" x14ac:dyDescent="0.25">
      <c r="A422" s="8"/>
      <c r="B422" s="8"/>
      <c r="C422" s="9"/>
      <c r="D422" s="8"/>
      <c r="E422" s="8" t="s">
        <v>1239</v>
      </c>
      <c r="F422" s="8">
        <v>0.8</v>
      </c>
      <c r="G422" s="10">
        <v>1764</v>
      </c>
      <c r="H422" s="11">
        <v>1411.2</v>
      </c>
      <c r="I422" s="11">
        <v>785.81304771178179</v>
      </c>
      <c r="J422" s="11">
        <v>625.38695228821825</v>
      </c>
      <c r="K422" s="8">
        <v>1.88</v>
      </c>
      <c r="L422" s="8"/>
      <c r="M422" s="12">
        <f t="shared" si="12"/>
        <v>3316.3199999999997</v>
      </c>
      <c r="N422" s="12">
        <f t="shared" si="12"/>
        <v>0</v>
      </c>
      <c r="O422" s="12">
        <f t="shared" si="13"/>
        <v>3316.3199999999997</v>
      </c>
    </row>
    <row r="423" spans="1:15" x14ac:dyDescent="0.25">
      <c r="A423" s="8"/>
      <c r="B423" s="8"/>
      <c r="C423" s="9"/>
      <c r="D423" s="8"/>
      <c r="E423" s="8" t="s">
        <v>1240</v>
      </c>
      <c r="F423" s="8">
        <v>0.70000000000000007</v>
      </c>
      <c r="G423" s="10">
        <v>6222</v>
      </c>
      <c r="H423" s="11">
        <v>4355.4000000000005</v>
      </c>
      <c r="I423" s="11">
        <v>2670.3931300025283</v>
      </c>
      <c r="J423" s="11">
        <v>1685.0068699974724</v>
      </c>
      <c r="K423" s="8">
        <v>1.71</v>
      </c>
      <c r="L423" s="8"/>
      <c r="M423" s="12">
        <f t="shared" si="12"/>
        <v>10639.619999999999</v>
      </c>
      <c r="N423" s="12">
        <f t="shared" si="12"/>
        <v>0</v>
      </c>
      <c r="O423" s="12">
        <f t="shared" si="13"/>
        <v>10639.619999999999</v>
      </c>
    </row>
    <row r="424" spans="1:15" x14ac:dyDescent="0.25">
      <c r="A424" s="8"/>
      <c r="B424" s="8"/>
      <c r="C424" s="9"/>
      <c r="D424" s="8"/>
      <c r="E424" s="8" t="s">
        <v>1241</v>
      </c>
      <c r="F424" s="8">
        <v>0.67</v>
      </c>
      <c r="G424" s="10">
        <v>525</v>
      </c>
      <c r="H424" s="11">
        <v>351.75</v>
      </c>
      <c r="I424" s="11">
        <v>231.81767232767231</v>
      </c>
      <c r="J424" s="11">
        <v>119.93232767232769</v>
      </c>
      <c r="K424" s="8">
        <v>1.83</v>
      </c>
      <c r="L424" s="8"/>
      <c r="M424" s="12">
        <f t="shared" si="12"/>
        <v>960.75</v>
      </c>
      <c r="N424" s="12">
        <f t="shared" si="12"/>
        <v>0</v>
      </c>
      <c r="O424" s="12">
        <f t="shared" si="13"/>
        <v>960.75</v>
      </c>
    </row>
    <row r="425" spans="1:15" x14ac:dyDescent="0.25">
      <c r="A425" s="8"/>
      <c r="B425" s="8"/>
      <c r="C425" s="9"/>
      <c r="D425" s="8"/>
      <c r="E425" s="8" t="s">
        <v>513</v>
      </c>
      <c r="F425" s="8">
        <v>0.70000000000000007</v>
      </c>
      <c r="G425" s="10">
        <v>4560</v>
      </c>
      <c r="H425" s="11">
        <v>3192</v>
      </c>
      <c r="I425" s="11">
        <v>1941.8093053888977</v>
      </c>
      <c r="J425" s="11">
        <v>1250.1906946111023</v>
      </c>
      <c r="K425" s="8">
        <v>1.71</v>
      </c>
      <c r="L425" s="8"/>
      <c r="M425" s="12">
        <f t="shared" si="12"/>
        <v>7797.5999999999995</v>
      </c>
      <c r="N425" s="12">
        <f t="shared" si="12"/>
        <v>0</v>
      </c>
      <c r="O425" s="12">
        <f t="shared" si="13"/>
        <v>7797.5999999999995</v>
      </c>
    </row>
    <row r="426" spans="1:15" x14ac:dyDescent="0.25">
      <c r="A426" s="8"/>
      <c r="B426" s="8"/>
      <c r="C426" s="9"/>
      <c r="D426" s="8"/>
      <c r="E426" s="8" t="s">
        <v>1242</v>
      </c>
      <c r="F426" s="8">
        <v>0.67</v>
      </c>
      <c r="G426" s="10">
        <v>486</v>
      </c>
      <c r="H426" s="11">
        <v>325.62000000000006</v>
      </c>
      <c r="I426" s="11">
        <v>207.79153643979865</v>
      </c>
      <c r="J426" s="11">
        <v>117.82846356020134</v>
      </c>
      <c r="K426" s="8">
        <v>1.83</v>
      </c>
      <c r="L426" s="8"/>
      <c r="M426" s="12">
        <f t="shared" si="12"/>
        <v>889.38</v>
      </c>
      <c r="N426" s="12">
        <f t="shared" si="12"/>
        <v>0</v>
      </c>
      <c r="O426" s="12">
        <f t="shared" si="13"/>
        <v>889.38</v>
      </c>
    </row>
    <row r="427" spans="1:15" x14ac:dyDescent="0.25">
      <c r="A427" s="8"/>
      <c r="B427" s="8"/>
      <c r="C427" s="9"/>
      <c r="D427" s="8"/>
      <c r="E427" s="8" t="s">
        <v>1243</v>
      </c>
      <c r="F427" s="8">
        <v>0.7</v>
      </c>
      <c r="G427" s="10">
        <v>3884</v>
      </c>
      <c r="H427" s="11">
        <v>2718.8</v>
      </c>
      <c r="I427" s="11">
        <v>1644.4905888399096</v>
      </c>
      <c r="J427" s="11">
        <v>1074.3094111600906</v>
      </c>
      <c r="K427" s="8">
        <v>1.71</v>
      </c>
      <c r="L427" s="8"/>
      <c r="M427" s="12">
        <f t="shared" si="12"/>
        <v>6641.6399999999994</v>
      </c>
      <c r="N427" s="12">
        <f t="shared" si="12"/>
        <v>0</v>
      </c>
      <c r="O427" s="12">
        <f t="shared" si="13"/>
        <v>6641.6399999999994</v>
      </c>
    </row>
    <row r="428" spans="1:15" x14ac:dyDescent="0.25">
      <c r="A428" s="8"/>
      <c r="B428" s="8"/>
      <c r="C428" s="9"/>
      <c r="D428" s="8"/>
      <c r="E428" s="8" t="s">
        <v>1244</v>
      </c>
      <c r="F428" s="8">
        <v>0.67</v>
      </c>
      <c r="G428" s="10">
        <v>355</v>
      </c>
      <c r="H428" s="11">
        <v>237.84999999999997</v>
      </c>
      <c r="I428" s="11">
        <v>149.94380952380953</v>
      </c>
      <c r="J428" s="11">
        <v>87.906190476190446</v>
      </c>
      <c r="K428" s="8">
        <v>1.83</v>
      </c>
      <c r="L428" s="8"/>
      <c r="M428" s="12">
        <f t="shared" si="12"/>
        <v>649.65</v>
      </c>
      <c r="N428" s="12">
        <f t="shared" si="12"/>
        <v>0</v>
      </c>
      <c r="O428" s="12">
        <f t="shared" si="13"/>
        <v>649.65</v>
      </c>
    </row>
    <row r="429" spans="1:15" x14ac:dyDescent="0.25">
      <c r="A429" s="8"/>
      <c r="B429" s="8"/>
      <c r="C429" s="9" t="s">
        <v>202</v>
      </c>
      <c r="D429" s="8" t="s">
        <v>174</v>
      </c>
      <c r="E429" s="8" t="s">
        <v>1229</v>
      </c>
      <c r="F429" s="8">
        <v>0.79</v>
      </c>
      <c r="G429" s="10">
        <v>5532</v>
      </c>
      <c r="H429" s="11">
        <v>4370.28</v>
      </c>
      <c r="I429" s="11">
        <v>2653.4103214543197</v>
      </c>
      <c r="J429" s="11">
        <v>1716.8696785456805</v>
      </c>
      <c r="K429" s="8">
        <v>2.0099999999999998</v>
      </c>
      <c r="L429" s="8"/>
      <c r="M429" s="12">
        <f t="shared" si="12"/>
        <v>11119.32</v>
      </c>
      <c r="N429" s="12">
        <f t="shared" si="12"/>
        <v>0</v>
      </c>
      <c r="O429" s="12">
        <f t="shared" si="13"/>
        <v>11119.32</v>
      </c>
    </row>
    <row r="430" spans="1:15" x14ac:dyDescent="0.25">
      <c r="A430" s="8"/>
      <c r="B430" s="8"/>
      <c r="C430" s="9"/>
      <c r="D430" s="8"/>
      <c r="E430" s="8" t="s">
        <v>1230</v>
      </c>
      <c r="F430" s="8">
        <v>0.8</v>
      </c>
      <c r="G430" s="10">
        <v>317</v>
      </c>
      <c r="H430" s="11">
        <v>253.6</v>
      </c>
      <c r="I430" s="11">
        <v>158.23937960773407</v>
      </c>
      <c r="J430" s="11">
        <v>95.360620392265943</v>
      </c>
      <c r="K430" s="8">
        <v>2.08</v>
      </c>
      <c r="L430" s="8"/>
      <c r="M430" s="12">
        <f t="shared" si="12"/>
        <v>659.36</v>
      </c>
      <c r="N430" s="12">
        <f t="shared" si="12"/>
        <v>0</v>
      </c>
      <c r="O430" s="12">
        <f t="shared" si="13"/>
        <v>659.36</v>
      </c>
    </row>
    <row r="431" spans="1:15" x14ac:dyDescent="0.25">
      <c r="A431" s="8"/>
      <c r="B431" s="8"/>
      <c r="C431" s="9"/>
      <c r="D431" s="8"/>
      <c r="E431" s="8" t="s">
        <v>1231</v>
      </c>
      <c r="F431" s="8">
        <v>0.79</v>
      </c>
      <c r="G431" s="10">
        <v>10</v>
      </c>
      <c r="H431" s="11">
        <v>7.9</v>
      </c>
      <c r="I431" s="11">
        <v>4.4547224926971767</v>
      </c>
      <c r="J431" s="11">
        <v>3.4452775073028237</v>
      </c>
      <c r="K431" s="8">
        <v>2.0099999999999998</v>
      </c>
      <c r="L431" s="8"/>
      <c r="M431" s="12">
        <f t="shared" si="12"/>
        <v>20.099999999999998</v>
      </c>
      <c r="N431" s="12">
        <f t="shared" si="12"/>
        <v>0</v>
      </c>
      <c r="O431" s="12">
        <f t="shared" si="13"/>
        <v>20.099999999999998</v>
      </c>
    </row>
    <row r="432" spans="1:15" x14ac:dyDescent="0.25">
      <c r="A432" s="8"/>
      <c r="B432" s="8"/>
      <c r="C432" s="9"/>
      <c r="D432" s="8"/>
      <c r="E432" s="8" t="s">
        <v>1232</v>
      </c>
      <c r="F432" s="8">
        <v>0.93</v>
      </c>
      <c r="G432" s="10">
        <v>1798</v>
      </c>
      <c r="H432" s="11">
        <v>1672.14</v>
      </c>
      <c r="I432" s="11">
        <v>925.23656794418901</v>
      </c>
      <c r="J432" s="11">
        <v>746.90343205581109</v>
      </c>
      <c r="K432" s="8">
        <v>2.2400000000000002</v>
      </c>
      <c r="L432" s="8"/>
      <c r="M432" s="12">
        <f t="shared" si="12"/>
        <v>4027.5200000000004</v>
      </c>
      <c r="N432" s="12">
        <f t="shared" si="12"/>
        <v>0</v>
      </c>
      <c r="O432" s="12">
        <f t="shared" si="13"/>
        <v>4027.5200000000004</v>
      </c>
    </row>
    <row r="433" spans="1:15" x14ac:dyDescent="0.25">
      <c r="A433" s="8"/>
      <c r="B433" s="8"/>
      <c r="C433" s="9"/>
      <c r="D433" s="8"/>
      <c r="E433" s="8" t="s">
        <v>495</v>
      </c>
      <c r="F433" s="8">
        <v>0.8</v>
      </c>
      <c r="G433" s="10">
        <v>53</v>
      </c>
      <c r="H433" s="11">
        <v>42.4</v>
      </c>
      <c r="I433" s="11">
        <v>21.678587393831023</v>
      </c>
      <c r="J433" s="11">
        <v>20.721412606168975</v>
      </c>
      <c r="K433" s="8">
        <v>2.08</v>
      </c>
      <c r="L433" s="8"/>
      <c r="M433" s="12">
        <f t="shared" si="12"/>
        <v>110.24000000000001</v>
      </c>
      <c r="N433" s="12">
        <f t="shared" si="12"/>
        <v>0</v>
      </c>
      <c r="O433" s="12">
        <f t="shared" si="13"/>
        <v>110.24000000000001</v>
      </c>
    </row>
    <row r="434" spans="1:15" x14ac:dyDescent="0.25">
      <c r="A434" s="8"/>
      <c r="B434" s="8"/>
      <c r="C434" s="9"/>
      <c r="D434" s="8"/>
      <c r="E434" s="8" t="s">
        <v>1233</v>
      </c>
      <c r="F434" s="8">
        <v>0.80000000000000016</v>
      </c>
      <c r="G434" s="10">
        <v>317</v>
      </c>
      <c r="H434" s="11">
        <v>253.6</v>
      </c>
      <c r="I434" s="11">
        <v>160.84404580096785</v>
      </c>
      <c r="J434" s="11">
        <v>92.755954199032161</v>
      </c>
      <c r="K434" s="8">
        <v>2.08</v>
      </c>
      <c r="L434" s="8"/>
      <c r="M434" s="12">
        <f t="shared" si="12"/>
        <v>659.36</v>
      </c>
      <c r="N434" s="12">
        <f t="shared" si="12"/>
        <v>0</v>
      </c>
      <c r="O434" s="12">
        <f t="shared" si="13"/>
        <v>659.36</v>
      </c>
    </row>
    <row r="435" spans="1:15" x14ac:dyDescent="0.25">
      <c r="A435" s="8"/>
      <c r="B435" s="8"/>
      <c r="C435" s="9"/>
      <c r="D435" s="8"/>
      <c r="E435" s="8" t="s">
        <v>496</v>
      </c>
      <c r="F435" s="8">
        <v>0.78</v>
      </c>
      <c r="G435" s="10">
        <v>21</v>
      </c>
      <c r="H435" s="11">
        <v>16.38</v>
      </c>
      <c r="I435" s="11">
        <v>8.589628967367009</v>
      </c>
      <c r="J435" s="11">
        <v>7.79037103263299</v>
      </c>
      <c r="K435" s="8">
        <v>2.2400000000000002</v>
      </c>
      <c r="L435" s="8"/>
      <c r="M435" s="12">
        <f t="shared" si="12"/>
        <v>47.040000000000006</v>
      </c>
      <c r="N435" s="12">
        <f t="shared" si="12"/>
        <v>0</v>
      </c>
      <c r="O435" s="12">
        <f t="shared" si="13"/>
        <v>47.040000000000006</v>
      </c>
    </row>
    <row r="436" spans="1:15" x14ac:dyDescent="0.25">
      <c r="A436" s="8"/>
      <c r="B436" s="8"/>
      <c r="C436" s="9"/>
      <c r="D436" s="8"/>
      <c r="E436" s="8" t="s">
        <v>1234</v>
      </c>
      <c r="F436" s="8">
        <v>0.79</v>
      </c>
      <c r="G436" s="10">
        <v>220</v>
      </c>
      <c r="H436" s="11">
        <v>173.8</v>
      </c>
      <c r="I436" s="11">
        <v>111.15932674920018</v>
      </c>
      <c r="J436" s="11">
        <v>62.640673250799843</v>
      </c>
      <c r="K436" s="8">
        <v>2.0099999999999998</v>
      </c>
      <c r="L436" s="8"/>
      <c r="M436" s="12">
        <f t="shared" si="12"/>
        <v>442.19999999999993</v>
      </c>
      <c r="N436" s="12">
        <f t="shared" si="12"/>
        <v>0</v>
      </c>
      <c r="O436" s="12">
        <f t="shared" si="13"/>
        <v>442.19999999999993</v>
      </c>
    </row>
    <row r="437" spans="1:15" x14ac:dyDescent="0.25">
      <c r="A437" s="8"/>
      <c r="B437" s="8"/>
      <c r="C437" s="9"/>
      <c r="D437" s="8"/>
      <c r="E437" s="8" t="s">
        <v>1235</v>
      </c>
      <c r="F437" s="8">
        <v>0.93</v>
      </c>
      <c r="G437" s="10">
        <v>1050</v>
      </c>
      <c r="H437" s="11">
        <v>976.5</v>
      </c>
      <c r="I437" s="11">
        <v>492.87366609628998</v>
      </c>
      <c r="J437" s="11">
        <v>483.62633390371002</v>
      </c>
      <c r="K437" s="8">
        <v>2.2400000000000002</v>
      </c>
      <c r="L437" s="8"/>
      <c r="M437" s="12">
        <f t="shared" si="12"/>
        <v>2352</v>
      </c>
      <c r="N437" s="12">
        <f t="shared" si="12"/>
        <v>0</v>
      </c>
      <c r="O437" s="12">
        <f t="shared" si="13"/>
        <v>2352</v>
      </c>
    </row>
    <row r="438" spans="1:15" x14ac:dyDescent="0.25">
      <c r="A438" s="8"/>
      <c r="B438" s="8"/>
      <c r="C438" s="9"/>
      <c r="D438" s="8"/>
      <c r="E438" s="8" t="s">
        <v>499</v>
      </c>
      <c r="F438" s="8">
        <v>0.93</v>
      </c>
      <c r="G438" s="10">
        <v>103</v>
      </c>
      <c r="H438" s="11">
        <v>95.79</v>
      </c>
      <c r="I438" s="11">
        <v>42.130084935181046</v>
      </c>
      <c r="J438" s="11">
        <v>53.659915064818961</v>
      </c>
      <c r="K438" s="8">
        <v>2.2400000000000002</v>
      </c>
      <c r="L438" s="8"/>
      <c r="M438" s="12">
        <f t="shared" si="12"/>
        <v>230.72000000000003</v>
      </c>
      <c r="N438" s="12">
        <f t="shared" si="12"/>
        <v>0</v>
      </c>
      <c r="O438" s="12">
        <f t="shared" si="13"/>
        <v>230.72000000000003</v>
      </c>
    </row>
    <row r="439" spans="1:15" x14ac:dyDescent="0.25">
      <c r="A439" s="8"/>
      <c r="B439" s="8"/>
      <c r="C439" s="9"/>
      <c r="D439" s="8"/>
      <c r="E439" s="8" t="s">
        <v>1236</v>
      </c>
      <c r="F439" s="8">
        <v>0.93</v>
      </c>
      <c r="G439" s="10">
        <v>4721</v>
      </c>
      <c r="H439" s="11">
        <v>4390.53</v>
      </c>
      <c r="I439" s="11">
        <v>2177.0846785114486</v>
      </c>
      <c r="J439" s="11">
        <v>2213.4453214885516</v>
      </c>
      <c r="K439" s="8">
        <v>2.2400000000000002</v>
      </c>
      <c r="L439" s="8"/>
      <c r="M439" s="12">
        <f t="shared" si="12"/>
        <v>10575.04</v>
      </c>
      <c r="N439" s="12">
        <f t="shared" si="12"/>
        <v>0</v>
      </c>
      <c r="O439" s="12">
        <f t="shared" si="13"/>
        <v>10575.04</v>
      </c>
    </row>
    <row r="440" spans="1:15" x14ac:dyDescent="0.25">
      <c r="A440" s="8"/>
      <c r="B440" s="8"/>
      <c r="C440" s="9"/>
      <c r="D440" s="8"/>
      <c r="E440" s="8" t="s">
        <v>500</v>
      </c>
      <c r="F440" s="8">
        <v>1</v>
      </c>
      <c r="G440" s="10">
        <v>109</v>
      </c>
      <c r="H440" s="11">
        <v>109</v>
      </c>
      <c r="I440" s="11">
        <v>44.584264640143054</v>
      </c>
      <c r="J440" s="11">
        <v>64.415735359856939</v>
      </c>
      <c r="K440" s="8">
        <v>2.4300000000000002</v>
      </c>
      <c r="L440" s="8"/>
      <c r="M440" s="12">
        <f t="shared" si="12"/>
        <v>264.87</v>
      </c>
      <c r="N440" s="12">
        <f t="shared" si="12"/>
        <v>0</v>
      </c>
      <c r="O440" s="12">
        <f t="shared" si="13"/>
        <v>264.87</v>
      </c>
    </row>
    <row r="441" spans="1:15" x14ac:dyDescent="0.25">
      <c r="A441" s="8"/>
      <c r="B441" s="8"/>
      <c r="C441" s="9"/>
      <c r="D441" s="8"/>
      <c r="E441" s="8" t="s">
        <v>1237</v>
      </c>
      <c r="F441" s="8">
        <v>0.79</v>
      </c>
      <c r="G441" s="10">
        <v>1598</v>
      </c>
      <c r="H441" s="11">
        <v>1262.4199999999998</v>
      </c>
      <c r="I441" s="11">
        <v>753.45206604141913</v>
      </c>
      <c r="J441" s="11">
        <v>508.96793395858077</v>
      </c>
      <c r="K441" s="8">
        <v>2.0099999999999998</v>
      </c>
      <c r="L441" s="8"/>
      <c r="M441" s="12">
        <f t="shared" si="12"/>
        <v>3211.9799999999996</v>
      </c>
      <c r="N441" s="12">
        <f t="shared" si="12"/>
        <v>0</v>
      </c>
      <c r="O441" s="12">
        <f t="shared" si="13"/>
        <v>3211.9799999999996</v>
      </c>
    </row>
    <row r="442" spans="1:15" x14ac:dyDescent="0.25">
      <c r="A442" s="8"/>
      <c r="B442" s="8"/>
      <c r="C442" s="9"/>
      <c r="D442" s="8"/>
      <c r="E442" s="8" t="s">
        <v>1223</v>
      </c>
      <c r="F442" s="8">
        <v>0.65</v>
      </c>
      <c r="G442" s="10">
        <v>2966</v>
      </c>
      <c r="H442" s="11">
        <v>1927.9</v>
      </c>
      <c r="I442" s="11">
        <v>1470.6902295173181</v>
      </c>
      <c r="J442" s="11">
        <v>457.20977048268196</v>
      </c>
      <c r="K442" s="8">
        <v>1.64</v>
      </c>
      <c r="L442" s="8"/>
      <c r="M442" s="12">
        <f t="shared" si="12"/>
        <v>4864.24</v>
      </c>
      <c r="N442" s="12">
        <f t="shared" si="12"/>
        <v>0</v>
      </c>
      <c r="O442" s="12">
        <f t="shared" si="13"/>
        <v>4864.24</v>
      </c>
    </row>
    <row r="443" spans="1:15" x14ac:dyDescent="0.25">
      <c r="A443" s="8"/>
      <c r="B443" s="8"/>
      <c r="C443" s="9"/>
      <c r="D443" s="8"/>
      <c r="E443" s="8" t="s">
        <v>1238</v>
      </c>
      <c r="F443" s="8">
        <v>0.8</v>
      </c>
      <c r="G443" s="10">
        <v>796</v>
      </c>
      <c r="H443" s="11">
        <v>636.79999999999995</v>
      </c>
      <c r="I443" s="11">
        <v>369.0851923076923</v>
      </c>
      <c r="J443" s="11">
        <v>267.71480769230772</v>
      </c>
      <c r="K443" s="8">
        <v>1.88</v>
      </c>
      <c r="L443" s="8"/>
      <c r="M443" s="12">
        <f t="shared" si="12"/>
        <v>1496.48</v>
      </c>
      <c r="N443" s="12">
        <f t="shared" si="12"/>
        <v>0</v>
      </c>
      <c r="O443" s="12">
        <f t="shared" si="13"/>
        <v>1496.48</v>
      </c>
    </row>
    <row r="444" spans="1:15" x14ac:dyDescent="0.25">
      <c r="A444" s="8"/>
      <c r="B444" s="8"/>
      <c r="C444" s="9"/>
      <c r="D444" s="8"/>
      <c r="E444" s="8" t="s">
        <v>487</v>
      </c>
      <c r="F444" s="8">
        <v>0.7</v>
      </c>
      <c r="G444" s="10">
        <v>852</v>
      </c>
      <c r="H444" s="11">
        <v>596.4</v>
      </c>
      <c r="I444" s="11">
        <v>359.48673427991883</v>
      </c>
      <c r="J444" s="11">
        <v>236.91326572008117</v>
      </c>
      <c r="K444" s="8">
        <v>1.71</v>
      </c>
      <c r="L444" s="8"/>
      <c r="M444" s="12">
        <f t="shared" si="12"/>
        <v>1456.92</v>
      </c>
      <c r="N444" s="12">
        <f t="shared" si="12"/>
        <v>0</v>
      </c>
      <c r="O444" s="12">
        <f t="shared" si="13"/>
        <v>1456.92</v>
      </c>
    </row>
    <row r="445" spans="1:15" x14ac:dyDescent="0.25">
      <c r="A445" s="8"/>
      <c r="B445" s="8"/>
      <c r="C445" s="9"/>
      <c r="D445" s="8"/>
      <c r="E445" s="8" t="s">
        <v>1239</v>
      </c>
      <c r="F445" s="8">
        <v>0.8</v>
      </c>
      <c r="G445" s="10">
        <v>1764</v>
      </c>
      <c r="H445" s="11">
        <v>1411.2</v>
      </c>
      <c r="I445" s="11">
        <v>785.81304771178179</v>
      </c>
      <c r="J445" s="11">
        <v>625.38695228821825</v>
      </c>
      <c r="K445" s="8">
        <v>1.88</v>
      </c>
      <c r="L445" s="8"/>
      <c r="M445" s="12">
        <f t="shared" si="12"/>
        <v>3316.3199999999997</v>
      </c>
      <c r="N445" s="12">
        <f t="shared" si="12"/>
        <v>0</v>
      </c>
      <c r="O445" s="12">
        <f t="shared" si="13"/>
        <v>3316.3199999999997</v>
      </c>
    </row>
    <row r="446" spans="1:15" x14ac:dyDescent="0.25">
      <c r="A446" s="8"/>
      <c r="B446" s="8"/>
      <c r="C446" s="9"/>
      <c r="D446" s="8"/>
      <c r="E446" s="8" t="s">
        <v>1240</v>
      </c>
      <c r="F446" s="8">
        <v>0.70000000000000007</v>
      </c>
      <c r="G446" s="10">
        <v>6223</v>
      </c>
      <c r="H446" s="11">
        <v>4356.0999999999995</v>
      </c>
      <c r="I446" s="11">
        <v>2670.8242383301631</v>
      </c>
      <c r="J446" s="11">
        <v>1685.275761669837</v>
      </c>
      <c r="K446" s="8">
        <v>1.71</v>
      </c>
      <c r="L446" s="8"/>
      <c r="M446" s="12">
        <f t="shared" si="12"/>
        <v>10641.33</v>
      </c>
      <c r="N446" s="12">
        <f t="shared" si="12"/>
        <v>0</v>
      </c>
      <c r="O446" s="12">
        <f t="shared" si="13"/>
        <v>10641.33</v>
      </c>
    </row>
    <row r="447" spans="1:15" x14ac:dyDescent="0.25">
      <c r="A447" s="8"/>
      <c r="B447" s="8"/>
      <c r="C447" s="9"/>
      <c r="D447" s="8"/>
      <c r="E447" s="8" t="s">
        <v>1241</v>
      </c>
      <c r="F447" s="8">
        <v>0.67</v>
      </c>
      <c r="G447" s="10">
        <v>525</v>
      </c>
      <c r="H447" s="11">
        <v>351.75</v>
      </c>
      <c r="I447" s="11">
        <v>231.78613636363636</v>
      </c>
      <c r="J447" s="11">
        <v>119.96386363636363</v>
      </c>
      <c r="K447" s="8">
        <v>1.83</v>
      </c>
      <c r="L447" s="8"/>
      <c r="M447" s="12">
        <f t="shared" si="12"/>
        <v>960.75</v>
      </c>
      <c r="N447" s="12">
        <f t="shared" si="12"/>
        <v>0</v>
      </c>
      <c r="O447" s="12">
        <f t="shared" si="13"/>
        <v>960.75</v>
      </c>
    </row>
    <row r="448" spans="1:15" x14ac:dyDescent="0.25">
      <c r="A448" s="8"/>
      <c r="B448" s="8"/>
      <c r="C448" s="9"/>
      <c r="D448" s="8"/>
      <c r="E448" s="8" t="s">
        <v>513</v>
      </c>
      <c r="F448" s="8">
        <v>0.70000000000000007</v>
      </c>
      <c r="G448" s="10">
        <v>4561</v>
      </c>
      <c r="H448" s="11">
        <v>3192.7</v>
      </c>
      <c r="I448" s="11">
        <v>1942.2901198873392</v>
      </c>
      <c r="J448" s="11">
        <v>1250.4098801126609</v>
      </c>
      <c r="K448" s="8">
        <v>1.71</v>
      </c>
      <c r="L448" s="8"/>
      <c r="M448" s="12">
        <f t="shared" si="12"/>
        <v>7799.3099999999995</v>
      </c>
      <c r="N448" s="12">
        <f t="shared" si="12"/>
        <v>0</v>
      </c>
      <c r="O448" s="12">
        <f t="shared" si="13"/>
        <v>7799.3099999999995</v>
      </c>
    </row>
    <row r="449" spans="1:15" x14ac:dyDescent="0.25">
      <c r="A449" s="8"/>
      <c r="B449" s="8"/>
      <c r="C449" s="9"/>
      <c r="D449" s="8"/>
      <c r="E449" s="8" t="s">
        <v>1242</v>
      </c>
      <c r="F449" s="8">
        <v>0.67</v>
      </c>
      <c r="G449" s="10">
        <v>485</v>
      </c>
      <c r="H449" s="11">
        <v>324.95</v>
      </c>
      <c r="I449" s="11">
        <v>207.32891038937845</v>
      </c>
      <c r="J449" s="11">
        <v>117.62108961062151</v>
      </c>
      <c r="K449" s="8">
        <v>1.83</v>
      </c>
      <c r="L449" s="8"/>
      <c r="M449" s="12">
        <f t="shared" si="12"/>
        <v>887.55000000000007</v>
      </c>
      <c r="N449" s="12">
        <f t="shared" si="12"/>
        <v>0</v>
      </c>
      <c r="O449" s="12">
        <f t="shared" si="13"/>
        <v>887.55000000000007</v>
      </c>
    </row>
    <row r="450" spans="1:15" x14ac:dyDescent="0.25">
      <c r="A450" s="8"/>
      <c r="B450" s="8"/>
      <c r="C450" s="9"/>
      <c r="D450" s="8"/>
      <c r="E450" s="8" t="s">
        <v>1243</v>
      </c>
      <c r="F450" s="8">
        <v>0.7</v>
      </c>
      <c r="G450" s="10">
        <v>3883</v>
      </c>
      <c r="H450" s="11">
        <v>2718.1</v>
      </c>
      <c r="I450" s="11">
        <v>1643.9851934351275</v>
      </c>
      <c r="J450" s="11">
        <v>1074.1148065648729</v>
      </c>
      <c r="K450" s="8">
        <v>1.71</v>
      </c>
      <c r="L450" s="8"/>
      <c r="M450" s="12">
        <f t="shared" si="12"/>
        <v>6639.93</v>
      </c>
      <c r="N450" s="12">
        <f t="shared" si="12"/>
        <v>0</v>
      </c>
      <c r="O450" s="12">
        <f t="shared" si="13"/>
        <v>6639.93</v>
      </c>
    </row>
    <row r="451" spans="1:15" x14ac:dyDescent="0.25">
      <c r="A451" s="8"/>
      <c r="B451" s="8"/>
      <c r="C451" s="9"/>
      <c r="D451" s="8"/>
      <c r="E451" s="8" t="s">
        <v>1244</v>
      </c>
      <c r="F451" s="8">
        <v>0.67</v>
      </c>
      <c r="G451" s="10">
        <v>355</v>
      </c>
      <c r="H451" s="11">
        <v>237.85000000000002</v>
      </c>
      <c r="I451" s="11">
        <v>149.97285714285715</v>
      </c>
      <c r="J451" s="11">
        <v>87.877142857142871</v>
      </c>
      <c r="K451" s="8">
        <v>1.83</v>
      </c>
      <c r="L451" s="8"/>
      <c r="M451" s="12">
        <f t="shared" si="12"/>
        <v>649.65</v>
      </c>
      <c r="N451" s="12">
        <f t="shared" si="12"/>
        <v>0</v>
      </c>
      <c r="O451" s="12">
        <f t="shared" si="13"/>
        <v>649.65</v>
      </c>
    </row>
    <row r="452" spans="1:15" x14ac:dyDescent="0.25">
      <c r="A452" s="8"/>
      <c r="B452" s="8"/>
      <c r="C452" s="9" t="s">
        <v>210</v>
      </c>
      <c r="D452" s="8" t="s">
        <v>174</v>
      </c>
      <c r="E452" s="8" t="s">
        <v>482</v>
      </c>
      <c r="F452" s="8">
        <v>0.83</v>
      </c>
      <c r="G452" s="10">
        <v>6396</v>
      </c>
      <c r="H452" s="11">
        <v>5308.6800000000012</v>
      </c>
      <c r="I452" s="11">
        <v>2387.3162961268358</v>
      </c>
      <c r="J452" s="11">
        <v>2921.3637038731636</v>
      </c>
      <c r="K452" s="8">
        <v>2.13</v>
      </c>
      <c r="L452" s="8"/>
      <c r="M452" s="12">
        <f t="shared" si="12"/>
        <v>13623.48</v>
      </c>
      <c r="N452" s="12">
        <f t="shared" si="12"/>
        <v>0</v>
      </c>
      <c r="O452" s="12">
        <f t="shared" si="13"/>
        <v>13623.48</v>
      </c>
    </row>
    <row r="453" spans="1:15" x14ac:dyDescent="0.25">
      <c r="A453" s="8"/>
      <c r="B453" s="8"/>
      <c r="C453" s="9"/>
      <c r="D453" s="8"/>
      <c r="E453" s="8" t="s">
        <v>1219</v>
      </c>
      <c r="F453" s="8">
        <v>0.83</v>
      </c>
      <c r="G453" s="10">
        <v>4716</v>
      </c>
      <c r="H453" s="11">
        <v>3914.2799999999997</v>
      </c>
      <c r="I453" s="11">
        <v>1656.7650094978605</v>
      </c>
      <c r="J453" s="11">
        <v>2257.5149905021394</v>
      </c>
      <c r="K453" s="8">
        <v>2.13</v>
      </c>
      <c r="L453" s="8"/>
      <c r="M453" s="12">
        <f t="shared" si="12"/>
        <v>10045.08</v>
      </c>
      <c r="N453" s="12">
        <f t="shared" si="12"/>
        <v>0</v>
      </c>
      <c r="O453" s="12">
        <f t="shared" si="13"/>
        <v>10045.08</v>
      </c>
    </row>
    <row r="454" spans="1:15" x14ac:dyDescent="0.25">
      <c r="A454" s="8"/>
      <c r="B454" s="8"/>
      <c r="C454" s="9"/>
      <c r="D454" s="8"/>
      <c r="E454" s="8" t="s">
        <v>1220</v>
      </c>
      <c r="F454" s="8">
        <v>0.83</v>
      </c>
      <c r="G454" s="10">
        <v>3819</v>
      </c>
      <c r="H454" s="11">
        <v>3169.77</v>
      </c>
      <c r="I454" s="11">
        <v>1424.7527446087165</v>
      </c>
      <c r="J454" s="11">
        <v>1745.0172553912837</v>
      </c>
      <c r="K454" s="8">
        <v>2.13</v>
      </c>
      <c r="L454" s="8"/>
      <c r="M454" s="12">
        <f t="shared" ref="M454:N517" si="14">$G454*K454</f>
        <v>8134.4699999999993</v>
      </c>
      <c r="N454" s="12">
        <f t="shared" si="14"/>
        <v>0</v>
      </c>
      <c r="O454" s="12">
        <f t="shared" ref="O454:O517" si="15">M454+N454</f>
        <v>8134.4699999999993</v>
      </c>
    </row>
    <row r="455" spans="1:15" x14ac:dyDescent="0.25">
      <c r="A455" s="8"/>
      <c r="B455" s="8"/>
      <c r="C455" s="9"/>
      <c r="D455" s="8"/>
      <c r="E455" s="8" t="s">
        <v>1221</v>
      </c>
      <c r="F455" s="8">
        <v>0.82999999999999985</v>
      </c>
      <c r="G455" s="10">
        <v>5549</v>
      </c>
      <c r="H455" s="11">
        <v>4605.67</v>
      </c>
      <c r="I455" s="11">
        <v>2152.2776949370736</v>
      </c>
      <c r="J455" s="11">
        <v>2453.392305062926</v>
      </c>
      <c r="K455" s="8">
        <v>2.13</v>
      </c>
      <c r="L455" s="8"/>
      <c r="M455" s="12">
        <f t="shared" si="14"/>
        <v>11819.369999999999</v>
      </c>
      <c r="N455" s="12">
        <f t="shared" si="14"/>
        <v>0</v>
      </c>
      <c r="O455" s="12">
        <f t="shared" si="15"/>
        <v>11819.369999999999</v>
      </c>
    </row>
    <row r="456" spans="1:15" x14ac:dyDescent="0.25">
      <c r="A456" s="8"/>
      <c r="B456" s="8"/>
      <c r="C456" s="9"/>
      <c r="D456" s="8"/>
      <c r="E456" s="8" t="s">
        <v>1222</v>
      </c>
      <c r="F456" s="8">
        <v>0.65</v>
      </c>
      <c r="G456" s="10">
        <v>4701</v>
      </c>
      <c r="H456" s="11">
        <v>3055.65</v>
      </c>
      <c r="I456" s="11">
        <v>1591.9518584106356</v>
      </c>
      <c r="J456" s="11">
        <v>1463.6981415893647</v>
      </c>
      <c r="K456" s="8">
        <v>1.61</v>
      </c>
      <c r="L456" s="8"/>
      <c r="M456" s="12">
        <f t="shared" si="14"/>
        <v>7568.6100000000006</v>
      </c>
      <c r="N456" s="12">
        <f t="shared" si="14"/>
        <v>0</v>
      </c>
      <c r="O456" s="12">
        <f t="shared" si="15"/>
        <v>7568.6100000000006</v>
      </c>
    </row>
    <row r="457" spans="1:15" x14ac:dyDescent="0.25">
      <c r="A457" s="8"/>
      <c r="B457" s="8"/>
      <c r="C457" s="9"/>
      <c r="D457" s="8"/>
      <c r="E457" s="8" t="s">
        <v>1223</v>
      </c>
      <c r="F457" s="8">
        <v>0.65</v>
      </c>
      <c r="G457" s="10">
        <v>5262</v>
      </c>
      <c r="H457" s="11">
        <v>3420.2999999999997</v>
      </c>
      <c r="I457" s="11">
        <v>1895.0687749894853</v>
      </c>
      <c r="J457" s="11">
        <v>1525.2312250105147</v>
      </c>
      <c r="K457" s="8">
        <v>1.64</v>
      </c>
      <c r="L457" s="8"/>
      <c r="M457" s="12">
        <f t="shared" si="14"/>
        <v>8629.68</v>
      </c>
      <c r="N457" s="12">
        <f t="shared" si="14"/>
        <v>0</v>
      </c>
      <c r="O457" s="12">
        <f t="shared" si="15"/>
        <v>8629.68</v>
      </c>
    </row>
    <row r="458" spans="1:15" x14ac:dyDescent="0.25">
      <c r="A458" s="8"/>
      <c r="B458" s="8"/>
      <c r="C458" s="9"/>
      <c r="D458" s="8"/>
      <c r="E458" s="8" t="s">
        <v>1224</v>
      </c>
      <c r="F458" s="8">
        <v>0.65</v>
      </c>
      <c r="G458" s="10">
        <v>4763</v>
      </c>
      <c r="H458" s="11">
        <v>3095.95</v>
      </c>
      <c r="I458" s="11">
        <v>1540.481767263987</v>
      </c>
      <c r="J458" s="11">
        <v>1555.4682327360131</v>
      </c>
      <c r="K458" s="8">
        <v>1.61</v>
      </c>
      <c r="L458" s="8"/>
      <c r="M458" s="12">
        <f t="shared" si="14"/>
        <v>7668.43</v>
      </c>
      <c r="N458" s="12">
        <f t="shared" si="14"/>
        <v>0</v>
      </c>
      <c r="O458" s="12">
        <f t="shared" si="15"/>
        <v>7668.43</v>
      </c>
    </row>
    <row r="459" spans="1:15" x14ac:dyDescent="0.25">
      <c r="A459" s="8"/>
      <c r="B459" s="8"/>
      <c r="C459" s="9"/>
      <c r="D459" s="8"/>
      <c r="E459" s="8" t="s">
        <v>1225</v>
      </c>
      <c r="F459" s="8">
        <v>0.7</v>
      </c>
      <c r="G459" s="10">
        <v>1680</v>
      </c>
      <c r="H459" s="11">
        <v>1176.0000000000002</v>
      </c>
      <c r="I459" s="11">
        <v>626.09640578104779</v>
      </c>
      <c r="J459" s="11">
        <v>549.90359421895209</v>
      </c>
      <c r="K459" s="8">
        <v>1.64</v>
      </c>
      <c r="L459" s="8"/>
      <c r="M459" s="12">
        <f t="shared" si="14"/>
        <v>2755.2</v>
      </c>
      <c r="N459" s="12">
        <f t="shared" si="14"/>
        <v>0</v>
      </c>
      <c r="O459" s="12">
        <f t="shared" si="15"/>
        <v>2755.2</v>
      </c>
    </row>
    <row r="460" spans="1:15" x14ac:dyDescent="0.25">
      <c r="A460" s="8"/>
      <c r="B460" s="8"/>
      <c r="C460" s="9"/>
      <c r="D460" s="8"/>
      <c r="E460" s="8" t="s">
        <v>1226</v>
      </c>
      <c r="F460" s="8">
        <v>0.65</v>
      </c>
      <c r="G460" s="10">
        <v>239</v>
      </c>
      <c r="H460" s="11">
        <v>155.35</v>
      </c>
      <c r="I460" s="11">
        <v>88.530969941405658</v>
      </c>
      <c r="J460" s="11">
        <v>66.819030058594336</v>
      </c>
      <c r="K460" s="8">
        <v>1.74</v>
      </c>
      <c r="L460" s="8"/>
      <c r="M460" s="12">
        <f t="shared" si="14"/>
        <v>415.86</v>
      </c>
      <c r="N460" s="12">
        <f t="shared" si="14"/>
        <v>0</v>
      </c>
      <c r="O460" s="12">
        <f t="shared" si="15"/>
        <v>415.86</v>
      </c>
    </row>
    <row r="461" spans="1:15" x14ac:dyDescent="0.25">
      <c r="A461" s="8"/>
      <c r="B461" s="8"/>
      <c r="C461" s="9"/>
      <c r="D461" s="8"/>
      <c r="E461" s="8" t="s">
        <v>487</v>
      </c>
      <c r="F461" s="8">
        <v>0.70000000000000007</v>
      </c>
      <c r="G461" s="10">
        <v>770</v>
      </c>
      <c r="H461" s="11">
        <v>539</v>
      </c>
      <c r="I461" s="11">
        <v>309.64243974921129</v>
      </c>
      <c r="J461" s="11">
        <v>229.35756025078871</v>
      </c>
      <c r="K461" s="8">
        <v>1.71</v>
      </c>
      <c r="L461" s="8"/>
      <c r="M461" s="12">
        <f t="shared" si="14"/>
        <v>1316.7</v>
      </c>
      <c r="N461" s="12">
        <f t="shared" si="14"/>
        <v>0</v>
      </c>
      <c r="O461" s="12">
        <f t="shared" si="15"/>
        <v>1316.7</v>
      </c>
    </row>
    <row r="462" spans="1:15" x14ac:dyDescent="0.25">
      <c r="A462" s="8"/>
      <c r="B462" s="8"/>
      <c r="C462" s="9"/>
      <c r="D462" s="8"/>
      <c r="E462" s="8" t="s">
        <v>488</v>
      </c>
      <c r="F462" s="8">
        <v>0.70000000000000007</v>
      </c>
      <c r="G462" s="10">
        <v>446</v>
      </c>
      <c r="H462" s="11">
        <v>312.2</v>
      </c>
      <c r="I462" s="11">
        <v>161.67950395895514</v>
      </c>
      <c r="J462" s="11">
        <v>150.52049604104488</v>
      </c>
      <c r="K462" s="8">
        <v>1.64</v>
      </c>
      <c r="L462" s="8"/>
      <c r="M462" s="12">
        <f t="shared" si="14"/>
        <v>731.43999999999994</v>
      </c>
      <c r="N462" s="12">
        <f t="shared" si="14"/>
        <v>0</v>
      </c>
      <c r="O462" s="12">
        <f t="shared" si="15"/>
        <v>731.43999999999994</v>
      </c>
    </row>
    <row r="463" spans="1:15" x14ac:dyDescent="0.25">
      <c r="A463" s="8"/>
      <c r="B463" s="8"/>
      <c r="C463" s="9"/>
      <c r="D463" s="8"/>
      <c r="E463" s="8" t="s">
        <v>489</v>
      </c>
      <c r="F463" s="8">
        <v>0.65</v>
      </c>
      <c r="G463" s="10">
        <v>55</v>
      </c>
      <c r="H463" s="11">
        <v>35.75</v>
      </c>
      <c r="I463" s="11">
        <v>21.443381311425551</v>
      </c>
      <c r="J463" s="11">
        <v>14.306618688574448</v>
      </c>
      <c r="K463" s="8">
        <v>1.74</v>
      </c>
      <c r="L463" s="8"/>
      <c r="M463" s="12">
        <f t="shared" si="14"/>
        <v>95.7</v>
      </c>
      <c r="N463" s="12">
        <f t="shared" si="14"/>
        <v>0</v>
      </c>
      <c r="O463" s="12">
        <f t="shared" si="15"/>
        <v>95.7</v>
      </c>
    </row>
    <row r="464" spans="1:15" x14ac:dyDescent="0.25">
      <c r="A464" s="8"/>
      <c r="B464" s="8"/>
      <c r="C464" s="9"/>
      <c r="D464" s="8"/>
      <c r="E464" s="8" t="s">
        <v>1227</v>
      </c>
      <c r="F464" s="8">
        <v>0.79999999999999993</v>
      </c>
      <c r="G464" s="10">
        <v>7850</v>
      </c>
      <c r="H464" s="11">
        <v>6280</v>
      </c>
      <c r="I464" s="11">
        <v>2747.3919256131221</v>
      </c>
      <c r="J464" s="11">
        <v>3532.6080743868779</v>
      </c>
      <c r="K464" s="8">
        <v>1.88</v>
      </c>
      <c r="L464" s="8"/>
      <c r="M464" s="12">
        <f t="shared" si="14"/>
        <v>14758</v>
      </c>
      <c r="N464" s="12">
        <f t="shared" si="14"/>
        <v>0</v>
      </c>
      <c r="O464" s="12">
        <f t="shared" si="15"/>
        <v>14758</v>
      </c>
    </row>
    <row r="465" spans="1:15" x14ac:dyDescent="0.25">
      <c r="A465" s="8"/>
      <c r="B465" s="8"/>
      <c r="C465" s="9"/>
      <c r="D465" s="8"/>
      <c r="E465" s="8" t="s">
        <v>490</v>
      </c>
      <c r="F465" s="8">
        <v>0.74</v>
      </c>
      <c r="G465" s="10">
        <v>82</v>
      </c>
      <c r="H465" s="11">
        <v>60.68</v>
      </c>
      <c r="I465" s="11">
        <v>31.459119496855344</v>
      </c>
      <c r="J465" s="11">
        <v>29.220880503144656</v>
      </c>
      <c r="K465" s="8">
        <v>1.38</v>
      </c>
      <c r="L465" s="8"/>
      <c r="M465" s="12">
        <f t="shared" si="14"/>
        <v>113.16</v>
      </c>
      <c r="N465" s="12">
        <f t="shared" si="14"/>
        <v>0</v>
      </c>
      <c r="O465" s="12">
        <f t="shared" si="15"/>
        <v>113.16</v>
      </c>
    </row>
    <row r="466" spans="1:15" x14ac:dyDescent="0.25">
      <c r="A466" s="8"/>
      <c r="B466" s="8"/>
      <c r="C466" s="9"/>
      <c r="D466" s="8"/>
      <c r="E466" s="8" t="s">
        <v>491</v>
      </c>
      <c r="F466" s="8">
        <v>0.74</v>
      </c>
      <c r="G466" s="10">
        <v>91</v>
      </c>
      <c r="H466" s="11">
        <v>67.34</v>
      </c>
      <c r="I466" s="11">
        <v>34.911949685534594</v>
      </c>
      <c r="J466" s="11">
        <v>32.428050314465409</v>
      </c>
      <c r="K466" s="8">
        <v>1.38</v>
      </c>
      <c r="L466" s="8"/>
      <c r="M466" s="12">
        <f t="shared" si="14"/>
        <v>125.57999999999998</v>
      </c>
      <c r="N466" s="12">
        <f t="shared" si="14"/>
        <v>0</v>
      </c>
      <c r="O466" s="12">
        <f t="shared" si="15"/>
        <v>125.57999999999998</v>
      </c>
    </row>
    <row r="467" spans="1:15" x14ac:dyDescent="0.25">
      <c r="A467" s="8"/>
      <c r="B467" s="8"/>
      <c r="C467" s="9"/>
      <c r="D467" s="8"/>
      <c r="E467" s="8" t="s">
        <v>1228</v>
      </c>
      <c r="F467" s="8">
        <v>0.7</v>
      </c>
      <c r="G467" s="10">
        <v>1878</v>
      </c>
      <c r="H467" s="11">
        <v>1314.6</v>
      </c>
      <c r="I467" s="11">
        <v>715.23015862784814</v>
      </c>
      <c r="J467" s="11">
        <v>599.36984137215188</v>
      </c>
      <c r="K467" s="8">
        <v>1.64</v>
      </c>
      <c r="L467" s="8"/>
      <c r="M467" s="12">
        <f t="shared" si="14"/>
        <v>3079.9199999999996</v>
      </c>
      <c r="N467" s="12">
        <f t="shared" si="14"/>
        <v>0</v>
      </c>
      <c r="O467" s="12">
        <f t="shared" si="15"/>
        <v>3079.9199999999996</v>
      </c>
    </row>
    <row r="468" spans="1:15" x14ac:dyDescent="0.25">
      <c r="A468" s="8"/>
      <c r="B468" s="8"/>
      <c r="C468" s="9" t="s">
        <v>270</v>
      </c>
      <c r="D468" s="8" t="s">
        <v>174</v>
      </c>
      <c r="E468" s="8" t="s">
        <v>482</v>
      </c>
      <c r="F468" s="8">
        <v>0.83</v>
      </c>
      <c r="G468" s="10">
        <v>6398</v>
      </c>
      <c r="H468" s="11">
        <v>5310.3400000000011</v>
      </c>
      <c r="I468" s="11">
        <v>2388.3186116044781</v>
      </c>
      <c r="J468" s="11">
        <v>2922.0213883955225</v>
      </c>
      <c r="K468" s="8">
        <v>2.13</v>
      </c>
      <c r="L468" s="8"/>
      <c r="M468" s="12">
        <f t="shared" si="14"/>
        <v>13627.74</v>
      </c>
      <c r="N468" s="12">
        <f t="shared" si="14"/>
        <v>0</v>
      </c>
      <c r="O468" s="12">
        <f t="shared" si="15"/>
        <v>13627.74</v>
      </c>
    </row>
    <row r="469" spans="1:15" x14ac:dyDescent="0.25">
      <c r="A469" s="8"/>
      <c r="B469" s="8"/>
      <c r="C469" s="9"/>
      <c r="D469" s="8"/>
      <c r="E469" s="8" t="s">
        <v>1219</v>
      </c>
      <c r="F469" s="8">
        <v>0.83</v>
      </c>
      <c r="G469" s="10">
        <v>4717</v>
      </c>
      <c r="H469" s="11">
        <v>3915.11</v>
      </c>
      <c r="I469" s="11">
        <v>1657.1411589718336</v>
      </c>
      <c r="J469" s="11">
        <v>2257.9688410281665</v>
      </c>
      <c r="K469" s="8">
        <v>2.13</v>
      </c>
      <c r="L469" s="8"/>
      <c r="M469" s="12">
        <f t="shared" si="14"/>
        <v>10047.209999999999</v>
      </c>
      <c r="N469" s="12">
        <f t="shared" si="14"/>
        <v>0</v>
      </c>
      <c r="O469" s="12">
        <f t="shared" si="15"/>
        <v>10047.209999999999</v>
      </c>
    </row>
    <row r="470" spans="1:15" x14ac:dyDescent="0.25">
      <c r="A470" s="8"/>
      <c r="B470" s="8"/>
      <c r="C470" s="9"/>
      <c r="D470" s="8"/>
      <c r="E470" s="8" t="s">
        <v>1220</v>
      </c>
      <c r="F470" s="8">
        <v>0.83</v>
      </c>
      <c r="G470" s="10">
        <v>3818</v>
      </c>
      <c r="H470" s="11">
        <v>3168.9399999999996</v>
      </c>
      <c r="I470" s="11">
        <v>1424.5255434499315</v>
      </c>
      <c r="J470" s="11">
        <v>1744.4144565500685</v>
      </c>
      <c r="K470" s="8">
        <v>2.13</v>
      </c>
      <c r="L470" s="8"/>
      <c r="M470" s="12">
        <f t="shared" si="14"/>
        <v>8132.3399999999992</v>
      </c>
      <c r="N470" s="12">
        <f t="shared" si="14"/>
        <v>0</v>
      </c>
      <c r="O470" s="12">
        <f t="shared" si="15"/>
        <v>8132.3399999999992</v>
      </c>
    </row>
    <row r="471" spans="1:15" x14ac:dyDescent="0.25">
      <c r="A471" s="8"/>
      <c r="B471" s="8"/>
      <c r="C471" s="9"/>
      <c r="D471" s="8"/>
      <c r="E471" s="8" t="s">
        <v>1221</v>
      </c>
      <c r="F471" s="8">
        <v>0.82999999999999985</v>
      </c>
      <c r="G471" s="10">
        <v>5547</v>
      </c>
      <c r="H471" s="11">
        <v>4604.01</v>
      </c>
      <c r="I471" s="11">
        <v>2151.4190082576974</v>
      </c>
      <c r="J471" s="11">
        <v>2452.5909917423032</v>
      </c>
      <c r="K471" s="8">
        <v>2.13</v>
      </c>
      <c r="L471" s="8"/>
      <c r="M471" s="12">
        <f t="shared" si="14"/>
        <v>11815.109999999999</v>
      </c>
      <c r="N471" s="12">
        <f t="shared" si="14"/>
        <v>0</v>
      </c>
      <c r="O471" s="12">
        <f t="shared" si="15"/>
        <v>11815.109999999999</v>
      </c>
    </row>
    <row r="472" spans="1:15" x14ac:dyDescent="0.25">
      <c r="A472" s="8"/>
      <c r="B472" s="8"/>
      <c r="C472" s="9"/>
      <c r="D472" s="8"/>
      <c r="E472" s="8" t="s">
        <v>1222</v>
      </c>
      <c r="F472" s="8">
        <v>0.65</v>
      </c>
      <c r="G472" s="10">
        <v>4705</v>
      </c>
      <c r="H472" s="11">
        <v>3058.2500000000005</v>
      </c>
      <c r="I472" s="11">
        <v>1593.1218339113263</v>
      </c>
      <c r="J472" s="11">
        <v>1465.1281660886734</v>
      </c>
      <c r="K472" s="8">
        <v>1.61</v>
      </c>
      <c r="L472" s="8"/>
      <c r="M472" s="12">
        <f t="shared" si="14"/>
        <v>7575.05</v>
      </c>
      <c r="N472" s="12">
        <f t="shared" si="14"/>
        <v>0</v>
      </c>
      <c r="O472" s="12">
        <f t="shared" si="15"/>
        <v>7575.05</v>
      </c>
    </row>
    <row r="473" spans="1:15" x14ac:dyDescent="0.25">
      <c r="A473" s="8"/>
      <c r="B473" s="8"/>
      <c r="C473" s="9"/>
      <c r="D473" s="8"/>
      <c r="E473" s="8" t="s">
        <v>1223</v>
      </c>
      <c r="F473" s="8">
        <v>0.65</v>
      </c>
      <c r="G473" s="10">
        <v>5259</v>
      </c>
      <c r="H473" s="11">
        <v>3418.3499999999995</v>
      </c>
      <c r="I473" s="11">
        <v>1894.0918857145336</v>
      </c>
      <c r="J473" s="11">
        <v>1524.2581142854663</v>
      </c>
      <c r="K473" s="8">
        <v>1.64</v>
      </c>
      <c r="L473" s="8"/>
      <c r="M473" s="12">
        <f t="shared" si="14"/>
        <v>8624.76</v>
      </c>
      <c r="N473" s="12">
        <f t="shared" si="14"/>
        <v>0</v>
      </c>
      <c r="O473" s="12">
        <f t="shared" si="15"/>
        <v>8624.76</v>
      </c>
    </row>
    <row r="474" spans="1:15" x14ac:dyDescent="0.25">
      <c r="A474" s="8"/>
      <c r="B474" s="8"/>
      <c r="C474" s="9"/>
      <c r="D474" s="8"/>
      <c r="E474" s="8" t="s">
        <v>1224</v>
      </c>
      <c r="F474" s="8">
        <v>0.65</v>
      </c>
      <c r="G474" s="10">
        <v>4764</v>
      </c>
      <c r="H474" s="11">
        <v>3096.6</v>
      </c>
      <c r="I474" s="11">
        <v>1540.710936102244</v>
      </c>
      <c r="J474" s="11">
        <v>1555.8890638977562</v>
      </c>
      <c r="K474" s="8">
        <v>1.61</v>
      </c>
      <c r="L474" s="8"/>
      <c r="M474" s="12">
        <f t="shared" si="14"/>
        <v>7670.0400000000009</v>
      </c>
      <c r="N474" s="12">
        <f t="shared" si="14"/>
        <v>0</v>
      </c>
      <c r="O474" s="12">
        <f t="shared" si="15"/>
        <v>7670.0400000000009</v>
      </c>
    </row>
    <row r="475" spans="1:15" x14ac:dyDescent="0.25">
      <c r="A475" s="8"/>
      <c r="B475" s="8"/>
      <c r="C475" s="9"/>
      <c r="D475" s="8"/>
      <c r="E475" s="8" t="s">
        <v>1225</v>
      </c>
      <c r="F475" s="8">
        <v>0.7</v>
      </c>
      <c r="G475" s="10">
        <v>1680</v>
      </c>
      <c r="H475" s="11">
        <v>1176</v>
      </c>
      <c r="I475" s="11">
        <v>626.24207909212089</v>
      </c>
      <c r="J475" s="11">
        <v>549.757920907879</v>
      </c>
      <c r="K475" s="8">
        <v>1.64</v>
      </c>
      <c r="L475" s="8"/>
      <c r="M475" s="12">
        <f t="shared" si="14"/>
        <v>2755.2</v>
      </c>
      <c r="N475" s="12">
        <f t="shared" si="14"/>
        <v>0</v>
      </c>
      <c r="O475" s="12">
        <f t="shared" si="15"/>
        <v>2755.2</v>
      </c>
    </row>
    <row r="476" spans="1:15" x14ac:dyDescent="0.25">
      <c r="A476" s="8"/>
      <c r="B476" s="8"/>
      <c r="C476" s="9"/>
      <c r="D476" s="8"/>
      <c r="E476" s="8" t="s">
        <v>1226</v>
      </c>
      <c r="F476" s="8">
        <v>0.65</v>
      </c>
      <c r="G476" s="10">
        <v>241</v>
      </c>
      <c r="H476" s="11">
        <v>156.65</v>
      </c>
      <c r="I476" s="11">
        <v>89.180443635690921</v>
      </c>
      <c r="J476" s="11">
        <v>67.469556364309085</v>
      </c>
      <c r="K476" s="8">
        <v>1.74</v>
      </c>
      <c r="L476" s="8"/>
      <c r="M476" s="12">
        <f t="shared" si="14"/>
        <v>419.34</v>
      </c>
      <c r="N476" s="12">
        <f t="shared" si="14"/>
        <v>0</v>
      </c>
      <c r="O476" s="12">
        <f t="shared" si="15"/>
        <v>419.34</v>
      </c>
    </row>
    <row r="477" spans="1:15" x14ac:dyDescent="0.25">
      <c r="A477" s="8"/>
      <c r="B477" s="8"/>
      <c r="C477" s="9"/>
      <c r="D477" s="8"/>
      <c r="E477" s="8" t="s">
        <v>487</v>
      </c>
      <c r="F477" s="8">
        <v>0.70000000000000007</v>
      </c>
      <c r="G477" s="10">
        <v>774</v>
      </c>
      <c r="H477" s="11">
        <v>541.80000000000007</v>
      </c>
      <c r="I477" s="11">
        <v>310.91262265047845</v>
      </c>
      <c r="J477" s="11">
        <v>230.88737734952161</v>
      </c>
      <c r="K477" s="8">
        <v>1.71</v>
      </c>
      <c r="L477" s="8"/>
      <c r="M477" s="12">
        <f t="shared" si="14"/>
        <v>1323.54</v>
      </c>
      <c r="N477" s="12">
        <f t="shared" si="14"/>
        <v>0</v>
      </c>
      <c r="O477" s="12">
        <f t="shared" si="15"/>
        <v>1323.54</v>
      </c>
    </row>
    <row r="478" spans="1:15" x14ac:dyDescent="0.25">
      <c r="A478" s="8"/>
      <c r="B478" s="8"/>
      <c r="C478" s="9"/>
      <c r="D478" s="8"/>
      <c r="E478" s="8" t="s">
        <v>488</v>
      </c>
      <c r="F478" s="8">
        <v>0.70000000000000007</v>
      </c>
      <c r="G478" s="10">
        <v>446</v>
      </c>
      <c r="H478" s="11">
        <v>312.20000000000005</v>
      </c>
      <c r="I478" s="11">
        <v>161.69242199349378</v>
      </c>
      <c r="J478" s="11">
        <v>150.50757800650624</v>
      </c>
      <c r="K478" s="8">
        <v>1.64</v>
      </c>
      <c r="L478" s="8"/>
      <c r="M478" s="12">
        <f t="shared" si="14"/>
        <v>731.43999999999994</v>
      </c>
      <c r="N478" s="12">
        <f t="shared" si="14"/>
        <v>0</v>
      </c>
      <c r="O478" s="12">
        <f t="shared" si="15"/>
        <v>731.43999999999994</v>
      </c>
    </row>
    <row r="479" spans="1:15" x14ac:dyDescent="0.25">
      <c r="A479" s="8"/>
      <c r="B479" s="8"/>
      <c r="C479" s="9"/>
      <c r="D479" s="8"/>
      <c r="E479" s="8" t="s">
        <v>489</v>
      </c>
      <c r="F479" s="8">
        <v>0.65</v>
      </c>
      <c r="G479" s="10">
        <v>52</v>
      </c>
      <c r="H479" s="11">
        <v>33.799999999999997</v>
      </c>
      <c r="I479" s="11">
        <v>20.391510607266721</v>
      </c>
      <c r="J479" s="11">
        <v>13.408489392733284</v>
      </c>
      <c r="K479" s="8">
        <v>1.74</v>
      </c>
      <c r="L479" s="8"/>
      <c r="M479" s="12">
        <f t="shared" si="14"/>
        <v>90.48</v>
      </c>
      <c r="N479" s="12">
        <f t="shared" si="14"/>
        <v>0</v>
      </c>
      <c r="O479" s="12">
        <f t="shared" si="15"/>
        <v>90.48</v>
      </c>
    </row>
    <row r="480" spans="1:15" x14ac:dyDescent="0.25">
      <c r="A480" s="8"/>
      <c r="B480" s="8"/>
      <c r="C480" s="9"/>
      <c r="D480" s="8"/>
      <c r="E480" s="8" t="s">
        <v>1227</v>
      </c>
      <c r="F480" s="8">
        <v>0.79999999999999993</v>
      </c>
      <c r="G480" s="10">
        <v>7849</v>
      </c>
      <c r="H480" s="11">
        <v>6279.2000000000007</v>
      </c>
      <c r="I480" s="11">
        <v>2747.0961899386989</v>
      </c>
      <c r="J480" s="11">
        <v>3532.1038100613009</v>
      </c>
      <c r="K480" s="8">
        <v>1.88</v>
      </c>
      <c r="L480" s="8"/>
      <c r="M480" s="12">
        <f t="shared" si="14"/>
        <v>14756.119999999999</v>
      </c>
      <c r="N480" s="12">
        <f t="shared" si="14"/>
        <v>0</v>
      </c>
      <c r="O480" s="12">
        <f t="shared" si="15"/>
        <v>14756.119999999999</v>
      </c>
    </row>
    <row r="481" spans="1:15" x14ac:dyDescent="0.25">
      <c r="A481" s="8"/>
      <c r="B481" s="8"/>
      <c r="C481" s="9"/>
      <c r="D481" s="8"/>
      <c r="E481" s="8" t="s">
        <v>490</v>
      </c>
      <c r="F481" s="8">
        <v>0.74</v>
      </c>
      <c r="G481" s="10">
        <v>82</v>
      </c>
      <c r="H481" s="11">
        <v>60.68</v>
      </c>
      <c r="I481" s="11">
        <v>31.472315436241608</v>
      </c>
      <c r="J481" s="11">
        <v>29.207684563758392</v>
      </c>
      <c r="K481" s="8">
        <v>1.38</v>
      </c>
      <c r="L481" s="8"/>
      <c r="M481" s="12">
        <f t="shared" si="14"/>
        <v>113.16</v>
      </c>
      <c r="N481" s="12">
        <f t="shared" si="14"/>
        <v>0</v>
      </c>
      <c r="O481" s="12">
        <f t="shared" si="15"/>
        <v>113.16</v>
      </c>
    </row>
    <row r="482" spans="1:15" x14ac:dyDescent="0.25">
      <c r="A482" s="8"/>
      <c r="B482" s="8"/>
      <c r="C482" s="9"/>
      <c r="D482" s="8"/>
      <c r="E482" s="8" t="s">
        <v>491</v>
      </c>
      <c r="F482" s="8">
        <v>0.74</v>
      </c>
      <c r="G482" s="10">
        <v>90</v>
      </c>
      <c r="H482" s="11">
        <v>66.599999999999994</v>
      </c>
      <c r="I482" s="11">
        <v>34.542785234899327</v>
      </c>
      <c r="J482" s="11">
        <v>32.057214765100667</v>
      </c>
      <c r="K482" s="8">
        <v>1.38</v>
      </c>
      <c r="L482" s="8"/>
      <c r="M482" s="12">
        <f t="shared" si="14"/>
        <v>124.19999999999999</v>
      </c>
      <c r="N482" s="12">
        <f t="shared" si="14"/>
        <v>0</v>
      </c>
      <c r="O482" s="12">
        <f t="shared" si="15"/>
        <v>124.19999999999999</v>
      </c>
    </row>
    <row r="483" spans="1:15" x14ac:dyDescent="0.25">
      <c r="A483" s="8"/>
      <c r="B483" s="8"/>
      <c r="C483" s="9"/>
      <c r="D483" s="8"/>
      <c r="E483" s="8" t="s">
        <v>1228</v>
      </c>
      <c r="F483" s="8">
        <v>0.7</v>
      </c>
      <c r="G483" s="10">
        <v>1875</v>
      </c>
      <c r="H483" s="11">
        <v>1312.5</v>
      </c>
      <c r="I483" s="11">
        <v>714.14065339906551</v>
      </c>
      <c r="J483" s="11">
        <v>598.35934660093449</v>
      </c>
      <c r="K483" s="8">
        <v>1.64</v>
      </c>
      <c r="L483" s="8"/>
      <c r="M483" s="12">
        <f t="shared" si="14"/>
        <v>3075</v>
      </c>
      <c r="N483" s="12">
        <f t="shared" si="14"/>
        <v>0</v>
      </c>
      <c r="O483" s="12">
        <f t="shared" si="15"/>
        <v>3075</v>
      </c>
    </row>
    <row r="484" spans="1:15" x14ac:dyDescent="0.25">
      <c r="A484" s="8"/>
      <c r="B484" s="8"/>
      <c r="C484" s="9" t="s">
        <v>26</v>
      </c>
      <c r="D484" s="8" t="s">
        <v>174</v>
      </c>
      <c r="E484" s="8" t="s">
        <v>1245</v>
      </c>
      <c r="F484" s="8">
        <v>0.82999999999999985</v>
      </c>
      <c r="G484" s="10">
        <v>2918</v>
      </c>
      <c r="H484" s="11">
        <v>2421.94</v>
      </c>
      <c r="I484" s="11">
        <v>1193.073268076216</v>
      </c>
      <c r="J484" s="11">
        <v>1228.8667319237841</v>
      </c>
      <c r="K484" s="8">
        <v>2.13</v>
      </c>
      <c r="L484" s="8"/>
      <c r="M484" s="12">
        <f t="shared" si="14"/>
        <v>6215.3399999999992</v>
      </c>
      <c r="N484" s="12">
        <f t="shared" si="14"/>
        <v>0</v>
      </c>
      <c r="O484" s="12">
        <f t="shared" si="15"/>
        <v>6215.3399999999992</v>
      </c>
    </row>
    <row r="485" spans="1:15" x14ac:dyDescent="0.25">
      <c r="A485" s="8"/>
      <c r="B485" s="8"/>
      <c r="C485" s="9"/>
      <c r="D485" s="8"/>
      <c r="E485" s="8" t="s">
        <v>1246</v>
      </c>
      <c r="F485" s="8">
        <v>0.82999999999999985</v>
      </c>
      <c r="G485" s="10">
        <v>2052</v>
      </c>
      <c r="H485" s="11">
        <v>1703.16</v>
      </c>
      <c r="I485" s="11">
        <v>1035.3659819045977</v>
      </c>
      <c r="J485" s="11">
        <v>667.79401809540229</v>
      </c>
      <c r="K485" s="8">
        <v>2.13</v>
      </c>
      <c r="L485" s="8"/>
      <c r="M485" s="12">
        <f t="shared" si="14"/>
        <v>4370.76</v>
      </c>
      <c r="N485" s="12">
        <f t="shared" si="14"/>
        <v>0</v>
      </c>
      <c r="O485" s="12">
        <f t="shared" si="15"/>
        <v>4370.76</v>
      </c>
    </row>
    <row r="486" spans="1:15" x14ac:dyDescent="0.25">
      <c r="A486" s="8"/>
      <c r="B486" s="8"/>
      <c r="C486" s="9"/>
      <c r="D486" s="8"/>
      <c r="E486" s="8" t="s">
        <v>516</v>
      </c>
      <c r="F486" s="8">
        <v>0.7</v>
      </c>
      <c r="G486" s="10">
        <v>2025</v>
      </c>
      <c r="H486" s="11">
        <v>1417.5000000000002</v>
      </c>
      <c r="I486" s="11">
        <v>1007.7309367427899</v>
      </c>
      <c r="J486" s="11">
        <v>409.76906325721012</v>
      </c>
      <c r="K486" s="8">
        <v>1.76</v>
      </c>
      <c r="L486" s="8"/>
      <c r="M486" s="12">
        <f t="shared" si="14"/>
        <v>3564</v>
      </c>
      <c r="N486" s="12">
        <f t="shared" si="14"/>
        <v>0</v>
      </c>
      <c r="O486" s="12">
        <f t="shared" si="15"/>
        <v>3564</v>
      </c>
    </row>
    <row r="487" spans="1:15" x14ac:dyDescent="0.25">
      <c r="A487" s="8"/>
      <c r="B487" s="8"/>
      <c r="C487" s="9"/>
      <c r="D487" s="8"/>
      <c r="E487" s="8" t="s">
        <v>1247</v>
      </c>
      <c r="F487" s="8">
        <v>0.7</v>
      </c>
      <c r="G487" s="10">
        <v>685</v>
      </c>
      <c r="H487" s="11">
        <v>479.5</v>
      </c>
      <c r="I487" s="11">
        <v>375.53818181818178</v>
      </c>
      <c r="J487" s="11">
        <v>103.96181818181819</v>
      </c>
      <c r="K487" s="8">
        <v>1.76</v>
      </c>
      <c r="L487" s="8"/>
      <c r="M487" s="12">
        <f t="shared" si="14"/>
        <v>1205.5999999999999</v>
      </c>
      <c r="N487" s="12">
        <f t="shared" si="14"/>
        <v>0</v>
      </c>
      <c r="O487" s="12">
        <f t="shared" si="15"/>
        <v>1205.5999999999999</v>
      </c>
    </row>
    <row r="488" spans="1:15" x14ac:dyDescent="0.25">
      <c r="A488" s="8"/>
      <c r="B488" s="8"/>
      <c r="C488" s="9"/>
      <c r="D488" s="8"/>
      <c r="E488" s="8" t="s">
        <v>1248</v>
      </c>
      <c r="F488" s="8">
        <v>0.69999999999999984</v>
      </c>
      <c r="G488" s="10">
        <v>4658</v>
      </c>
      <c r="H488" s="11">
        <v>3260.6000000000004</v>
      </c>
      <c r="I488" s="11">
        <v>2306.3007078588762</v>
      </c>
      <c r="J488" s="11">
        <v>954.29929214112406</v>
      </c>
      <c r="K488" s="8">
        <v>1.76</v>
      </c>
      <c r="L488" s="8"/>
      <c r="M488" s="12">
        <f t="shared" si="14"/>
        <v>8198.08</v>
      </c>
      <c r="N488" s="12">
        <f t="shared" si="14"/>
        <v>0</v>
      </c>
      <c r="O488" s="12">
        <f t="shared" si="15"/>
        <v>8198.08</v>
      </c>
    </row>
    <row r="489" spans="1:15" x14ac:dyDescent="0.25">
      <c r="A489" s="8"/>
      <c r="B489" s="8"/>
      <c r="C489" s="9"/>
      <c r="D489" s="8"/>
      <c r="E489" s="8" t="s">
        <v>1249</v>
      </c>
      <c r="F489" s="8">
        <v>0.65</v>
      </c>
      <c r="G489" s="10">
        <v>2400</v>
      </c>
      <c r="H489" s="11">
        <v>1560</v>
      </c>
      <c r="I489" s="11">
        <v>909.4079399404776</v>
      </c>
      <c r="J489" s="11">
        <v>650.59206005952228</v>
      </c>
      <c r="K489" s="8">
        <v>1.61</v>
      </c>
      <c r="L489" s="8"/>
      <c r="M489" s="12">
        <f t="shared" si="14"/>
        <v>3864.0000000000005</v>
      </c>
      <c r="N489" s="12">
        <f t="shared" si="14"/>
        <v>0</v>
      </c>
      <c r="O489" s="12">
        <f t="shared" si="15"/>
        <v>3864.0000000000005</v>
      </c>
    </row>
    <row r="490" spans="1:15" x14ac:dyDescent="0.25">
      <c r="A490" s="8"/>
      <c r="B490" s="8"/>
      <c r="C490" s="9"/>
      <c r="D490" s="8"/>
      <c r="E490" s="8" t="s">
        <v>1224</v>
      </c>
      <c r="F490" s="8">
        <v>0.65</v>
      </c>
      <c r="G490" s="10">
        <v>2398</v>
      </c>
      <c r="H490" s="11">
        <v>1558.6999999999998</v>
      </c>
      <c r="I490" s="11">
        <v>952.9373099962512</v>
      </c>
      <c r="J490" s="11">
        <v>605.76269000374896</v>
      </c>
      <c r="K490" s="8">
        <v>1.61</v>
      </c>
      <c r="L490" s="8"/>
      <c r="M490" s="12">
        <f t="shared" si="14"/>
        <v>3860.78</v>
      </c>
      <c r="N490" s="12">
        <f t="shared" si="14"/>
        <v>0</v>
      </c>
      <c r="O490" s="12">
        <f t="shared" si="15"/>
        <v>3860.78</v>
      </c>
    </row>
    <row r="491" spans="1:15" x14ac:dyDescent="0.25">
      <c r="A491" s="8"/>
      <c r="B491" s="8"/>
      <c r="C491" s="9"/>
      <c r="D491" s="8"/>
      <c r="E491" s="8" t="s">
        <v>1250</v>
      </c>
      <c r="F491" s="8">
        <v>0.79999999999999993</v>
      </c>
      <c r="G491" s="10">
        <v>3576</v>
      </c>
      <c r="H491" s="11">
        <v>2860.7999999999997</v>
      </c>
      <c r="I491" s="11">
        <v>1508.7509955480855</v>
      </c>
      <c r="J491" s="11">
        <v>1352.0490044519145</v>
      </c>
      <c r="K491" s="8">
        <v>1.88</v>
      </c>
      <c r="L491" s="8"/>
      <c r="M491" s="12">
        <f t="shared" si="14"/>
        <v>6722.8799999999992</v>
      </c>
      <c r="N491" s="12">
        <f t="shared" si="14"/>
        <v>0</v>
      </c>
      <c r="O491" s="12">
        <f t="shared" si="15"/>
        <v>6722.8799999999992</v>
      </c>
    </row>
    <row r="492" spans="1:15" x14ac:dyDescent="0.25">
      <c r="A492" s="8"/>
      <c r="B492" s="8"/>
      <c r="C492" s="9"/>
      <c r="D492" s="8"/>
      <c r="E492" s="8" t="s">
        <v>1251</v>
      </c>
      <c r="F492" s="8">
        <v>0.77</v>
      </c>
      <c r="G492" s="10">
        <v>540</v>
      </c>
      <c r="H492" s="11">
        <v>415.8</v>
      </c>
      <c r="I492" s="11">
        <v>228.96112506927761</v>
      </c>
      <c r="J492" s="11">
        <v>186.8388749307224</v>
      </c>
      <c r="K492" s="8">
        <v>2.0099999999999998</v>
      </c>
      <c r="L492" s="8"/>
      <c r="M492" s="12">
        <f t="shared" si="14"/>
        <v>1085.3999999999999</v>
      </c>
      <c r="N492" s="12">
        <f t="shared" si="14"/>
        <v>0</v>
      </c>
      <c r="O492" s="12">
        <f t="shared" si="15"/>
        <v>1085.3999999999999</v>
      </c>
    </row>
    <row r="493" spans="1:15" x14ac:dyDescent="0.25">
      <c r="A493" s="8"/>
      <c r="B493" s="8"/>
      <c r="C493" s="9"/>
      <c r="D493" s="8"/>
      <c r="E493" s="8" t="s">
        <v>1238</v>
      </c>
      <c r="F493" s="8">
        <v>0.80000000000000016</v>
      </c>
      <c r="G493" s="10">
        <v>1652</v>
      </c>
      <c r="H493" s="11">
        <v>1321.6</v>
      </c>
      <c r="I493" s="11">
        <v>692.13023510919925</v>
      </c>
      <c r="J493" s="11">
        <v>629.46976489080055</v>
      </c>
      <c r="K493" s="8">
        <v>1.88</v>
      </c>
      <c r="L493" s="8"/>
      <c r="M493" s="12">
        <f t="shared" si="14"/>
        <v>3105.7599999999998</v>
      </c>
      <c r="N493" s="12">
        <f t="shared" si="14"/>
        <v>0</v>
      </c>
      <c r="O493" s="12">
        <f t="shared" si="15"/>
        <v>3105.7599999999998</v>
      </c>
    </row>
    <row r="494" spans="1:15" x14ac:dyDescent="0.25">
      <c r="A494" s="8"/>
      <c r="B494" s="8"/>
      <c r="C494" s="9"/>
      <c r="D494" s="8"/>
      <c r="E494" s="8" t="s">
        <v>1252</v>
      </c>
      <c r="F494" s="8">
        <v>0.70000000000000007</v>
      </c>
      <c r="G494" s="10">
        <v>12800</v>
      </c>
      <c r="H494" s="11">
        <v>8960</v>
      </c>
      <c r="I494" s="11">
        <v>5233.3693540395361</v>
      </c>
      <c r="J494" s="11">
        <v>3726.630645960463</v>
      </c>
      <c r="K494" s="8">
        <v>1.71</v>
      </c>
      <c r="L494" s="8"/>
      <c r="M494" s="12">
        <f t="shared" si="14"/>
        <v>21888</v>
      </c>
      <c r="N494" s="12">
        <f t="shared" si="14"/>
        <v>0</v>
      </c>
      <c r="O494" s="12">
        <f t="shared" si="15"/>
        <v>21888</v>
      </c>
    </row>
    <row r="495" spans="1:15" x14ac:dyDescent="0.25">
      <c r="A495" s="8"/>
      <c r="B495" s="8"/>
      <c r="C495" s="9"/>
      <c r="D495" s="8"/>
      <c r="E495" s="8" t="s">
        <v>1253</v>
      </c>
      <c r="F495" s="8">
        <v>0.67</v>
      </c>
      <c r="G495" s="10">
        <v>596</v>
      </c>
      <c r="H495" s="11">
        <v>399.32</v>
      </c>
      <c r="I495" s="11">
        <v>237.08187332589898</v>
      </c>
      <c r="J495" s="11">
        <v>162.23812667410107</v>
      </c>
      <c r="K495" s="8">
        <v>1.83</v>
      </c>
      <c r="L495" s="8"/>
      <c r="M495" s="12">
        <f t="shared" si="14"/>
        <v>1090.68</v>
      </c>
      <c r="N495" s="12">
        <f t="shared" si="14"/>
        <v>0</v>
      </c>
      <c r="O495" s="12">
        <f t="shared" si="15"/>
        <v>1090.68</v>
      </c>
    </row>
    <row r="496" spans="1:15" x14ac:dyDescent="0.25">
      <c r="A496" s="8"/>
      <c r="B496" s="8"/>
      <c r="C496" s="9"/>
      <c r="D496" s="8"/>
      <c r="E496" s="8" t="s">
        <v>1254</v>
      </c>
      <c r="F496" s="8">
        <v>0.79999999999999993</v>
      </c>
      <c r="G496" s="10">
        <v>1649</v>
      </c>
      <c r="H496" s="11">
        <v>1319.2</v>
      </c>
      <c r="I496" s="11">
        <v>688.71493466015124</v>
      </c>
      <c r="J496" s="11">
        <v>630.48506533984892</v>
      </c>
      <c r="K496" s="8">
        <v>1.88</v>
      </c>
      <c r="L496" s="8"/>
      <c r="M496" s="12">
        <f t="shared" si="14"/>
        <v>3100.12</v>
      </c>
      <c r="N496" s="12">
        <f t="shared" si="14"/>
        <v>0</v>
      </c>
      <c r="O496" s="12">
        <f t="shared" si="15"/>
        <v>3100.12</v>
      </c>
    </row>
    <row r="497" spans="1:15" x14ac:dyDescent="0.25">
      <c r="A497" s="8"/>
      <c r="B497" s="8"/>
      <c r="C497" s="9"/>
      <c r="D497" s="8"/>
      <c r="E497" s="8" t="s">
        <v>1255</v>
      </c>
      <c r="F497" s="8">
        <v>0.77</v>
      </c>
      <c r="G497" s="10">
        <v>2515</v>
      </c>
      <c r="H497" s="11">
        <v>1936.5499999999997</v>
      </c>
      <c r="I497" s="11">
        <v>1015.63715591046</v>
      </c>
      <c r="J497" s="11">
        <v>920.91284408954004</v>
      </c>
      <c r="K497" s="8">
        <v>2.0099999999999998</v>
      </c>
      <c r="L497" s="8"/>
      <c r="M497" s="12">
        <f t="shared" si="14"/>
        <v>5055.1499999999996</v>
      </c>
      <c r="N497" s="12">
        <f t="shared" si="14"/>
        <v>0</v>
      </c>
      <c r="O497" s="12">
        <f t="shared" si="15"/>
        <v>5055.1499999999996</v>
      </c>
    </row>
    <row r="498" spans="1:15" x14ac:dyDescent="0.25">
      <c r="A498" s="8"/>
      <c r="B498" s="8"/>
      <c r="C498" s="9" t="s">
        <v>18</v>
      </c>
      <c r="D498" s="8" t="s">
        <v>174</v>
      </c>
      <c r="E498" s="8" t="s">
        <v>1245</v>
      </c>
      <c r="F498" s="8">
        <v>0.82999999999999985</v>
      </c>
      <c r="G498" s="10">
        <v>2917</v>
      </c>
      <c r="H498" s="11">
        <v>2421.11</v>
      </c>
      <c r="I498" s="11">
        <v>1193.105678467567</v>
      </c>
      <c r="J498" s="11">
        <v>1228.0043215324333</v>
      </c>
      <c r="K498" s="8">
        <v>2.13</v>
      </c>
      <c r="L498" s="8"/>
      <c r="M498" s="12">
        <f t="shared" si="14"/>
        <v>6213.21</v>
      </c>
      <c r="N498" s="12">
        <f t="shared" si="14"/>
        <v>0</v>
      </c>
      <c r="O498" s="12">
        <f t="shared" si="15"/>
        <v>6213.21</v>
      </c>
    </row>
    <row r="499" spans="1:15" x14ac:dyDescent="0.25">
      <c r="A499" s="8"/>
      <c r="B499" s="8"/>
      <c r="C499" s="9"/>
      <c r="D499" s="8"/>
      <c r="E499" s="8" t="s">
        <v>1246</v>
      </c>
      <c r="F499" s="8">
        <v>0.82999999999999985</v>
      </c>
      <c r="G499" s="10">
        <v>2053</v>
      </c>
      <c r="H499" s="11">
        <v>1703.99</v>
      </c>
      <c r="I499" s="11">
        <v>1035.8576054612138</v>
      </c>
      <c r="J499" s="11">
        <v>668.13239453878634</v>
      </c>
      <c r="K499" s="8">
        <v>2.13</v>
      </c>
      <c r="L499" s="8"/>
      <c r="M499" s="12">
        <f t="shared" si="14"/>
        <v>4372.8899999999994</v>
      </c>
      <c r="N499" s="12">
        <f t="shared" si="14"/>
        <v>0</v>
      </c>
      <c r="O499" s="12">
        <f t="shared" si="15"/>
        <v>4372.8899999999994</v>
      </c>
    </row>
    <row r="500" spans="1:15" x14ac:dyDescent="0.25">
      <c r="A500" s="8"/>
      <c r="B500" s="8"/>
      <c r="C500" s="9"/>
      <c r="D500" s="8"/>
      <c r="E500" s="8" t="s">
        <v>516</v>
      </c>
      <c r="F500" s="8">
        <v>0.7</v>
      </c>
      <c r="G500" s="10">
        <v>2027</v>
      </c>
      <c r="H500" s="11">
        <v>1418.8999999999999</v>
      </c>
      <c r="I500" s="11">
        <v>1008.0401312476953</v>
      </c>
      <c r="J500" s="11">
        <v>410.85986875230492</v>
      </c>
      <c r="K500" s="8">
        <v>1.76</v>
      </c>
      <c r="L500" s="8"/>
      <c r="M500" s="12">
        <f t="shared" si="14"/>
        <v>3567.52</v>
      </c>
      <c r="N500" s="12">
        <f t="shared" si="14"/>
        <v>0</v>
      </c>
      <c r="O500" s="12">
        <f t="shared" si="15"/>
        <v>3567.52</v>
      </c>
    </row>
    <row r="501" spans="1:15" x14ac:dyDescent="0.25">
      <c r="A501" s="8"/>
      <c r="B501" s="8"/>
      <c r="C501" s="9"/>
      <c r="D501" s="8"/>
      <c r="E501" s="8" t="s">
        <v>1247</v>
      </c>
      <c r="F501" s="8">
        <v>0.7</v>
      </c>
      <c r="G501" s="10">
        <v>685</v>
      </c>
      <c r="H501" s="11">
        <v>479.5</v>
      </c>
      <c r="I501" s="11">
        <v>375.53818181818178</v>
      </c>
      <c r="J501" s="11">
        <v>103.96181818181819</v>
      </c>
      <c r="K501" s="8">
        <v>1.76</v>
      </c>
      <c r="L501" s="8"/>
      <c r="M501" s="12">
        <f t="shared" si="14"/>
        <v>1205.5999999999999</v>
      </c>
      <c r="N501" s="12">
        <f t="shared" si="14"/>
        <v>0</v>
      </c>
      <c r="O501" s="12">
        <f t="shared" si="15"/>
        <v>1205.5999999999999</v>
      </c>
    </row>
    <row r="502" spans="1:15" x14ac:dyDescent="0.25">
      <c r="A502" s="8"/>
      <c r="B502" s="8"/>
      <c r="C502" s="9"/>
      <c r="D502" s="8"/>
      <c r="E502" s="8" t="s">
        <v>1248</v>
      </c>
      <c r="F502" s="8">
        <v>0.69999999999999984</v>
      </c>
      <c r="G502" s="10">
        <v>4657</v>
      </c>
      <c r="H502" s="11">
        <v>3259.9</v>
      </c>
      <c r="I502" s="11">
        <v>2306.2710816640983</v>
      </c>
      <c r="J502" s="11">
        <v>953.62891833590163</v>
      </c>
      <c r="K502" s="8">
        <v>1.76</v>
      </c>
      <c r="L502" s="8"/>
      <c r="M502" s="12">
        <f t="shared" si="14"/>
        <v>8196.32</v>
      </c>
      <c r="N502" s="12">
        <f t="shared" si="14"/>
        <v>0</v>
      </c>
      <c r="O502" s="12">
        <f t="shared" si="15"/>
        <v>8196.32</v>
      </c>
    </row>
    <row r="503" spans="1:15" x14ac:dyDescent="0.25">
      <c r="A503" s="8"/>
      <c r="B503" s="8"/>
      <c r="C503" s="9"/>
      <c r="D503" s="8"/>
      <c r="E503" s="8" t="s">
        <v>1249</v>
      </c>
      <c r="F503" s="8">
        <v>0.65</v>
      </c>
      <c r="G503" s="10">
        <v>2400</v>
      </c>
      <c r="H503" s="11">
        <v>1560</v>
      </c>
      <c r="I503" s="11">
        <v>909.19415314861578</v>
      </c>
      <c r="J503" s="11">
        <v>650.80584685138422</v>
      </c>
      <c r="K503" s="8">
        <v>1.61</v>
      </c>
      <c r="L503" s="8"/>
      <c r="M503" s="12">
        <f t="shared" si="14"/>
        <v>3864.0000000000005</v>
      </c>
      <c r="N503" s="12">
        <f t="shared" si="14"/>
        <v>0</v>
      </c>
      <c r="O503" s="12">
        <f t="shared" si="15"/>
        <v>3864.0000000000005</v>
      </c>
    </row>
    <row r="504" spans="1:15" x14ac:dyDescent="0.25">
      <c r="A504" s="8"/>
      <c r="B504" s="8"/>
      <c r="C504" s="9"/>
      <c r="D504" s="8"/>
      <c r="E504" s="8" t="s">
        <v>1224</v>
      </c>
      <c r="F504" s="8">
        <v>0.65</v>
      </c>
      <c r="G504" s="10">
        <v>2397</v>
      </c>
      <c r="H504" s="11">
        <v>1558.0499999999997</v>
      </c>
      <c r="I504" s="11">
        <v>952.30024046319284</v>
      </c>
      <c r="J504" s="11">
        <v>605.74975953680735</v>
      </c>
      <c r="K504" s="8">
        <v>1.61</v>
      </c>
      <c r="L504" s="8"/>
      <c r="M504" s="12">
        <f t="shared" si="14"/>
        <v>3859.17</v>
      </c>
      <c r="N504" s="12">
        <f t="shared" si="14"/>
        <v>0</v>
      </c>
      <c r="O504" s="12">
        <f t="shared" si="15"/>
        <v>3859.17</v>
      </c>
    </row>
    <row r="505" spans="1:15" x14ac:dyDescent="0.25">
      <c r="A505" s="8"/>
      <c r="B505" s="8"/>
      <c r="C505" s="9"/>
      <c r="D505" s="8"/>
      <c r="E505" s="8" t="s">
        <v>1250</v>
      </c>
      <c r="F505" s="8">
        <v>0.79999999999999993</v>
      </c>
      <c r="G505" s="10">
        <v>3578</v>
      </c>
      <c r="H505" s="11">
        <v>2862.4000000000005</v>
      </c>
      <c r="I505" s="11">
        <v>1509.7805099979309</v>
      </c>
      <c r="J505" s="11">
        <v>1352.6194900020691</v>
      </c>
      <c r="K505" s="8">
        <v>1.88</v>
      </c>
      <c r="L505" s="8"/>
      <c r="M505" s="12">
        <f t="shared" si="14"/>
        <v>6726.6399999999994</v>
      </c>
      <c r="N505" s="12">
        <f t="shared" si="14"/>
        <v>0</v>
      </c>
      <c r="O505" s="12">
        <f t="shared" si="15"/>
        <v>6726.6399999999994</v>
      </c>
    </row>
    <row r="506" spans="1:15" x14ac:dyDescent="0.25">
      <c r="A506" s="8"/>
      <c r="B506" s="8"/>
      <c r="C506" s="9"/>
      <c r="D506" s="8"/>
      <c r="E506" s="8" t="s">
        <v>1251</v>
      </c>
      <c r="F506" s="8">
        <v>0.77</v>
      </c>
      <c r="G506" s="10">
        <v>540</v>
      </c>
      <c r="H506" s="11">
        <v>415.80000000000007</v>
      </c>
      <c r="I506" s="11">
        <v>229.03376553185706</v>
      </c>
      <c r="J506" s="11">
        <v>186.76623446814295</v>
      </c>
      <c r="K506" s="8">
        <v>2.0099999999999998</v>
      </c>
      <c r="L506" s="8"/>
      <c r="M506" s="12">
        <f t="shared" si="14"/>
        <v>1085.3999999999999</v>
      </c>
      <c r="N506" s="12">
        <f t="shared" si="14"/>
        <v>0</v>
      </c>
      <c r="O506" s="12">
        <f t="shared" si="15"/>
        <v>1085.3999999999999</v>
      </c>
    </row>
    <row r="507" spans="1:15" x14ac:dyDescent="0.25">
      <c r="A507" s="8"/>
      <c r="B507" s="8"/>
      <c r="C507" s="9"/>
      <c r="D507" s="8"/>
      <c r="E507" s="8" t="s">
        <v>1238</v>
      </c>
      <c r="F507" s="8">
        <v>0.80000000000000016</v>
      </c>
      <c r="G507" s="10">
        <v>1651</v>
      </c>
      <c r="H507" s="11">
        <v>1320.8</v>
      </c>
      <c r="I507" s="11">
        <v>691.74174087439519</v>
      </c>
      <c r="J507" s="11">
        <v>629.05825912560476</v>
      </c>
      <c r="K507" s="8">
        <v>1.88</v>
      </c>
      <c r="L507" s="8"/>
      <c r="M507" s="12">
        <f t="shared" si="14"/>
        <v>3103.8799999999997</v>
      </c>
      <c r="N507" s="12">
        <f t="shared" si="14"/>
        <v>0</v>
      </c>
      <c r="O507" s="12">
        <f t="shared" si="15"/>
        <v>3103.8799999999997</v>
      </c>
    </row>
    <row r="508" spans="1:15" x14ac:dyDescent="0.25">
      <c r="A508" s="8"/>
      <c r="B508" s="8"/>
      <c r="C508" s="9"/>
      <c r="D508" s="8"/>
      <c r="E508" s="8" t="s">
        <v>1252</v>
      </c>
      <c r="F508" s="8">
        <v>0.70000000000000007</v>
      </c>
      <c r="G508" s="10">
        <v>12799</v>
      </c>
      <c r="H508" s="11">
        <v>8959.2999999999993</v>
      </c>
      <c r="I508" s="11">
        <v>5233.3985601670729</v>
      </c>
      <c r="J508" s="11">
        <v>3725.9014398329259</v>
      </c>
      <c r="K508" s="8">
        <v>1.71</v>
      </c>
      <c r="L508" s="8"/>
      <c r="M508" s="12">
        <f t="shared" si="14"/>
        <v>21886.29</v>
      </c>
      <c r="N508" s="12">
        <f t="shared" si="14"/>
        <v>0</v>
      </c>
      <c r="O508" s="12">
        <f t="shared" si="15"/>
        <v>21886.29</v>
      </c>
    </row>
    <row r="509" spans="1:15" x14ac:dyDescent="0.25">
      <c r="A509" s="8"/>
      <c r="B509" s="8"/>
      <c r="C509" s="9"/>
      <c r="D509" s="8"/>
      <c r="E509" s="8" t="s">
        <v>1253</v>
      </c>
      <c r="F509" s="8">
        <v>0.67</v>
      </c>
      <c r="G509" s="10">
        <v>592</v>
      </c>
      <c r="H509" s="11">
        <v>396.64</v>
      </c>
      <c r="I509" s="11">
        <v>235.51576706791431</v>
      </c>
      <c r="J509" s="11">
        <v>161.1242329320857</v>
      </c>
      <c r="K509" s="8">
        <v>1.83</v>
      </c>
      <c r="L509" s="8"/>
      <c r="M509" s="12">
        <f t="shared" si="14"/>
        <v>1083.3600000000001</v>
      </c>
      <c r="N509" s="12">
        <f t="shared" si="14"/>
        <v>0</v>
      </c>
      <c r="O509" s="12">
        <f t="shared" si="15"/>
        <v>1083.3600000000001</v>
      </c>
    </row>
    <row r="510" spans="1:15" x14ac:dyDescent="0.25">
      <c r="A510" s="8"/>
      <c r="B510" s="8"/>
      <c r="C510" s="9"/>
      <c r="D510" s="8"/>
      <c r="E510" s="8" t="s">
        <v>1254</v>
      </c>
      <c r="F510" s="8">
        <v>0.79999999999999993</v>
      </c>
      <c r="G510" s="10">
        <v>1650</v>
      </c>
      <c r="H510" s="11">
        <v>1320</v>
      </c>
      <c r="I510" s="11">
        <v>688.82637858133535</v>
      </c>
      <c r="J510" s="11">
        <v>631.17362141866477</v>
      </c>
      <c r="K510" s="8">
        <v>1.88</v>
      </c>
      <c r="L510" s="8"/>
      <c r="M510" s="12">
        <f t="shared" si="14"/>
        <v>3102</v>
      </c>
      <c r="N510" s="12">
        <f t="shared" si="14"/>
        <v>0</v>
      </c>
      <c r="O510" s="12">
        <f t="shared" si="15"/>
        <v>3102</v>
      </c>
    </row>
    <row r="511" spans="1:15" x14ac:dyDescent="0.25">
      <c r="A511" s="8"/>
      <c r="B511" s="8"/>
      <c r="C511" s="9"/>
      <c r="D511" s="8"/>
      <c r="E511" s="8" t="s">
        <v>1255</v>
      </c>
      <c r="F511" s="8">
        <v>0.77</v>
      </c>
      <c r="G511" s="10">
        <v>2517</v>
      </c>
      <c r="H511" s="11">
        <v>1938.0899999999997</v>
      </c>
      <c r="I511" s="11">
        <v>1016.3962055089283</v>
      </c>
      <c r="J511" s="11">
        <v>921.69379449107146</v>
      </c>
      <c r="K511" s="8">
        <v>2.0099999999999998</v>
      </c>
      <c r="L511" s="8"/>
      <c r="M511" s="12">
        <f t="shared" si="14"/>
        <v>5059.1699999999992</v>
      </c>
      <c r="N511" s="12">
        <f t="shared" si="14"/>
        <v>0</v>
      </c>
      <c r="O511" s="12">
        <f t="shared" si="15"/>
        <v>5059.1699999999992</v>
      </c>
    </row>
    <row r="512" spans="1:15" x14ac:dyDescent="0.25">
      <c r="A512" s="8"/>
      <c r="B512" s="8"/>
      <c r="C512" s="9" t="s">
        <v>73</v>
      </c>
      <c r="D512" s="8" t="s">
        <v>174</v>
      </c>
      <c r="E512" s="8" t="s">
        <v>1249</v>
      </c>
      <c r="F512" s="8">
        <v>0.65</v>
      </c>
      <c r="G512" s="10">
        <v>3019</v>
      </c>
      <c r="H512" s="11">
        <v>1962.35</v>
      </c>
      <c r="I512" s="11">
        <v>1166.9782238416906</v>
      </c>
      <c r="J512" s="11">
        <v>795.37177615830933</v>
      </c>
      <c r="K512" s="8">
        <v>1.61</v>
      </c>
      <c r="L512" s="8"/>
      <c r="M512" s="12">
        <f t="shared" si="14"/>
        <v>4860.59</v>
      </c>
      <c r="N512" s="12">
        <f t="shared" si="14"/>
        <v>0</v>
      </c>
      <c r="O512" s="12">
        <f t="shared" si="15"/>
        <v>4860.59</v>
      </c>
    </row>
    <row r="513" spans="1:15" x14ac:dyDescent="0.25">
      <c r="A513" s="8"/>
      <c r="B513" s="8"/>
      <c r="C513" s="9"/>
      <c r="D513" s="8"/>
      <c r="E513" s="8" t="s">
        <v>1256</v>
      </c>
      <c r="F513" s="8">
        <v>0.65</v>
      </c>
      <c r="G513" s="10">
        <v>3324</v>
      </c>
      <c r="H513" s="11">
        <v>2160.6</v>
      </c>
      <c r="I513" s="11">
        <v>1392.1222855374747</v>
      </c>
      <c r="J513" s="11">
        <v>768.47771446252546</v>
      </c>
      <c r="K513" s="8">
        <v>1.61</v>
      </c>
      <c r="L513" s="8"/>
      <c r="M513" s="12">
        <f t="shared" si="14"/>
        <v>5351.64</v>
      </c>
      <c r="N513" s="12">
        <f t="shared" si="14"/>
        <v>0</v>
      </c>
      <c r="O513" s="12">
        <f t="shared" si="15"/>
        <v>5351.64</v>
      </c>
    </row>
    <row r="514" spans="1:15" x14ac:dyDescent="0.25">
      <c r="A514" s="8"/>
      <c r="B514" s="8"/>
      <c r="C514" s="9"/>
      <c r="D514" s="8"/>
      <c r="E514" s="8" t="s">
        <v>1257</v>
      </c>
      <c r="F514" s="8">
        <v>0.76</v>
      </c>
      <c r="G514" s="10">
        <v>2162</v>
      </c>
      <c r="H514" s="11">
        <v>1643.12</v>
      </c>
      <c r="I514" s="11">
        <v>843.96834485151385</v>
      </c>
      <c r="J514" s="11">
        <v>799.15165514848604</v>
      </c>
      <c r="K514" s="8">
        <v>1.43</v>
      </c>
      <c r="L514" s="8"/>
      <c r="M514" s="12">
        <f t="shared" si="14"/>
        <v>3091.66</v>
      </c>
      <c r="N514" s="12">
        <f t="shared" si="14"/>
        <v>0</v>
      </c>
      <c r="O514" s="12">
        <f t="shared" si="15"/>
        <v>3091.66</v>
      </c>
    </row>
    <row r="515" spans="1:15" x14ac:dyDescent="0.25">
      <c r="A515" s="8"/>
      <c r="B515" s="8"/>
      <c r="C515" s="9"/>
      <c r="D515" s="8"/>
      <c r="E515" s="8" t="s">
        <v>1258</v>
      </c>
      <c r="F515" s="8">
        <v>0.76000000000000012</v>
      </c>
      <c r="G515" s="10">
        <v>1128</v>
      </c>
      <c r="H515" s="11">
        <v>857.28</v>
      </c>
      <c r="I515" s="11">
        <v>426.78026345321371</v>
      </c>
      <c r="J515" s="11">
        <v>430.49973654678627</v>
      </c>
      <c r="K515" s="8">
        <v>1.43</v>
      </c>
      <c r="L515" s="8"/>
      <c r="M515" s="12">
        <f t="shared" si="14"/>
        <v>1613.04</v>
      </c>
      <c r="N515" s="12">
        <f t="shared" si="14"/>
        <v>0</v>
      </c>
      <c r="O515" s="12">
        <f t="shared" si="15"/>
        <v>1613.04</v>
      </c>
    </row>
    <row r="516" spans="1:15" x14ac:dyDescent="0.25">
      <c r="A516" s="8"/>
      <c r="B516" s="8"/>
      <c r="C516" s="9"/>
      <c r="D516" s="8"/>
      <c r="E516" s="8" t="s">
        <v>1259</v>
      </c>
      <c r="F516" s="8">
        <v>0.70000000000000007</v>
      </c>
      <c r="G516" s="10">
        <v>6829</v>
      </c>
      <c r="H516" s="11">
        <v>4780.3000000000011</v>
      </c>
      <c r="I516" s="11">
        <v>2909.5451279687436</v>
      </c>
      <c r="J516" s="11">
        <v>1870.7548720312566</v>
      </c>
      <c r="K516" s="8">
        <v>1.71</v>
      </c>
      <c r="L516" s="8"/>
      <c r="M516" s="12">
        <f t="shared" si="14"/>
        <v>11677.59</v>
      </c>
      <c r="N516" s="12">
        <f t="shared" si="14"/>
        <v>0</v>
      </c>
      <c r="O516" s="12">
        <f t="shared" si="15"/>
        <v>11677.59</v>
      </c>
    </row>
    <row r="517" spans="1:15" x14ac:dyDescent="0.25">
      <c r="A517" s="8"/>
      <c r="B517" s="8"/>
      <c r="C517" s="9"/>
      <c r="D517" s="8"/>
      <c r="E517" s="8" t="s">
        <v>1260</v>
      </c>
      <c r="F517" s="8">
        <v>0.67</v>
      </c>
      <c r="G517" s="10">
        <v>540</v>
      </c>
      <c r="H517" s="11">
        <v>361.8</v>
      </c>
      <c r="I517" s="11">
        <v>247.38843473599573</v>
      </c>
      <c r="J517" s="11">
        <v>114.4115652640043</v>
      </c>
      <c r="K517" s="8">
        <v>1.83</v>
      </c>
      <c r="L517" s="8"/>
      <c r="M517" s="12">
        <f t="shared" si="14"/>
        <v>988.2</v>
      </c>
      <c r="N517" s="12">
        <f t="shared" si="14"/>
        <v>0</v>
      </c>
      <c r="O517" s="12">
        <f t="shared" si="15"/>
        <v>988.2</v>
      </c>
    </row>
    <row r="518" spans="1:15" x14ac:dyDescent="0.25">
      <c r="A518" s="8"/>
      <c r="B518" s="8"/>
      <c r="C518" s="9"/>
      <c r="D518" s="8"/>
      <c r="E518" s="8" t="s">
        <v>1226</v>
      </c>
      <c r="F518" s="8">
        <v>0.65</v>
      </c>
      <c r="G518" s="10">
        <v>162</v>
      </c>
      <c r="H518" s="11">
        <v>105.3</v>
      </c>
      <c r="I518" s="11">
        <v>74.115000000000009</v>
      </c>
      <c r="J518" s="11">
        <v>31.184999999999988</v>
      </c>
      <c r="K518" s="8">
        <v>1.74</v>
      </c>
      <c r="L518" s="8"/>
      <c r="M518" s="12">
        <f t="shared" ref="M518:N581" si="16">$G518*K518</f>
        <v>281.88</v>
      </c>
      <c r="N518" s="12">
        <f t="shared" si="16"/>
        <v>0</v>
      </c>
      <c r="O518" s="12">
        <f t="shared" ref="O518:O581" si="17">M518+N518</f>
        <v>281.88</v>
      </c>
    </row>
    <row r="519" spans="1:15" x14ac:dyDescent="0.25">
      <c r="A519" s="8"/>
      <c r="B519" s="8"/>
      <c r="C519" s="9"/>
      <c r="D519" s="8"/>
      <c r="E519" s="8" t="s">
        <v>1261</v>
      </c>
      <c r="F519" s="8">
        <v>0.77</v>
      </c>
      <c r="G519" s="10">
        <v>2153</v>
      </c>
      <c r="H519" s="11">
        <v>1657.81</v>
      </c>
      <c r="I519" s="11">
        <v>875.8306060606061</v>
      </c>
      <c r="J519" s="11">
        <v>781.97939393939396</v>
      </c>
      <c r="K519" s="8">
        <v>1.46</v>
      </c>
      <c r="L519" s="8"/>
      <c r="M519" s="12">
        <f t="shared" si="16"/>
        <v>3143.38</v>
      </c>
      <c r="N519" s="12">
        <f t="shared" si="16"/>
        <v>0</v>
      </c>
      <c r="O519" s="12">
        <f t="shared" si="17"/>
        <v>3143.38</v>
      </c>
    </row>
    <row r="520" spans="1:15" x14ac:dyDescent="0.25">
      <c r="A520" s="8"/>
      <c r="B520" s="8"/>
      <c r="C520" s="9"/>
      <c r="D520" s="8"/>
      <c r="E520" s="8" t="s">
        <v>1262</v>
      </c>
      <c r="F520" s="8">
        <v>0.76</v>
      </c>
      <c r="G520" s="10">
        <v>425</v>
      </c>
      <c r="H520" s="11">
        <v>323</v>
      </c>
      <c r="I520" s="11">
        <v>166.74359123430511</v>
      </c>
      <c r="J520" s="11">
        <v>156.25640876569489</v>
      </c>
      <c r="K520" s="8">
        <v>1.43</v>
      </c>
      <c r="L520" s="8"/>
      <c r="M520" s="12">
        <f t="shared" si="16"/>
        <v>607.75</v>
      </c>
      <c r="N520" s="12">
        <f t="shared" si="16"/>
        <v>0</v>
      </c>
      <c r="O520" s="12">
        <f t="shared" si="17"/>
        <v>607.75</v>
      </c>
    </row>
    <row r="521" spans="1:15" x14ac:dyDescent="0.25">
      <c r="A521" s="8"/>
      <c r="B521" s="8"/>
      <c r="C521" s="9"/>
      <c r="D521" s="8"/>
      <c r="E521" s="8" t="s">
        <v>487</v>
      </c>
      <c r="F521" s="8">
        <v>0.7</v>
      </c>
      <c r="G521" s="10">
        <v>600</v>
      </c>
      <c r="H521" s="11">
        <v>420</v>
      </c>
      <c r="I521" s="11">
        <v>267.80487804878049</v>
      </c>
      <c r="J521" s="11">
        <v>152.19512195121951</v>
      </c>
      <c r="K521" s="8">
        <v>1.71</v>
      </c>
      <c r="L521" s="8"/>
      <c r="M521" s="12">
        <f t="shared" si="16"/>
        <v>1026</v>
      </c>
      <c r="N521" s="12">
        <f t="shared" si="16"/>
        <v>0</v>
      </c>
      <c r="O521" s="12">
        <f t="shared" si="17"/>
        <v>1026</v>
      </c>
    </row>
    <row r="522" spans="1:15" x14ac:dyDescent="0.25">
      <c r="A522" s="8"/>
      <c r="B522" s="8"/>
      <c r="C522" s="9"/>
      <c r="D522" s="8"/>
      <c r="E522" s="8" t="s">
        <v>507</v>
      </c>
      <c r="F522" s="8">
        <v>0.7</v>
      </c>
      <c r="G522" s="10">
        <v>27</v>
      </c>
      <c r="H522" s="11">
        <v>18.899999999999999</v>
      </c>
      <c r="I522" s="11">
        <v>10.970248667850798</v>
      </c>
      <c r="J522" s="11">
        <v>7.9297513321492001</v>
      </c>
      <c r="K522" s="8">
        <v>1.71</v>
      </c>
      <c r="L522" s="8"/>
      <c r="M522" s="12">
        <f t="shared" si="16"/>
        <v>46.17</v>
      </c>
      <c r="N522" s="12">
        <f t="shared" si="16"/>
        <v>0</v>
      </c>
      <c r="O522" s="12">
        <f t="shared" si="17"/>
        <v>46.17</v>
      </c>
    </row>
    <row r="523" spans="1:15" x14ac:dyDescent="0.25">
      <c r="A523" s="8"/>
      <c r="B523" s="8"/>
      <c r="C523" s="9"/>
      <c r="D523" s="8"/>
      <c r="E523" s="8" t="s">
        <v>529</v>
      </c>
      <c r="F523" s="8">
        <v>0.70000000000000007</v>
      </c>
      <c r="G523" s="10">
        <v>2378</v>
      </c>
      <c r="H523" s="11">
        <v>1664.6</v>
      </c>
      <c r="I523" s="11">
        <v>968.86997478603826</v>
      </c>
      <c r="J523" s="11">
        <v>695.73002521396199</v>
      </c>
      <c r="K523" s="8">
        <v>1.71</v>
      </c>
      <c r="L523" s="8"/>
      <c r="M523" s="12">
        <f t="shared" si="16"/>
        <v>4066.38</v>
      </c>
      <c r="N523" s="12">
        <f t="shared" si="16"/>
        <v>0</v>
      </c>
      <c r="O523" s="12">
        <f t="shared" si="17"/>
        <v>4066.38</v>
      </c>
    </row>
    <row r="524" spans="1:15" x14ac:dyDescent="0.25">
      <c r="A524" s="8"/>
      <c r="B524" s="8"/>
      <c r="C524" s="9"/>
      <c r="D524" s="8"/>
      <c r="E524" s="8" t="s">
        <v>1263</v>
      </c>
      <c r="F524" s="8">
        <v>0.77</v>
      </c>
      <c r="G524" s="10">
        <v>1976</v>
      </c>
      <c r="H524" s="11">
        <v>1521.5200000000002</v>
      </c>
      <c r="I524" s="11">
        <v>878.71739837398377</v>
      </c>
      <c r="J524" s="11">
        <v>642.80260162601633</v>
      </c>
      <c r="K524" s="8">
        <v>1.46</v>
      </c>
      <c r="L524" s="8"/>
      <c r="M524" s="12">
        <f t="shared" si="16"/>
        <v>2884.96</v>
      </c>
      <c r="N524" s="12">
        <f t="shared" si="16"/>
        <v>0</v>
      </c>
      <c r="O524" s="12">
        <f t="shared" si="17"/>
        <v>2884.96</v>
      </c>
    </row>
    <row r="525" spans="1:15" x14ac:dyDescent="0.25">
      <c r="A525" s="8"/>
      <c r="B525" s="8"/>
      <c r="C525" s="9"/>
      <c r="D525" s="8"/>
      <c r="E525" s="8" t="s">
        <v>1264</v>
      </c>
      <c r="F525" s="8">
        <v>0.70000000000000007</v>
      </c>
      <c r="G525" s="10">
        <v>6821</v>
      </c>
      <c r="H525" s="11">
        <v>4774.7</v>
      </c>
      <c r="I525" s="11">
        <v>3084.994076459991</v>
      </c>
      <c r="J525" s="11">
        <v>1689.7059235400093</v>
      </c>
      <c r="K525" s="8">
        <v>1.79</v>
      </c>
      <c r="L525" s="8"/>
      <c r="M525" s="12">
        <f t="shared" si="16"/>
        <v>12209.59</v>
      </c>
      <c r="N525" s="12">
        <f t="shared" si="16"/>
        <v>0</v>
      </c>
      <c r="O525" s="12">
        <f t="shared" si="17"/>
        <v>12209.59</v>
      </c>
    </row>
    <row r="526" spans="1:15" x14ac:dyDescent="0.25">
      <c r="A526" s="8"/>
      <c r="B526" s="8"/>
      <c r="C526" s="9"/>
      <c r="D526" s="8"/>
      <c r="E526" s="8" t="s">
        <v>531</v>
      </c>
      <c r="F526" s="8">
        <v>0.76</v>
      </c>
      <c r="G526" s="10">
        <v>149</v>
      </c>
      <c r="H526" s="11">
        <v>113.24</v>
      </c>
      <c r="I526" s="11">
        <v>59.58697552447552</v>
      </c>
      <c r="J526" s="11">
        <v>53.653024475524475</v>
      </c>
      <c r="K526" s="8">
        <v>1.43</v>
      </c>
      <c r="L526" s="8"/>
      <c r="M526" s="12">
        <f t="shared" si="16"/>
        <v>213.07</v>
      </c>
      <c r="N526" s="12">
        <f t="shared" si="16"/>
        <v>0</v>
      </c>
      <c r="O526" s="12">
        <f t="shared" si="17"/>
        <v>213.07</v>
      </c>
    </row>
    <row r="527" spans="1:15" x14ac:dyDescent="0.25">
      <c r="A527" s="8"/>
      <c r="B527" s="8"/>
      <c r="C527" s="9"/>
      <c r="D527" s="8"/>
      <c r="E527" s="8" t="s">
        <v>1265</v>
      </c>
      <c r="F527" s="8">
        <v>0.76</v>
      </c>
      <c r="G527" s="10">
        <v>307</v>
      </c>
      <c r="H527" s="11">
        <v>233.32</v>
      </c>
      <c r="I527" s="11">
        <v>112.13772455089821</v>
      </c>
      <c r="J527" s="11">
        <v>121.18227544910178</v>
      </c>
      <c r="K527" s="8">
        <v>1.43</v>
      </c>
      <c r="L527" s="8"/>
      <c r="M527" s="12">
        <f t="shared" si="16"/>
        <v>439.01</v>
      </c>
      <c r="N527" s="12">
        <f t="shared" si="16"/>
        <v>0</v>
      </c>
      <c r="O527" s="12">
        <f t="shared" si="17"/>
        <v>439.01</v>
      </c>
    </row>
    <row r="528" spans="1:15" x14ac:dyDescent="0.25">
      <c r="A528" s="8"/>
      <c r="B528" s="8"/>
      <c r="C528" s="9"/>
      <c r="D528" s="8"/>
      <c r="E528" s="8" t="s">
        <v>1266</v>
      </c>
      <c r="F528" s="8">
        <v>0.69999999999999984</v>
      </c>
      <c r="G528" s="10">
        <v>4845</v>
      </c>
      <c r="H528" s="11">
        <v>3391.5</v>
      </c>
      <c r="I528" s="11">
        <v>1908.9037734432036</v>
      </c>
      <c r="J528" s="11">
        <v>1482.5962265567964</v>
      </c>
      <c r="K528" s="8">
        <v>1.71</v>
      </c>
      <c r="L528" s="8"/>
      <c r="M528" s="12">
        <f t="shared" si="16"/>
        <v>8284.9500000000007</v>
      </c>
      <c r="N528" s="12">
        <f t="shared" si="16"/>
        <v>0</v>
      </c>
      <c r="O528" s="12">
        <f t="shared" si="17"/>
        <v>8284.9500000000007</v>
      </c>
    </row>
    <row r="529" spans="1:15" x14ac:dyDescent="0.25">
      <c r="A529" s="8"/>
      <c r="B529" s="8"/>
      <c r="C529" s="9"/>
      <c r="D529" s="8"/>
      <c r="E529" s="8" t="s">
        <v>532</v>
      </c>
      <c r="F529" s="8">
        <v>0.7</v>
      </c>
      <c r="G529" s="10">
        <v>124</v>
      </c>
      <c r="H529" s="11">
        <v>86.8</v>
      </c>
      <c r="I529" s="11">
        <v>51.50249659555152</v>
      </c>
      <c r="J529" s="11">
        <v>35.297503404448477</v>
      </c>
      <c r="K529" s="8">
        <v>1.79</v>
      </c>
      <c r="L529" s="8"/>
      <c r="M529" s="12">
        <f t="shared" si="16"/>
        <v>221.96</v>
      </c>
      <c r="N529" s="12">
        <f t="shared" si="16"/>
        <v>0</v>
      </c>
      <c r="O529" s="12">
        <f t="shared" si="17"/>
        <v>221.96</v>
      </c>
    </row>
    <row r="530" spans="1:15" x14ac:dyDescent="0.25">
      <c r="A530" s="8"/>
      <c r="B530" s="8"/>
      <c r="C530" s="9"/>
      <c r="D530" s="8"/>
      <c r="E530" s="8" t="s">
        <v>1267</v>
      </c>
      <c r="F530" s="8">
        <v>0.7</v>
      </c>
      <c r="G530" s="10">
        <v>3722</v>
      </c>
      <c r="H530" s="11">
        <v>2605.4</v>
      </c>
      <c r="I530" s="11">
        <v>1747.4641682785298</v>
      </c>
      <c r="J530" s="11">
        <v>857.93583172146998</v>
      </c>
      <c r="K530" s="8">
        <v>1.79</v>
      </c>
      <c r="L530" s="8"/>
      <c r="M530" s="12">
        <f t="shared" si="16"/>
        <v>6662.38</v>
      </c>
      <c r="N530" s="12">
        <f t="shared" si="16"/>
        <v>0</v>
      </c>
      <c r="O530" s="12">
        <f t="shared" si="17"/>
        <v>6662.38</v>
      </c>
    </row>
    <row r="531" spans="1:15" x14ac:dyDescent="0.25">
      <c r="A531" s="8"/>
      <c r="B531" s="8"/>
      <c r="C531" s="9"/>
      <c r="D531" s="8"/>
      <c r="E531" s="8" t="s">
        <v>533</v>
      </c>
      <c r="F531" s="8">
        <v>0.67</v>
      </c>
      <c r="G531" s="10">
        <v>53</v>
      </c>
      <c r="H531" s="11">
        <v>35.51</v>
      </c>
      <c r="I531" s="11">
        <v>22.013163867453471</v>
      </c>
      <c r="J531" s="11">
        <v>13.496836132546527</v>
      </c>
      <c r="K531" s="8">
        <v>1.93</v>
      </c>
      <c r="L531" s="8"/>
      <c r="M531" s="12">
        <f t="shared" si="16"/>
        <v>102.28999999999999</v>
      </c>
      <c r="N531" s="12">
        <f t="shared" si="16"/>
        <v>0</v>
      </c>
      <c r="O531" s="12">
        <f t="shared" si="17"/>
        <v>102.28999999999999</v>
      </c>
    </row>
    <row r="532" spans="1:15" x14ac:dyDescent="0.25">
      <c r="A532" s="8"/>
      <c r="B532" s="8"/>
      <c r="C532" s="9"/>
      <c r="D532" s="8"/>
      <c r="E532" s="8" t="s">
        <v>1268</v>
      </c>
      <c r="F532" s="8">
        <v>0.74</v>
      </c>
      <c r="G532" s="10">
        <v>418</v>
      </c>
      <c r="H532" s="11">
        <v>309.32</v>
      </c>
      <c r="I532" s="11">
        <v>168.56324371970032</v>
      </c>
      <c r="J532" s="11">
        <v>140.75675628029967</v>
      </c>
      <c r="K532" s="8">
        <v>1.38</v>
      </c>
      <c r="L532" s="8"/>
      <c r="M532" s="12">
        <f t="shared" si="16"/>
        <v>576.83999999999992</v>
      </c>
      <c r="N532" s="12">
        <f t="shared" si="16"/>
        <v>0</v>
      </c>
      <c r="O532" s="12">
        <f t="shared" si="17"/>
        <v>576.83999999999992</v>
      </c>
    </row>
    <row r="533" spans="1:15" x14ac:dyDescent="0.25">
      <c r="A533" s="8"/>
      <c r="B533" s="8"/>
      <c r="C533" s="9" t="s">
        <v>107</v>
      </c>
      <c r="D533" s="8" t="s">
        <v>174</v>
      </c>
      <c r="E533" s="8" t="s">
        <v>1249</v>
      </c>
      <c r="F533" s="8">
        <v>0.65</v>
      </c>
      <c r="G533" s="10">
        <v>3019</v>
      </c>
      <c r="H533" s="11">
        <v>1962.35</v>
      </c>
      <c r="I533" s="11">
        <v>1167.0108565684188</v>
      </c>
      <c r="J533" s="11">
        <v>795.33914343158131</v>
      </c>
      <c r="K533" s="8">
        <v>1.61</v>
      </c>
      <c r="L533" s="8"/>
      <c r="M533" s="12">
        <f t="shared" si="16"/>
        <v>4860.59</v>
      </c>
      <c r="N533" s="12">
        <f t="shared" si="16"/>
        <v>0</v>
      </c>
      <c r="O533" s="12">
        <f t="shared" si="17"/>
        <v>4860.59</v>
      </c>
    </row>
    <row r="534" spans="1:15" x14ac:dyDescent="0.25">
      <c r="A534" s="8"/>
      <c r="B534" s="8"/>
      <c r="C534" s="9"/>
      <c r="D534" s="8"/>
      <c r="E534" s="8" t="s">
        <v>1256</v>
      </c>
      <c r="F534" s="8">
        <v>0.65</v>
      </c>
      <c r="G534" s="10">
        <v>3324</v>
      </c>
      <c r="H534" s="11">
        <v>2160.6</v>
      </c>
      <c r="I534" s="11">
        <v>1392.1222855374747</v>
      </c>
      <c r="J534" s="11">
        <v>768.47771446252546</v>
      </c>
      <c r="K534" s="8">
        <v>1.61</v>
      </c>
      <c r="L534" s="8"/>
      <c r="M534" s="12">
        <f t="shared" si="16"/>
        <v>5351.64</v>
      </c>
      <c r="N534" s="12">
        <f t="shared" si="16"/>
        <v>0</v>
      </c>
      <c r="O534" s="12">
        <f t="shared" si="17"/>
        <v>5351.64</v>
      </c>
    </row>
    <row r="535" spans="1:15" x14ac:dyDescent="0.25">
      <c r="A535" s="8"/>
      <c r="B535" s="8"/>
      <c r="C535" s="9"/>
      <c r="D535" s="8"/>
      <c r="E535" s="8" t="s">
        <v>1257</v>
      </c>
      <c r="F535" s="8">
        <v>0.76</v>
      </c>
      <c r="G535" s="10">
        <v>2162</v>
      </c>
      <c r="H535" s="11">
        <v>1643.12</v>
      </c>
      <c r="I535" s="11">
        <v>843.99608240459304</v>
      </c>
      <c r="J535" s="11">
        <v>799.12391759540697</v>
      </c>
      <c r="K535" s="8">
        <v>1.43</v>
      </c>
      <c r="L535" s="8"/>
      <c r="M535" s="12">
        <f t="shared" si="16"/>
        <v>3091.66</v>
      </c>
      <c r="N535" s="12">
        <f t="shared" si="16"/>
        <v>0</v>
      </c>
      <c r="O535" s="12">
        <f t="shared" si="17"/>
        <v>3091.66</v>
      </c>
    </row>
    <row r="536" spans="1:15" x14ac:dyDescent="0.25">
      <c r="A536" s="8"/>
      <c r="B536" s="8"/>
      <c r="C536" s="9"/>
      <c r="D536" s="8"/>
      <c r="E536" s="8" t="s">
        <v>1258</v>
      </c>
      <c r="F536" s="8">
        <v>0.76000000000000012</v>
      </c>
      <c r="G536" s="10">
        <v>1129</v>
      </c>
      <c r="H536" s="11">
        <v>858.04</v>
      </c>
      <c r="I536" s="11">
        <v>427.14553291429149</v>
      </c>
      <c r="J536" s="11">
        <v>430.89446708570847</v>
      </c>
      <c r="K536" s="8">
        <v>1.43</v>
      </c>
      <c r="L536" s="8"/>
      <c r="M536" s="12">
        <f t="shared" si="16"/>
        <v>1614.47</v>
      </c>
      <c r="N536" s="12">
        <f t="shared" si="16"/>
        <v>0</v>
      </c>
      <c r="O536" s="12">
        <f t="shared" si="17"/>
        <v>1614.47</v>
      </c>
    </row>
    <row r="537" spans="1:15" x14ac:dyDescent="0.25">
      <c r="A537" s="8"/>
      <c r="B537" s="8"/>
      <c r="C537" s="9"/>
      <c r="D537" s="8"/>
      <c r="E537" s="8" t="s">
        <v>1259</v>
      </c>
      <c r="F537" s="8">
        <v>0.70000000000000007</v>
      </c>
      <c r="G537" s="10">
        <v>6829</v>
      </c>
      <c r="H537" s="11">
        <v>4780.3</v>
      </c>
      <c r="I537" s="11">
        <v>2909.4668715920925</v>
      </c>
      <c r="J537" s="11">
        <v>1870.8331284079072</v>
      </c>
      <c r="K537" s="8">
        <v>1.71</v>
      </c>
      <c r="L537" s="8"/>
      <c r="M537" s="12">
        <f t="shared" si="16"/>
        <v>11677.59</v>
      </c>
      <c r="N537" s="12">
        <f t="shared" si="16"/>
        <v>0</v>
      </c>
      <c r="O537" s="12">
        <f t="shared" si="17"/>
        <v>11677.59</v>
      </c>
    </row>
    <row r="538" spans="1:15" x14ac:dyDescent="0.25">
      <c r="A538" s="8"/>
      <c r="B538" s="8"/>
      <c r="C538" s="9"/>
      <c r="D538" s="8"/>
      <c r="E538" s="8" t="s">
        <v>1260</v>
      </c>
      <c r="F538" s="8">
        <v>0.67</v>
      </c>
      <c r="G538" s="10">
        <v>540</v>
      </c>
      <c r="H538" s="11">
        <v>361.8</v>
      </c>
      <c r="I538" s="11">
        <v>247.38843473599573</v>
      </c>
      <c r="J538" s="11">
        <v>114.4115652640043</v>
      </c>
      <c r="K538" s="8">
        <v>1.83</v>
      </c>
      <c r="L538" s="8"/>
      <c r="M538" s="12">
        <f t="shared" si="16"/>
        <v>988.2</v>
      </c>
      <c r="N538" s="12">
        <f t="shared" si="16"/>
        <v>0</v>
      </c>
      <c r="O538" s="12">
        <f t="shared" si="17"/>
        <v>988.2</v>
      </c>
    </row>
    <row r="539" spans="1:15" x14ac:dyDescent="0.25">
      <c r="A539" s="8"/>
      <c r="B539" s="8"/>
      <c r="C539" s="9"/>
      <c r="D539" s="8"/>
      <c r="E539" s="8" t="s">
        <v>1226</v>
      </c>
      <c r="F539" s="8">
        <v>0.65</v>
      </c>
      <c r="G539" s="10">
        <v>163</v>
      </c>
      <c r="H539" s="11">
        <v>105.95</v>
      </c>
      <c r="I539" s="11">
        <v>74.572500000000005</v>
      </c>
      <c r="J539" s="11">
        <v>31.377499999999998</v>
      </c>
      <c r="K539" s="8">
        <v>1.74</v>
      </c>
      <c r="L539" s="8"/>
      <c r="M539" s="12">
        <f t="shared" si="16"/>
        <v>283.62</v>
      </c>
      <c r="N539" s="12">
        <f t="shared" si="16"/>
        <v>0</v>
      </c>
      <c r="O539" s="12">
        <f t="shared" si="17"/>
        <v>283.62</v>
      </c>
    </row>
    <row r="540" spans="1:15" x14ac:dyDescent="0.25">
      <c r="A540" s="8"/>
      <c r="B540" s="8"/>
      <c r="C540" s="9"/>
      <c r="D540" s="8"/>
      <c r="E540" s="8" t="s">
        <v>1261</v>
      </c>
      <c r="F540" s="8">
        <v>0.77</v>
      </c>
      <c r="G540" s="10">
        <v>2153</v>
      </c>
      <c r="H540" s="11">
        <v>1657.81</v>
      </c>
      <c r="I540" s="11">
        <v>875.8306060606061</v>
      </c>
      <c r="J540" s="11">
        <v>781.97939393939396</v>
      </c>
      <c r="K540" s="8">
        <v>1.46</v>
      </c>
      <c r="L540" s="8"/>
      <c r="M540" s="12">
        <f t="shared" si="16"/>
        <v>3143.38</v>
      </c>
      <c r="N540" s="12">
        <f t="shared" si="16"/>
        <v>0</v>
      </c>
      <c r="O540" s="12">
        <f t="shared" si="17"/>
        <v>3143.38</v>
      </c>
    </row>
    <row r="541" spans="1:15" x14ac:dyDescent="0.25">
      <c r="A541" s="8"/>
      <c r="B541" s="8"/>
      <c r="C541" s="9"/>
      <c r="D541" s="8"/>
      <c r="E541" s="8" t="s">
        <v>1262</v>
      </c>
      <c r="F541" s="8">
        <v>0.76</v>
      </c>
      <c r="G541" s="10">
        <v>425</v>
      </c>
      <c r="H541" s="11">
        <v>323</v>
      </c>
      <c r="I541" s="11">
        <v>166.75977147360126</v>
      </c>
      <c r="J541" s="11">
        <v>156.24022852639874</v>
      </c>
      <c r="K541" s="8">
        <v>1.43</v>
      </c>
      <c r="L541" s="8"/>
      <c r="M541" s="12">
        <f t="shared" si="16"/>
        <v>607.75</v>
      </c>
      <c r="N541" s="12">
        <f t="shared" si="16"/>
        <v>0</v>
      </c>
      <c r="O541" s="12">
        <f t="shared" si="17"/>
        <v>607.75</v>
      </c>
    </row>
    <row r="542" spans="1:15" x14ac:dyDescent="0.25">
      <c r="A542" s="8"/>
      <c r="B542" s="8"/>
      <c r="C542" s="9"/>
      <c r="D542" s="8"/>
      <c r="E542" s="8" t="s">
        <v>487</v>
      </c>
      <c r="F542" s="8">
        <v>0.7</v>
      </c>
      <c r="G542" s="10">
        <v>600</v>
      </c>
      <c r="H542" s="11">
        <v>420</v>
      </c>
      <c r="I542" s="11">
        <v>267.80487804878049</v>
      </c>
      <c r="J542" s="11">
        <v>152.19512195121951</v>
      </c>
      <c r="K542" s="8">
        <v>1.71</v>
      </c>
      <c r="L542" s="8"/>
      <c r="M542" s="12">
        <f t="shared" si="16"/>
        <v>1026</v>
      </c>
      <c r="N542" s="12">
        <f t="shared" si="16"/>
        <v>0</v>
      </c>
      <c r="O542" s="12">
        <f t="shared" si="17"/>
        <v>1026</v>
      </c>
    </row>
    <row r="543" spans="1:15" x14ac:dyDescent="0.25">
      <c r="A543" s="8"/>
      <c r="B543" s="8"/>
      <c r="C543" s="9"/>
      <c r="D543" s="8"/>
      <c r="E543" s="8" t="s">
        <v>507</v>
      </c>
      <c r="F543" s="8">
        <v>0.7</v>
      </c>
      <c r="G543" s="10">
        <v>27</v>
      </c>
      <c r="H543" s="11">
        <v>18.899999999999999</v>
      </c>
      <c r="I543" s="11">
        <v>10.970248667850798</v>
      </c>
      <c r="J543" s="11">
        <v>7.9297513321492001</v>
      </c>
      <c r="K543" s="8">
        <v>1.71</v>
      </c>
      <c r="L543" s="8"/>
      <c r="M543" s="12">
        <f t="shared" si="16"/>
        <v>46.17</v>
      </c>
      <c r="N543" s="12">
        <f t="shared" si="16"/>
        <v>0</v>
      </c>
      <c r="O543" s="12">
        <f t="shared" si="17"/>
        <v>46.17</v>
      </c>
    </row>
    <row r="544" spans="1:15" x14ac:dyDescent="0.25">
      <c r="A544" s="8"/>
      <c r="B544" s="8"/>
      <c r="C544" s="9"/>
      <c r="D544" s="8"/>
      <c r="E544" s="8" t="s">
        <v>529</v>
      </c>
      <c r="F544" s="8">
        <v>0.70000000000000007</v>
      </c>
      <c r="G544" s="10">
        <v>2377</v>
      </c>
      <c r="H544" s="11">
        <v>1663.9000000000003</v>
      </c>
      <c r="I544" s="11">
        <v>968.08104875793788</v>
      </c>
      <c r="J544" s="11">
        <v>695.81895124206233</v>
      </c>
      <c r="K544" s="8">
        <v>1.71</v>
      </c>
      <c r="L544" s="8"/>
      <c r="M544" s="12">
        <f t="shared" si="16"/>
        <v>4064.67</v>
      </c>
      <c r="N544" s="12">
        <f t="shared" si="16"/>
        <v>0</v>
      </c>
      <c r="O544" s="12">
        <f t="shared" si="17"/>
        <v>4064.67</v>
      </c>
    </row>
    <row r="545" spans="1:15" x14ac:dyDescent="0.25">
      <c r="A545" s="8"/>
      <c r="B545" s="8"/>
      <c r="C545" s="9"/>
      <c r="D545" s="8"/>
      <c r="E545" s="8" t="s">
        <v>1263</v>
      </c>
      <c r="F545" s="8">
        <v>0.77</v>
      </c>
      <c r="G545" s="10">
        <v>1976</v>
      </c>
      <c r="H545" s="11">
        <v>1521.5200000000002</v>
      </c>
      <c r="I545" s="11">
        <v>878.71739837398377</v>
      </c>
      <c r="J545" s="11">
        <v>642.80260162601633</v>
      </c>
      <c r="K545" s="8">
        <v>1.46</v>
      </c>
      <c r="L545" s="8"/>
      <c r="M545" s="12">
        <f t="shared" si="16"/>
        <v>2884.96</v>
      </c>
      <c r="N545" s="12">
        <f t="shared" si="16"/>
        <v>0</v>
      </c>
      <c r="O545" s="12">
        <f t="shared" si="17"/>
        <v>2884.96</v>
      </c>
    </row>
    <row r="546" spans="1:15" x14ac:dyDescent="0.25">
      <c r="A546" s="8"/>
      <c r="B546" s="8"/>
      <c r="C546" s="9"/>
      <c r="D546" s="8"/>
      <c r="E546" s="8" t="s">
        <v>1264</v>
      </c>
      <c r="F546" s="8">
        <v>0.70000000000000007</v>
      </c>
      <c r="G546" s="10">
        <v>6820</v>
      </c>
      <c r="H546" s="11">
        <v>4774</v>
      </c>
      <c r="I546" s="11">
        <v>3084.6148476482285</v>
      </c>
      <c r="J546" s="11">
        <v>1689.3851523517712</v>
      </c>
      <c r="K546" s="8">
        <v>1.79</v>
      </c>
      <c r="L546" s="8"/>
      <c r="M546" s="12">
        <f t="shared" si="16"/>
        <v>12207.800000000001</v>
      </c>
      <c r="N546" s="12">
        <f t="shared" si="16"/>
        <v>0</v>
      </c>
      <c r="O546" s="12">
        <f t="shared" si="17"/>
        <v>12207.800000000001</v>
      </c>
    </row>
    <row r="547" spans="1:15" x14ac:dyDescent="0.25">
      <c r="A547" s="8"/>
      <c r="B547" s="8"/>
      <c r="C547" s="9"/>
      <c r="D547" s="8"/>
      <c r="E547" s="8" t="s">
        <v>531</v>
      </c>
      <c r="F547" s="8">
        <v>0.76</v>
      </c>
      <c r="G547" s="10">
        <v>149</v>
      </c>
      <c r="H547" s="11">
        <v>113.24</v>
      </c>
      <c r="I547" s="11">
        <v>59.560943643512452</v>
      </c>
      <c r="J547" s="11">
        <v>53.679056356487543</v>
      </c>
      <c r="K547" s="8">
        <v>1.43</v>
      </c>
      <c r="L547" s="8"/>
      <c r="M547" s="12">
        <f t="shared" si="16"/>
        <v>213.07</v>
      </c>
      <c r="N547" s="12">
        <f t="shared" si="16"/>
        <v>0</v>
      </c>
      <c r="O547" s="12">
        <f t="shared" si="17"/>
        <v>213.07</v>
      </c>
    </row>
    <row r="548" spans="1:15" x14ac:dyDescent="0.25">
      <c r="A548" s="8"/>
      <c r="B548" s="8"/>
      <c r="C548" s="9"/>
      <c r="D548" s="8"/>
      <c r="E548" s="8" t="s">
        <v>1265</v>
      </c>
      <c r="F548" s="8">
        <v>0.76</v>
      </c>
      <c r="G548" s="10">
        <v>306</v>
      </c>
      <c r="H548" s="11">
        <v>232.56</v>
      </c>
      <c r="I548" s="11">
        <v>111.77245508982035</v>
      </c>
      <c r="J548" s="11">
        <v>120.78754491017965</v>
      </c>
      <c r="K548" s="8">
        <v>1.43</v>
      </c>
      <c r="L548" s="8"/>
      <c r="M548" s="12">
        <f t="shared" si="16"/>
        <v>437.58</v>
      </c>
      <c r="N548" s="12">
        <f t="shared" si="16"/>
        <v>0</v>
      </c>
      <c r="O548" s="12">
        <f t="shared" si="17"/>
        <v>437.58</v>
      </c>
    </row>
    <row r="549" spans="1:15" x14ac:dyDescent="0.25">
      <c r="A549" s="8"/>
      <c r="B549" s="8"/>
      <c r="C549" s="9"/>
      <c r="D549" s="8"/>
      <c r="E549" s="8" t="s">
        <v>1266</v>
      </c>
      <c r="F549" s="8">
        <v>0.69999999999999984</v>
      </c>
      <c r="G549" s="10">
        <v>4845</v>
      </c>
      <c r="H549" s="11">
        <v>3391.5</v>
      </c>
      <c r="I549" s="11">
        <v>1909.1784819015834</v>
      </c>
      <c r="J549" s="11">
        <v>1482.3215180984166</v>
      </c>
      <c r="K549" s="8">
        <v>1.71</v>
      </c>
      <c r="L549" s="8"/>
      <c r="M549" s="12">
        <f t="shared" si="16"/>
        <v>8284.9500000000007</v>
      </c>
      <c r="N549" s="12">
        <f t="shared" si="16"/>
        <v>0</v>
      </c>
      <c r="O549" s="12">
        <f t="shared" si="17"/>
        <v>8284.9500000000007</v>
      </c>
    </row>
    <row r="550" spans="1:15" x14ac:dyDescent="0.25">
      <c r="A550" s="8"/>
      <c r="B550" s="8"/>
      <c r="C550" s="9"/>
      <c r="D550" s="8"/>
      <c r="E550" s="8" t="s">
        <v>532</v>
      </c>
      <c r="F550" s="8">
        <v>0.7</v>
      </c>
      <c r="G550" s="10">
        <v>124</v>
      </c>
      <c r="H550" s="11">
        <v>86.8</v>
      </c>
      <c r="I550" s="11">
        <v>51.50249659555152</v>
      </c>
      <c r="J550" s="11">
        <v>35.297503404448477</v>
      </c>
      <c r="K550" s="8">
        <v>1.79</v>
      </c>
      <c r="L550" s="8"/>
      <c r="M550" s="12">
        <f t="shared" si="16"/>
        <v>221.96</v>
      </c>
      <c r="N550" s="12">
        <f t="shared" si="16"/>
        <v>0</v>
      </c>
      <c r="O550" s="12">
        <f t="shared" si="17"/>
        <v>221.96</v>
      </c>
    </row>
    <row r="551" spans="1:15" x14ac:dyDescent="0.25">
      <c r="A551" s="8"/>
      <c r="B551" s="8"/>
      <c r="C551" s="9"/>
      <c r="D551" s="8"/>
      <c r="E551" s="8" t="s">
        <v>1267</v>
      </c>
      <c r="F551" s="8">
        <v>0.7</v>
      </c>
      <c r="G551" s="10">
        <v>3723</v>
      </c>
      <c r="H551" s="11">
        <v>2606.1</v>
      </c>
      <c r="I551" s="11">
        <v>1747.8535299806576</v>
      </c>
      <c r="J551" s="11">
        <v>858.24647001934238</v>
      </c>
      <c r="K551" s="8">
        <v>1.79</v>
      </c>
      <c r="L551" s="8"/>
      <c r="M551" s="12">
        <f t="shared" si="16"/>
        <v>6664.17</v>
      </c>
      <c r="N551" s="12">
        <f t="shared" si="16"/>
        <v>0</v>
      </c>
      <c r="O551" s="12">
        <f t="shared" si="17"/>
        <v>6664.17</v>
      </c>
    </row>
    <row r="552" spans="1:15" x14ac:dyDescent="0.25">
      <c r="A552" s="8"/>
      <c r="B552" s="8"/>
      <c r="C552" s="9"/>
      <c r="D552" s="8"/>
      <c r="E552" s="8" t="s">
        <v>533</v>
      </c>
      <c r="F552" s="8">
        <v>0.67</v>
      </c>
      <c r="G552" s="10">
        <v>53</v>
      </c>
      <c r="H552" s="11">
        <v>35.51</v>
      </c>
      <c r="I552" s="11">
        <v>22.013163867453471</v>
      </c>
      <c r="J552" s="11">
        <v>13.496836132546527</v>
      </c>
      <c r="K552" s="8">
        <v>1.93</v>
      </c>
      <c r="L552" s="8"/>
      <c r="M552" s="12">
        <f t="shared" si="16"/>
        <v>102.28999999999999</v>
      </c>
      <c r="N552" s="12">
        <f t="shared" si="16"/>
        <v>0</v>
      </c>
      <c r="O552" s="12">
        <f t="shared" si="17"/>
        <v>102.28999999999999</v>
      </c>
    </row>
    <row r="553" spans="1:15" x14ac:dyDescent="0.25">
      <c r="A553" s="8"/>
      <c r="B553" s="8"/>
      <c r="C553" s="9"/>
      <c r="D553" s="8"/>
      <c r="E553" s="8" t="s">
        <v>1268</v>
      </c>
      <c r="F553" s="8">
        <v>0.74</v>
      </c>
      <c r="G553" s="10">
        <v>418</v>
      </c>
      <c r="H553" s="11">
        <v>309.32</v>
      </c>
      <c r="I553" s="11">
        <v>168.63756613756613</v>
      </c>
      <c r="J553" s="11">
        <v>140.68243386243387</v>
      </c>
      <c r="K553" s="8">
        <v>1.38</v>
      </c>
      <c r="L553" s="8"/>
      <c r="M553" s="12">
        <f t="shared" si="16"/>
        <v>576.83999999999992</v>
      </c>
      <c r="N553" s="12">
        <f t="shared" si="16"/>
        <v>0</v>
      </c>
      <c r="O553" s="12">
        <f t="shared" si="17"/>
        <v>576.83999999999992</v>
      </c>
    </row>
    <row r="554" spans="1:15" x14ac:dyDescent="0.25">
      <c r="A554" s="8"/>
      <c r="B554" s="8"/>
      <c r="C554" s="9" t="s">
        <v>104</v>
      </c>
      <c r="D554" s="8" t="s">
        <v>174</v>
      </c>
      <c r="E554" s="8" t="s">
        <v>1249</v>
      </c>
      <c r="F554" s="8">
        <v>0.65</v>
      </c>
      <c r="G554" s="10">
        <v>4181</v>
      </c>
      <c r="H554" s="11">
        <v>2717.65</v>
      </c>
      <c r="I554" s="11">
        <v>1497.0272758489127</v>
      </c>
      <c r="J554" s="11">
        <v>1220.6227241510874</v>
      </c>
      <c r="K554" s="8">
        <v>1.61</v>
      </c>
      <c r="L554" s="8"/>
      <c r="M554" s="12">
        <f t="shared" si="16"/>
        <v>6731.4100000000008</v>
      </c>
      <c r="N554" s="12">
        <f t="shared" si="16"/>
        <v>0</v>
      </c>
      <c r="O554" s="12">
        <f t="shared" si="17"/>
        <v>6731.4100000000008</v>
      </c>
    </row>
    <row r="555" spans="1:15" x14ac:dyDescent="0.25">
      <c r="A555" s="8"/>
      <c r="B555" s="8"/>
      <c r="C555" s="9"/>
      <c r="D555" s="8"/>
      <c r="E555" s="8" t="s">
        <v>1256</v>
      </c>
      <c r="F555" s="8">
        <v>0.65</v>
      </c>
      <c r="G555" s="10">
        <v>3984</v>
      </c>
      <c r="H555" s="11">
        <v>2589.6</v>
      </c>
      <c r="I555" s="11">
        <v>1607.469455288563</v>
      </c>
      <c r="J555" s="11">
        <v>982.13054471143676</v>
      </c>
      <c r="K555" s="8">
        <v>1.61</v>
      </c>
      <c r="L555" s="8"/>
      <c r="M555" s="12">
        <f t="shared" si="16"/>
        <v>6414.2400000000007</v>
      </c>
      <c r="N555" s="12">
        <f t="shared" si="16"/>
        <v>0</v>
      </c>
      <c r="O555" s="12">
        <f t="shared" si="17"/>
        <v>6414.2400000000007</v>
      </c>
    </row>
    <row r="556" spans="1:15" x14ac:dyDescent="0.25">
      <c r="A556" s="8"/>
      <c r="B556" s="8"/>
      <c r="C556" s="9"/>
      <c r="D556" s="8"/>
      <c r="E556" s="8" t="s">
        <v>1257</v>
      </c>
      <c r="F556" s="8">
        <v>0.76000000000000012</v>
      </c>
      <c r="G556" s="10">
        <v>1799</v>
      </c>
      <c r="H556" s="11">
        <v>1367.2399999999998</v>
      </c>
      <c r="I556" s="11">
        <v>701.13659574468079</v>
      </c>
      <c r="J556" s="11">
        <v>666.10340425531922</v>
      </c>
      <c r="K556" s="8">
        <v>1.43</v>
      </c>
      <c r="L556" s="8"/>
      <c r="M556" s="12">
        <f t="shared" si="16"/>
        <v>2572.5699999999997</v>
      </c>
      <c r="N556" s="12">
        <f t="shared" si="16"/>
        <v>0</v>
      </c>
      <c r="O556" s="12">
        <f t="shared" si="17"/>
        <v>2572.5699999999997</v>
      </c>
    </row>
    <row r="557" spans="1:15" x14ac:dyDescent="0.25">
      <c r="A557" s="8"/>
      <c r="B557" s="8"/>
      <c r="C557" s="9"/>
      <c r="D557" s="8"/>
      <c r="E557" s="8" t="s">
        <v>1258</v>
      </c>
      <c r="F557" s="8">
        <v>0.76</v>
      </c>
      <c r="G557" s="10">
        <v>24</v>
      </c>
      <c r="H557" s="11">
        <v>18.239999999999998</v>
      </c>
      <c r="I557" s="11">
        <v>8.8978930307941653</v>
      </c>
      <c r="J557" s="11">
        <v>9.3421069692058332</v>
      </c>
      <c r="K557" s="8">
        <v>1.43</v>
      </c>
      <c r="L557" s="8"/>
      <c r="M557" s="12">
        <f t="shared" si="16"/>
        <v>34.32</v>
      </c>
      <c r="N557" s="12">
        <f t="shared" si="16"/>
        <v>0</v>
      </c>
      <c r="O557" s="12">
        <f t="shared" si="17"/>
        <v>34.32</v>
      </c>
    </row>
    <row r="558" spans="1:15" x14ac:dyDescent="0.25">
      <c r="A558" s="8"/>
      <c r="B558" s="8"/>
      <c r="C558" s="9"/>
      <c r="D558" s="8"/>
      <c r="E558" s="8" t="s">
        <v>1259</v>
      </c>
      <c r="F558" s="8">
        <v>0.7</v>
      </c>
      <c r="G558" s="10">
        <v>3658</v>
      </c>
      <c r="H558" s="11">
        <v>2560.6</v>
      </c>
      <c r="I558" s="11">
        <v>1522.2553544683149</v>
      </c>
      <c r="J558" s="11">
        <v>1038.3446455316855</v>
      </c>
      <c r="K558" s="8">
        <v>1.71</v>
      </c>
      <c r="L558" s="8"/>
      <c r="M558" s="12">
        <f t="shared" si="16"/>
        <v>6255.18</v>
      </c>
      <c r="N558" s="12">
        <f t="shared" si="16"/>
        <v>0</v>
      </c>
      <c r="O558" s="12">
        <f t="shared" si="17"/>
        <v>6255.18</v>
      </c>
    </row>
    <row r="559" spans="1:15" x14ac:dyDescent="0.25">
      <c r="A559" s="8"/>
      <c r="B559" s="8"/>
      <c r="C559" s="9"/>
      <c r="D559" s="8"/>
      <c r="E559" s="8" t="s">
        <v>1225</v>
      </c>
      <c r="F559" s="8">
        <v>0.7</v>
      </c>
      <c r="G559" s="10">
        <v>1261</v>
      </c>
      <c r="H559" s="11">
        <v>882.7</v>
      </c>
      <c r="I559" s="11">
        <v>524.06315280464219</v>
      </c>
      <c r="J559" s="11">
        <v>358.63684719535786</v>
      </c>
      <c r="K559" s="8">
        <v>1.64</v>
      </c>
      <c r="L559" s="8"/>
      <c r="M559" s="12">
        <f t="shared" si="16"/>
        <v>2068.04</v>
      </c>
      <c r="N559" s="12">
        <f t="shared" si="16"/>
        <v>0</v>
      </c>
      <c r="O559" s="12">
        <f t="shared" si="17"/>
        <v>2068.04</v>
      </c>
    </row>
    <row r="560" spans="1:15" x14ac:dyDescent="0.25">
      <c r="A560" s="8"/>
      <c r="B560" s="8"/>
      <c r="C560" s="9"/>
      <c r="D560" s="8"/>
      <c r="E560" s="8" t="s">
        <v>1226</v>
      </c>
      <c r="F560" s="8">
        <v>0.65</v>
      </c>
      <c r="G560" s="10">
        <v>18</v>
      </c>
      <c r="H560" s="11">
        <v>11.7</v>
      </c>
      <c r="I560" s="11">
        <v>7.060425531914893</v>
      </c>
      <c r="J560" s="11">
        <v>4.6395744680851063</v>
      </c>
      <c r="K560" s="8">
        <v>1.74</v>
      </c>
      <c r="L560" s="8"/>
      <c r="M560" s="12">
        <f t="shared" si="16"/>
        <v>31.32</v>
      </c>
      <c r="N560" s="12">
        <f t="shared" si="16"/>
        <v>0</v>
      </c>
      <c r="O560" s="12">
        <f t="shared" si="17"/>
        <v>31.32</v>
      </c>
    </row>
    <row r="561" spans="1:15" x14ac:dyDescent="0.25">
      <c r="A561" s="8"/>
      <c r="B561" s="8"/>
      <c r="C561" s="9"/>
      <c r="D561" s="8"/>
      <c r="E561" s="8" t="s">
        <v>1261</v>
      </c>
      <c r="F561" s="8">
        <v>0.77</v>
      </c>
      <c r="G561" s="10">
        <v>1278</v>
      </c>
      <c r="H561" s="11">
        <v>984.06</v>
      </c>
      <c r="I561" s="11">
        <v>518.41576654612732</v>
      </c>
      <c r="J561" s="11">
        <v>465.64423345387269</v>
      </c>
      <c r="K561" s="8">
        <v>1.46</v>
      </c>
      <c r="L561" s="8"/>
      <c r="M561" s="12">
        <f t="shared" si="16"/>
        <v>1865.8799999999999</v>
      </c>
      <c r="N561" s="12">
        <f t="shared" si="16"/>
        <v>0</v>
      </c>
      <c r="O561" s="12">
        <f t="shared" si="17"/>
        <v>1865.8799999999999</v>
      </c>
    </row>
    <row r="562" spans="1:15" x14ac:dyDescent="0.25">
      <c r="A562" s="8"/>
      <c r="B562" s="8"/>
      <c r="C562" s="9"/>
      <c r="D562" s="8"/>
      <c r="E562" s="8" t="s">
        <v>528</v>
      </c>
      <c r="F562" s="8">
        <v>0.76</v>
      </c>
      <c r="G562" s="10">
        <v>191</v>
      </c>
      <c r="H562" s="11">
        <v>145.16</v>
      </c>
      <c r="I562" s="11">
        <v>72.157308009909158</v>
      </c>
      <c r="J562" s="11">
        <v>73.002691990090838</v>
      </c>
      <c r="K562" s="8">
        <v>1.43</v>
      </c>
      <c r="L562" s="8"/>
      <c r="M562" s="12">
        <f t="shared" si="16"/>
        <v>273.13</v>
      </c>
      <c r="N562" s="12">
        <f t="shared" si="16"/>
        <v>0</v>
      </c>
      <c r="O562" s="12">
        <f t="shared" si="17"/>
        <v>273.13</v>
      </c>
    </row>
    <row r="563" spans="1:15" x14ac:dyDescent="0.25">
      <c r="A563" s="8"/>
      <c r="B563" s="8"/>
      <c r="C563" s="9"/>
      <c r="D563" s="8"/>
      <c r="E563" s="8" t="s">
        <v>1262</v>
      </c>
      <c r="F563" s="8">
        <v>0.76</v>
      </c>
      <c r="G563" s="10">
        <v>2964</v>
      </c>
      <c r="H563" s="11">
        <v>2252.6399999999994</v>
      </c>
      <c r="I563" s="11">
        <v>1182.8942959043181</v>
      </c>
      <c r="J563" s="11">
        <v>1069.7457040956822</v>
      </c>
      <c r="K563" s="8">
        <v>1.43</v>
      </c>
      <c r="L563" s="8"/>
      <c r="M563" s="12">
        <f t="shared" si="16"/>
        <v>4238.5199999999995</v>
      </c>
      <c r="N563" s="12">
        <f t="shared" si="16"/>
        <v>0</v>
      </c>
      <c r="O563" s="12">
        <f t="shared" si="17"/>
        <v>4238.5199999999995</v>
      </c>
    </row>
    <row r="564" spans="1:15" x14ac:dyDescent="0.25">
      <c r="A564" s="8"/>
      <c r="B564" s="8"/>
      <c r="C564" s="9"/>
      <c r="D564" s="8"/>
      <c r="E564" s="8" t="s">
        <v>1269</v>
      </c>
      <c r="F564" s="8">
        <v>0.76000000000000012</v>
      </c>
      <c r="G564" s="10">
        <v>610</v>
      </c>
      <c r="H564" s="11">
        <v>463.6</v>
      </c>
      <c r="I564" s="11">
        <v>233.22120066616674</v>
      </c>
      <c r="J564" s="11">
        <v>230.37879933383326</v>
      </c>
      <c r="K564" s="8">
        <v>1.43</v>
      </c>
      <c r="L564" s="8"/>
      <c r="M564" s="12">
        <f t="shared" si="16"/>
        <v>872.3</v>
      </c>
      <c r="N564" s="12">
        <f t="shared" si="16"/>
        <v>0</v>
      </c>
      <c r="O564" s="12">
        <f t="shared" si="17"/>
        <v>872.3</v>
      </c>
    </row>
    <row r="565" spans="1:15" x14ac:dyDescent="0.25">
      <c r="A565" s="8"/>
      <c r="B565" s="8"/>
      <c r="C565" s="9"/>
      <c r="D565" s="8"/>
      <c r="E565" s="8" t="s">
        <v>487</v>
      </c>
      <c r="F565" s="8">
        <v>0.70000000000000007</v>
      </c>
      <c r="G565" s="10">
        <v>2229</v>
      </c>
      <c r="H565" s="11">
        <v>1560.3</v>
      </c>
      <c r="I565" s="11">
        <v>961.63930861848178</v>
      </c>
      <c r="J565" s="11">
        <v>598.66069138151829</v>
      </c>
      <c r="K565" s="8">
        <v>1.71</v>
      </c>
      <c r="L565" s="8"/>
      <c r="M565" s="12">
        <f t="shared" si="16"/>
        <v>3811.59</v>
      </c>
      <c r="N565" s="12">
        <f t="shared" si="16"/>
        <v>0</v>
      </c>
      <c r="O565" s="12">
        <f t="shared" si="17"/>
        <v>3811.59</v>
      </c>
    </row>
    <row r="566" spans="1:15" x14ac:dyDescent="0.25">
      <c r="A566" s="8"/>
      <c r="B566" s="8"/>
      <c r="C566" s="9"/>
      <c r="D566" s="8"/>
      <c r="E566" s="8" t="s">
        <v>1270</v>
      </c>
      <c r="F566" s="8">
        <v>0.74</v>
      </c>
      <c r="G566" s="10">
        <v>475</v>
      </c>
      <c r="H566" s="11">
        <v>351.5</v>
      </c>
      <c r="I566" s="11">
        <v>176.10413290113451</v>
      </c>
      <c r="J566" s="11">
        <v>175.39586709886549</v>
      </c>
      <c r="K566" s="8">
        <v>1.38</v>
      </c>
      <c r="L566" s="8"/>
      <c r="M566" s="12">
        <f t="shared" si="16"/>
        <v>655.5</v>
      </c>
      <c r="N566" s="12">
        <f t="shared" si="16"/>
        <v>0</v>
      </c>
      <c r="O566" s="12">
        <f t="shared" si="17"/>
        <v>655.5</v>
      </c>
    </row>
    <row r="567" spans="1:15" x14ac:dyDescent="0.25">
      <c r="A567" s="8"/>
      <c r="B567" s="8"/>
      <c r="C567" s="9"/>
      <c r="D567" s="8"/>
      <c r="E567" s="8" t="s">
        <v>529</v>
      </c>
      <c r="F567" s="8">
        <v>0.70000000000000007</v>
      </c>
      <c r="G567" s="10">
        <v>4003</v>
      </c>
      <c r="H567" s="11">
        <v>2802.1</v>
      </c>
      <c r="I567" s="11">
        <v>1612.1851870726102</v>
      </c>
      <c r="J567" s="11">
        <v>1189.9148129273901</v>
      </c>
      <c r="K567" s="8">
        <v>1.71</v>
      </c>
      <c r="L567" s="8"/>
      <c r="M567" s="12">
        <f t="shared" si="16"/>
        <v>6845.13</v>
      </c>
      <c r="N567" s="12">
        <f t="shared" si="16"/>
        <v>0</v>
      </c>
      <c r="O567" s="12">
        <f t="shared" si="17"/>
        <v>6845.13</v>
      </c>
    </row>
    <row r="568" spans="1:15" x14ac:dyDescent="0.25">
      <c r="A568" s="8"/>
      <c r="B568" s="8"/>
      <c r="C568" s="9"/>
      <c r="D568" s="8"/>
      <c r="E568" s="8" t="s">
        <v>508</v>
      </c>
      <c r="F568" s="8">
        <v>0.67</v>
      </c>
      <c r="G568" s="10">
        <v>38</v>
      </c>
      <c r="H568" s="11">
        <v>25.46</v>
      </c>
      <c r="I568" s="11">
        <v>15.529254131308621</v>
      </c>
      <c r="J568" s="11">
        <v>9.9307458686913801</v>
      </c>
      <c r="K568" s="8">
        <v>1.83</v>
      </c>
      <c r="L568" s="8"/>
      <c r="M568" s="12">
        <f t="shared" si="16"/>
        <v>69.540000000000006</v>
      </c>
      <c r="N568" s="12">
        <f t="shared" si="16"/>
        <v>0</v>
      </c>
      <c r="O568" s="12">
        <f t="shared" si="17"/>
        <v>69.540000000000006</v>
      </c>
    </row>
    <row r="569" spans="1:15" x14ac:dyDescent="0.25">
      <c r="A569" s="8"/>
      <c r="B569" s="8"/>
      <c r="C569" s="9"/>
      <c r="D569" s="8"/>
      <c r="E569" s="8" t="s">
        <v>1263</v>
      </c>
      <c r="F569" s="8">
        <v>0.77</v>
      </c>
      <c r="G569" s="10">
        <v>1774</v>
      </c>
      <c r="H569" s="11">
        <v>1365.9799999999998</v>
      </c>
      <c r="I569" s="11">
        <v>736.70319406044086</v>
      </c>
      <c r="J569" s="11">
        <v>629.27680593955904</v>
      </c>
      <c r="K569" s="8">
        <v>1.46</v>
      </c>
      <c r="L569" s="8"/>
      <c r="M569" s="12">
        <f t="shared" si="16"/>
        <v>2590.04</v>
      </c>
      <c r="N569" s="12">
        <f t="shared" si="16"/>
        <v>0</v>
      </c>
      <c r="O569" s="12">
        <f t="shared" si="17"/>
        <v>2590.04</v>
      </c>
    </row>
    <row r="570" spans="1:15" x14ac:dyDescent="0.25">
      <c r="A570" s="8"/>
      <c r="B570" s="8"/>
      <c r="C570" s="9"/>
      <c r="D570" s="8"/>
      <c r="E570" s="8" t="s">
        <v>1271</v>
      </c>
      <c r="F570" s="8">
        <v>0.74</v>
      </c>
      <c r="G570" s="10">
        <v>157</v>
      </c>
      <c r="H570" s="11">
        <v>116.18</v>
      </c>
      <c r="I570" s="11">
        <v>58.20705024311183</v>
      </c>
      <c r="J570" s="11">
        <v>57.972949756888177</v>
      </c>
      <c r="K570" s="8">
        <v>1.38</v>
      </c>
      <c r="L570" s="8"/>
      <c r="M570" s="12">
        <f t="shared" si="16"/>
        <v>216.66</v>
      </c>
      <c r="N570" s="12">
        <f t="shared" si="16"/>
        <v>0</v>
      </c>
      <c r="O570" s="12">
        <f t="shared" si="17"/>
        <v>216.66</v>
      </c>
    </row>
    <row r="571" spans="1:15" x14ac:dyDescent="0.25">
      <c r="A571" s="8"/>
      <c r="B571" s="8"/>
      <c r="C571" s="9"/>
      <c r="D571" s="8"/>
      <c r="E571" s="8" t="s">
        <v>1264</v>
      </c>
      <c r="F571" s="8">
        <v>0.70000000000000007</v>
      </c>
      <c r="G571" s="10">
        <v>6324</v>
      </c>
      <c r="H571" s="11">
        <v>4426.8</v>
      </c>
      <c r="I571" s="11">
        <v>2646.9102247988458</v>
      </c>
      <c r="J571" s="11">
        <v>1779.889775201154</v>
      </c>
      <c r="K571" s="8">
        <v>1.79</v>
      </c>
      <c r="L571" s="8"/>
      <c r="M571" s="12">
        <f t="shared" si="16"/>
        <v>11319.960000000001</v>
      </c>
      <c r="N571" s="12">
        <f t="shared" si="16"/>
        <v>0</v>
      </c>
      <c r="O571" s="12">
        <f t="shared" si="17"/>
        <v>11319.960000000001</v>
      </c>
    </row>
    <row r="572" spans="1:15" x14ac:dyDescent="0.25">
      <c r="A572" s="8"/>
      <c r="B572" s="8"/>
      <c r="C572" s="9"/>
      <c r="D572" s="8"/>
      <c r="E572" s="8" t="s">
        <v>1265</v>
      </c>
      <c r="F572" s="8">
        <v>0.76000000000000012</v>
      </c>
      <c r="G572" s="10">
        <v>1099</v>
      </c>
      <c r="H572" s="11">
        <v>835.24</v>
      </c>
      <c r="I572" s="11">
        <v>400.77751034138254</v>
      </c>
      <c r="J572" s="11">
        <v>434.46248965861736</v>
      </c>
      <c r="K572" s="8">
        <v>1.43</v>
      </c>
      <c r="L572" s="8"/>
      <c r="M572" s="12">
        <f t="shared" si="16"/>
        <v>1571.57</v>
      </c>
      <c r="N572" s="12">
        <f t="shared" si="16"/>
        <v>0</v>
      </c>
      <c r="O572" s="12">
        <f t="shared" si="17"/>
        <v>1571.57</v>
      </c>
    </row>
    <row r="573" spans="1:15" x14ac:dyDescent="0.25">
      <c r="A573" s="8"/>
      <c r="B573" s="8"/>
      <c r="C573" s="9"/>
      <c r="D573" s="8"/>
      <c r="E573" s="8" t="s">
        <v>1266</v>
      </c>
      <c r="F573" s="8">
        <v>0.7</v>
      </c>
      <c r="G573" s="10">
        <v>2977</v>
      </c>
      <c r="H573" s="11">
        <v>2083.9</v>
      </c>
      <c r="I573" s="11">
        <v>1125.5859713189584</v>
      </c>
      <c r="J573" s="11">
        <v>958.31402868104146</v>
      </c>
      <c r="K573" s="8">
        <v>1.71</v>
      </c>
      <c r="L573" s="8"/>
      <c r="M573" s="12">
        <f t="shared" si="16"/>
        <v>5090.67</v>
      </c>
      <c r="N573" s="12">
        <f t="shared" si="16"/>
        <v>0</v>
      </c>
      <c r="O573" s="12">
        <f t="shared" si="17"/>
        <v>5090.67</v>
      </c>
    </row>
    <row r="574" spans="1:15" x14ac:dyDescent="0.25">
      <c r="A574" s="8"/>
      <c r="B574" s="8"/>
      <c r="C574" s="9"/>
      <c r="D574" s="8"/>
      <c r="E574" s="8" t="s">
        <v>1267</v>
      </c>
      <c r="F574" s="8">
        <v>0.70000000000000007</v>
      </c>
      <c r="G574" s="10">
        <v>3973</v>
      </c>
      <c r="H574" s="11">
        <v>2781.1000000000004</v>
      </c>
      <c r="I574" s="11">
        <v>1693.9915355610028</v>
      </c>
      <c r="J574" s="11">
        <v>1087.1084644389971</v>
      </c>
      <c r="K574" s="8">
        <v>1.79</v>
      </c>
      <c r="L574" s="8"/>
      <c r="M574" s="12">
        <f t="shared" si="16"/>
        <v>7111.67</v>
      </c>
      <c r="N574" s="12">
        <f t="shared" si="16"/>
        <v>0</v>
      </c>
      <c r="O574" s="12">
        <f t="shared" si="17"/>
        <v>7111.67</v>
      </c>
    </row>
    <row r="575" spans="1:15" x14ac:dyDescent="0.25">
      <c r="A575" s="8"/>
      <c r="B575" s="8"/>
      <c r="C575" s="9"/>
      <c r="D575" s="8"/>
      <c r="E575" s="8" t="s">
        <v>533</v>
      </c>
      <c r="F575" s="8">
        <v>0.67</v>
      </c>
      <c r="G575" s="10">
        <v>53</v>
      </c>
      <c r="H575" s="11">
        <v>35.51</v>
      </c>
      <c r="I575" s="11">
        <v>22.482614742698193</v>
      </c>
      <c r="J575" s="11">
        <v>13.027385257301805</v>
      </c>
      <c r="K575" s="8">
        <v>1.93</v>
      </c>
      <c r="L575" s="8"/>
      <c r="M575" s="12">
        <f t="shared" si="16"/>
        <v>102.28999999999999</v>
      </c>
      <c r="N575" s="12">
        <f t="shared" si="16"/>
        <v>0</v>
      </c>
      <c r="O575" s="12">
        <f t="shared" si="17"/>
        <v>102.28999999999999</v>
      </c>
    </row>
    <row r="576" spans="1:15" x14ac:dyDescent="0.25">
      <c r="A576" s="8"/>
      <c r="B576" s="8"/>
      <c r="C576" s="9"/>
      <c r="D576" s="8"/>
      <c r="E576" s="8" t="s">
        <v>1268</v>
      </c>
      <c r="F576" s="8">
        <v>0.74</v>
      </c>
      <c r="G576" s="10">
        <v>62</v>
      </c>
      <c r="H576" s="11">
        <v>45.88</v>
      </c>
      <c r="I576" s="11">
        <v>23.262170978396899</v>
      </c>
      <c r="J576" s="11">
        <v>22.617829021603104</v>
      </c>
      <c r="K576" s="8">
        <v>1.38</v>
      </c>
      <c r="L576" s="8"/>
      <c r="M576" s="12">
        <f t="shared" si="16"/>
        <v>85.559999999999988</v>
      </c>
      <c r="N576" s="12">
        <f t="shared" si="16"/>
        <v>0</v>
      </c>
      <c r="O576" s="12">
        <f t="shared" si="17"/>
        <v>85.559999999999988</v>
      </c>
    </row>
    <row r="577" spans="1:15" x14ac:dyDescent="0.25">
      <c r="A577" s="8"/>
      <c r="B577" s="8"/>
      <c r="C577" s="9"/>
      <c r="D577" s="8"/>
      <c r="E577" s="8" t="s">
        <v>534</v>
      </c>
      <c r="F577" s="8">
        <v>0.76</v>
      </c>
      <c r="G577" s="10">
        <v>98</v>
      </c>
      <c r="H577" s="11">
        <v>74.48</v>
      </c>
      <c r="I577" s="11">
        <v>37.02312138728324</v>
      </c>
      <c r="J577" s="11">
        <v>37.456878612716764</v>
      </c>
      <c r="K577" s="8">
        <v>1.43</v>
      </c>
      <c r="L577" s="8"/>
      <c r="M577" s="12">
        <f t="shared" si="16"/>
        <v>140.13999999999999</v>
      </c>
      <c r="N577" s="12">
        <f t="shared" si="16"/>
        <v>0</v>
      </c>
      <c r="O577" s="12">
        <f t="shared" si="17"/>
        <v>140.13999999999999</v>
      </c>
    </row>
    <row r="578" spans="1:15" x14ac:dyDescent="0.25">
      <c r="A578" s="8"/>
      <c r="B578" s="8"/>
      <c r="C578" s="9" t="s">
        <v>140</v>
      </c>
      <c r="D578" s="8" t="s">
        <v>174</v>
      </c>
      <c r="E578" s="8" t="s">
        <v>1249</v>
      </c>
      <c r="F578" s="8">
        <v>0.65</v>
      </c>
      <c r="G578" s="10">
        <v>4181</v>
      </c>
      <c r="H578" s="11">
        <v>2717.65</v>
      </c>
      <c r="I578" s="11">
        <v>1497.2892366412216</v>
      </c>
      <c r="J578" s="11">
        <v>1220.3607633587785</v>
      </c>
      <c r="K578" s="8">
        <v>1.61</v>
      </c>
      <c r="L578" s="8"/>
      <c r="M578" s="12">
        <f t="shared" si="16"/>
        <v>6731.4100000000008</v>
      </c>
      <c r="N578" s="12">
        <f t="shared" si="16"/>
        <v>0</v>
      </c>
      <c r="O578" s="12">
        <f t="shared" si="17"/>
        <v>6731.4100000000008</v>
      </c>
    </row>
    <row r="579" spans="1:15" x14ac:dyDescent="0.25">
      <c r="A579" s="8"/>
      <c r="B579" s="8"/>
      <c r="C579" s="9"/>
      <c r="D579" s="8"/>
      <c r="E579" s="8" t="s">
        <v>1256</v>
      </c>
      <c r="F579" s="8">
        <v>0.65</v>
      </c>
      <c r="G579" s="10">
        <v>3983</v>
      </c>
      <c r="H579" s="11">
        <v>2588.9499999999998</v>
      </c>
      <c r="I579" s="11">
        <v>1607.0776958281992</v>
      </c>
      <c r="J579" s="11">
        <v>981.87230417180069</v>
      </c>
      <c r="K579" s="8">
        <v>1.61</v>
      </c>
      <c r="L579" s="8"/>
      <c r="M579" s="12">
        <f t="shared" si="16"/>
        <v>6412.63</v>
      </c>
      <c r="N579" s="12">
        <f t="shared" si="16"/>
        <v>0</v>
      </c>
      <c r="O579" s="12">
        <f t="shared" si="17"/>
        <v>6412.63</v>
      </c>
    </row>
    <row r="580" spans="1:15" x14ac:dyDescent="0.25">
      <c r="A580" s="8"/>
      <c r="B580" s="8"/>
      <c r="C580" s="9"/>
      <c r="D580" s="8"/>
      <c r="E580" s="8" t="s">
        <v>1257</v>
      </c>
      <c r="F580" s="8">
        <v>0.76000000000000012</v>
      </c>
      <c r="G580" s="10">
        <v>1801</v>
      </c>
      <c r="H580" s="11">
        <v>1368.76</v>
      </c>
      <c r="I580" s="11">
        <v>701.94992907801418</v>
      </c>
      <c r="J580" s="11">
        <v>666.8100709219857</v>
      </c>
      <c r="K580" s="8">
        <v>1.43</v>
      </c>
      <c r="L580" s="8"/>
      <c r="M580" s="12">
        <f t="shared" si="16"/>
        <v>2575.4299999999998</v>
      </c>
      <c r="N580" s="12">
        <f t="shared" si="16"/>
        <v>0</v>
      </c>
      <c r="O580" s="12">
        <f t="shared" si="17"/>
        <v>2575.4299999999998</v>
      </c>
    </row>
    <row r="581" spans="1:15" x14ac:dyDescent="0.25">
      <c r="A581" s="8"/>
      <c r="B581" s="8"/>
      <c r="C581" s="9"/>
      <c r="D581" s="8"/>
      <c r="E581" s="8" t="s">
        <v>1258</v>
      </c>
      <c r="F581" s="8">
        <v>0.76</v>
      </c>
      <c r="G581" s="10">
        <v>24</v>
      </c>
      <c r="H581" s="11">
        <v>18.239999999999998</v>
      </c>
      <c r="I581" s="11">
        <v>8.8906882591093126</v>
      </c>
      <c r="J581" s="11">
        <v>9.3493117408906858</v>
      </c>
      <c r="K581" s="8">
        <v>1.43</v>
      </c>
      <c r="L581" s="8"/>
      <c r="M581" s="12">
        <f t="shared" si="16"/>
        <v>34.32</v>
      </c>
      <c r="N581" s="12">
        <f t="shared" si="16"/>
        <v>0</v>
      </c>
      <c r="O581" s="12">
        <f t="shared" si="17"/>
        <v>34.32</v>
      </c>
    </row>
    <row r="582" spans="1:15" x14ac:dyDescent="0.25">
      <c r="A582" s="8"/>
      <c r="B582" s="8"/>
      <c r="C582" s="9"/>
      <c r="D582" s="8"/>
      <c r="E582" s="8" t="s">
        <v>1259</v>
      </c>
      <c r="F582" s="8">
        <v>0.7</v>
      </c>
      <c r="G582" s="10">
        <v>3659</v>
      </c>
      <c r="H582" s="11">
        <v>2561.3000000000002</v>
      </c>
      <c r="I582" s="11">
        <v>1523.0143222341476</v>
      </c>
      <c r="J582" s="11">
        <v>1038.2856777658528</v>
      </c>
      <c r="K582" s="8">
        <v>1.71</v>
      </c>
      <c r="L582" s="8"/>
      <c r="M582" s="12">
        <f t="shared" ref="M582:N645" si="18">$G582*K582</f>
        <v>6256.8899999999994</v>
      </c>
      <c r="N582" s="12">
        <f t="shared" si="18"/>
        <v>0</v>
      </c>
      <c r="O582" s="12">
        <f t="shared" ref="O582:O645" si="19">M582+N582</f>
        <v>6256.8899999999994</v>
      </c>
    </row>
    <row r="583" spans="1:15" x14ac:dyDescent="0.25">
      <c r="A583" s="8"/>
      <c r="B583" s="8"/>
      <c r="C583" s="9"/>
      <c r="D583" s="8"/>
      <c r="E583" s="8" t="s">
        <v>1225</v>
      </c>
      <c r="F583" s="8">
        <v>0.7</v>
      </c>
      <c r="G583" s="10">
        <v>1259</v>
      </c>
      <c r="H583" s="11">
        <v>881.3</v>
      </c>
      <c r="I583" s="11">
        <v>523.25788201160549</v>
      </c>
      <c r="J583" s="11">
        <v>358.04211798839452</v>
      </c>
      <c r="K583" s="8">
        <v>1.64</v>
      </c>
      <c r="L583" s="8"/>
      <c r="M583" s="12">
        <f t="shared" si="18"/>
        <v>2064.7599999999998</v>
      </c>
      <c r="N583" s="12">
        <f t="shared" si="18"/>
        <v>0</v>
      </c>
      <c r="O583" s="12">
        <f t="shared" si="19"/>
        <v>2064.7599999999998</v>
      </c>
    </row>
    <row r="584" spans="1:15" x14ac:dyDescent="0.25">
      <c r="A584" s="8"/>
      <c r="B584" s="8"/>
      <c r="C584" s="9"/>
      <c r="D584" s="8"/>
      <c r="E584" s="8" t="s">
        <v>1226</v>
      </c>
      <c r="F584" s="8">
        <v>0.65</v>
      </c>
      <c r="G584" s="10">
        <v>17</v>
      </c>
      <c r="H584" s="11">
        <v>11.05</v>
      </c>
      <c r="I584" s="11">
        <v>6.6537588652482267</v>
      </c>
      <c r="J584" s="11">
        <v>4.3962411347517731</v>
      </c>
      <c r="K584" s="8">
        <v>1.74</v>
      </c>
      <c r="L584" s="8"/>
      <c r="M584" s="12">
        <f t="shared" si="18"/>
        <v>29.58</v>
      </c>
      <c r="N584" s="12">
        <f t="shared" si="18"/>
        <v>0</v>
      </c>
      <c r="O584" s="12">
        <f t="shared" si="19"/>
        <v>29.58</v>
      </c>
    </row>
    <row r="585" spans="1:15" x14ac:dyDescent="0.25">
      <c r="A585" s="8"/>
      <c r="B585" s="8"/>
      <c r="C585" s="9"/>
      <c r="D585" s="8"/>
      <c r="E585" s="8" t="s">
        <v>1261</v>
      </c>
      <c r="F585" s="8">
        <v>0.77</v>
      </c>
      <c r="G585" s="10">
        <v>1279</v>
      </c>
      <c r="H585" s="11">
        <v>984.83</v>
      </c>
      <c r="I585" s="11">
        <v>518.81437067249738</v>
      </c>
      <c r="J585" s="11">
        <v>466.01562932750267</v>
      </c>
      <c r="K585" s="8">
        <v>1.46</v>
      </c>
      <c r="L585" s="8"/>
      <c r="M585" s="12">
        <f t="shared" si="18"/>
        <v>1867.34</v>
      </c>
      <c r="N585" s="12">
        <f t="shared" si="18"/>
        <v>0</v>
      </c>
      <c r="O585" s="12">
        <f t="shared" si="19"/>
        <v>1867.34</v>
      </c>
    </row>
    <row r="586" spans="1:15" x14ac:dyDescent="0.25">
      <c r="A586" s="8"/>
      <c r="B586" s="8"/>
      <c r="C586" s="9"/>
      <c r="D586" s="8"/>
      <c r="E586" s="8" t="s">
        <v>528</v>
      </c>
      <c r="F586" s="8">
        <v>0.76</v>
      </c>
      <c r="G586" s="10">
        <v>192</v>
      </c>
      <c r="H586" s="11">
        <v>145.91999999999999</v>
      </c>
      <c r="I586" s="11">
        <v>72.505158893933142</v>
      </c>
      <c r="J586" s="11">
        <v>73.414841106066845</v>
      </c>
      <c r="K586" s="8">
        <v>1.43</v>
      </c>
      <c r="L586" s="8"/>
      <c r="M586" s="12">
        <f t="shared" si="18"/>
        <v>274.56</v>
      </c>
      <c r="N586" s="12">
        <f t="shared" si="18"/>
        <v>0</v>
      </c>
      <c r="O586" s="12">
        <f t="shared" si="19"/>
        <v>274.56</v>
      </c>
    </row>
    <row r="587" spans="1:15" x14ac:dyDescent="0.25">
      <c r="A587" s="8"/>
      <c r="B587" s="8"/>
      <c r="C587" s="9"/>
      <c r="D587" s="8"/>
      <c r="E587" s="8" t="s">
        <v>1262</v>
      </c>
      <c r="F587" s="8">
        <v>0.76</v>
      </c>
      <c r="G587" s="10">
        <v>2965</v>
      </c>
      <c r="H587" s="11">
        <v>2253.4</v>
      </c>
      <c r="I587" s="11">
        <v>1183.3519504369954</v>
      </c>
      <c r="J587" s="11">
        <v>1070.048049563005</v>
      </c>
      <c r="K587" s="8">
        <v>1.43</v>
      </c>
      <c r="L587" s="8"/>
      <c r="M587" s="12">
        <f t="shared" si="18"/>
        <v>4239.95</v>
      </c>
      <c r="N587" s="12">
        <f t="shared" si="18"/>
        <v>0</v>
      </c>
      <c r="O587" s="12">
        <f t="shared" si="19"/>
        <v>4239.95</v>
      </c>
    </row>
    <row r="588" spans="1:15" x14ac:dyDescent="0.25">
      <c r="A588" s="8"/>
      <c r="B588" s="8"/>
      <c r="C588" s="9"/>
      <c r="D588" s="8"/>
      <c r="E588" s="8" t="s">
        <v>1269</v>
      </c>
      <c r="F588" s="8">
        <v>0.76000000000000012</v>
      </c>
      <c r="G588" s="10">
        <v>610</v>
      </c>
      <c r="H588" s="11">
        <v>463.6</v>
      </c>
      <c r="I588" s="11">
        <v>233.16510905041579</v>
      </c>
      <c r="J588" s="11">
        <v>230.43489094958423</v>
      </c>
      <c r="K588" s="8">
        <v>1.43</v>
      </c>
      <c r="L588" s="8"/>
      <c r="M588" s="12">
        <f t="shared" si="18"/>
        <v>872.3</v>
      </c>
      <c r="N588" s="12">
        <f t="shared" si="18"/>
        <v>0</v>
      </c>
      <c r="O588" s="12">
        <f t="shared" si="19"/>
        <v>872.3</v>
      </c>
    </row>
    <row r="589" spans="1:15" x14ac:dyDescent="0.25">
      <c r="A589" s="8"/>
      <c r="B589" s="8"/>
      <c r="C589" s="9"/>
      <c r="D589" s="8"/>
      <c r="E589" s="8" t="s">
        <v>487</v>
      </c>
      <c r="F589" s="8">
        <v>0.70000000000000007</v>
      </c>
      <c r="G589" s="10">
        <v>2226</v>
      </c>
      <c r="H589" s="11">
        <v>1558.2</v>
      </c>
      <c r="I589" s="11">
        <v>960.4672093787409</v>
      </c>
      <c r="J589" s="11">
        <v>597.73279062125903</v>
      </c>
      <c r="K589" s="8">
        <v>1.71</v>
      </c>
      <c r="L589" s="8"/>
      <c r="M589" s="12">
        <f t="shared" si="18"/>
        <v>3806.46</v>
      </c>
      <c r="N589" s="12">
        <f t="shared" si="18"/>
        <v>0</v>
      </c>
      <c r="O589" s="12">
        <f t="shared" si="19"/>
        <v>3806.46</v>
      </c>
    </row>
    <row r="590" spans="1:15" x14ac:dyDescent="0.25">
      <c r="A590" s="8"/>
      <c r="B590" s="8"/>
      <c r="C590" s="9"/>
      <c r="D590" s="8"/>
      <c r="E590" s="8" t="s">
        <v>1270</v>
      </c>
      <c r="F590" s="8">
        <v>0.74</v>
      </c>
      <c r="G590" s="10">
        <v>475</v>
      </c>
      <c r="H590" s="11">
        <v>351.5</v>
      </c>
      <c r="I590" s="11">
        <v>175.96153846153848</v>
      </c>
      <c r="J590" s="11">
        <v>175.53846153846152</v>
      </c>
      <c r="K590" s="8">
        <v>1.38</v>
      </c>
      <c r="L590" s="8"/>
      <c r="M590" s="12">
        <f t="shared" si="18"/>
        <v>655.5</v>
      </c>
      <c r="N590" s="12">
        <f t="shared" si="18"/>
        <v>0</v>
      </c>
      <c r="O590" s="12">
        <f t="shared" si="19"/>
        <v>655.5</v>
      </c>
    </row>
    <row r="591" spans="1:15" x14ac:dyDescent="0.25">
      <c r="A591" s="8"/>
      <c r="B591" s="8"/>
      <c r="C591" s="9"/>
      <c r="D591" s="8"/>
      <c r="E591" s="8" t="s">
        <v>529</v>
      </c>
      <c r="F591" s="8">
        <v>0.70000000000000007</v>
      </c>
      <c r="G591" s="10">
        <v>4002</v>
      </c>
      <c r="H591" s="11">
        <v>2801.4</v>
      </c>
      <c r="I591" s="11">
        <v>1611.4341994753711</v>
      </c>
      <c r="J591" s="11">
        <v>1189.9658005246288</v>
      </c>
      <c r="K591" s="8">
        <v>1.71</v>
      </c>
      <c r="L591" s="8"/>
      <c r="M591" s="12">
        <f t="shared" si="18"/>
        <v>6843.42</v>
      </c>
      <c r="N591" s="12">
        <f t="shared" si="18"/>
        <v>0</v>
      </c>
      <c r="O591" s="12">
        <f t="shared" si="19"/>
        <v>6843.42</v>
      </c>
    </row>
    <row r="592" spans="1:15" x14ac:dyDescent="0.25">
      <c r="A592" s="8"/>
      <c r="B592" s="8"/>
      <c r="C592" s="9"/>
      <c r="D592" s="8"/>
      <c r="E592" s="8" t="s">
        <v>508</v>
      </c>
      <c r="F592" s="8">
        <v>0.67</v>
      </c>
      <c r="G592" s="10">
        <v>39</v>
      </c>
      <c r="H592" s="11">
        <v>26.13</v>
      </c>
      <c r="I592" s="11">
        <v>15.945040214477213</v>
      </c>
      <c r="J592" s="11">
        <v>10.184959785522786</v>
      </c>
      <c r="K592" s="8">
        <v>1.83</v>
      </c>
      <c r="L592" s="8"/>
      <c r="M592" s="12">
        <f t="shared" si="18"/>
        <v>71.37</v>
      </c>
      <c r="N592" s="12">
        <f t="shared" si="18"/>
        <v>0</v>
      </c>
      <c r="O592" s="12">
        <f t="shared" si="19"/>
        <v>71.37</v>
      </c>
    </row>
    <row r="593" spans="1:15" x14ac:dyDescent="0.25">
      <c r="A593" s="8"/>
      <c r="B593" s="8"/>
      <c r="C593" s="9"/>
      <c r="D593" s="8"/>
      <c r="E593" s="8" t="s">
        <v>1263</v>
      </c>
      <c r="F593" s="8">
        <v>0.77</v>
      </c>
      <c r="G593" s="10">
        <v>1771</v>
      </c>
      <c r="H593" s="11">
        <v>1363.6699999999998</v>
      </c>
      <c r="I593" s="11">
        <v>735.62862108826687</v>
      </c>
      <c r="J593" s="11">
        <v>628.04137891173332</v>
      </c>
      <c r="K593" s="8">
        <v>1.46</v>
      </c>
      <c r="L593" s="8"/>
      <c r="M593" s="12">
        <f t="shared" si="18"/>
        <v>2585.66</v>
      </c>
      <c r="N593" s="12">
        <f t="shared" si="18"/>
        <v>0</v>
      </c>
      <c r="O593" s="12">
        <f t="shared" si="19"/>
        <v>2585.66</v>
      </c>
    </row>
    <row r="594" spans="1:15" x14ac:dyDescent="0.25">
      <c r="A594" s="8"/>
      <c r="B594" s="8"/>
      <c r="C594" s="9"/>
      <c r="D594" s="8"/>
      <c r="E594" s="8" t="s">
        <v>1271</v>
      </c>
      <c r="F594" s="8">
        <v>0.74</v>
      </c>
      <c r="G594" s="10">
        <v>158</v>
      </c>
      <c r="H594" s="11">
        <v>116.92</v>
      </c>
      <c r="I594" s="11">
        <v>58.530364372469634</v>
      </c>
      <c r="J594" s="11">
        <v>58.389635627530367</v>
      </c>
      <c r="K594" s="8">
        <v>1.38</v>
      </c>
      <c r="L594" s="8"/>
      <c r="M594" s="12">
        <f t="shared" si="18"/>
        <v>218.04</v>
      </c>
      <c r="N594" s="12">
        <f t="shared" si="18"/>
        <v>0</v>
      </c>
      <c r="O594" s="12">
        <f t="shared" si="19"/>
        <v>218.04</v>
      </c>
    </row>
    <row r="595" spans="1:15" x14ac:dyDescent="0.25">
      <c r="A595" s="8"/>
      <c r="B595" s="8"/>
      <c r="C595" s="9"/>
      <c r="D595" s="8"/>
      <c r="E595" s="8" t="s">
        <v>1264</v>
      </c>
      <c r="F595" s="8">
        <v>0.70000000000000007</v>
      </c>
      <c r="G595" s="10">
        <v>6324</v>
      </c>
      <c r="H595" s="11">
        <v>4426.8</v>
      </c>
      <c r="I595" s="11">
        <v>2646.918777776501</v>
      </c>
      <c r="J595" s="11">
        <v>1779.8812222234981</v>
      </c>
      <c r="K595" s="8">
        <v>1.79</v>
      </c>
      <c r="L595" s="8"/>
      <c r="M595" s="12">
        <f t="shared" si="18"/>
        <v>11319.960000000001</v>
      </c>
      <c r="N595" s="12">
        <f t="shared" si="18"/>
        <v>0</v>
      </c>
      <c r="O595" s="12">
        <f t="shared" si="19"/>
        <v>11319.960000000001</v>
      </c>
    </row>
    <row r="596" spans="1:15" x14ac:dyDescent="0.25">
      <c r="A596" s="8"/>
      <c r="B596" s="8"/>
      <c r="C596" s="9"/>
      <c r="D596" s="8"/>
      <c r="E596" s="8" t="s">
        <v>1265</v>
      </c>
      <c r="F596" s="8">
        <v>0.76000000000000012</v>
      </c>
      <c r="G596" s="10">
        <v>1100</v>
      </c>
      <c r="H596" s="11">
        <v>836</v>
      </c>
      <c r="I596" s="11">
        <v>401.24479550333047</v>
      </c>
      <c r="J596" s="11">
        <v>434.75520449666942</v>
      </c>
      <c r="K596" s="8">
        <v>1.43</v>
      </c>
      <c r="L596" s="8"/>
      <c r="M596" s="12">
        <f t="shared" si="18"/>
        <v>1573</v>
      </c>
      <c r="N596" s="12">
        <f t="shared" si="18"/>
        <v>0</v>
      </c>
      <c r="O596" s="12">
        <f t="shared" si="19"/>
        <v>1573</v>
      </c>
    </row>
    <row r="597" spans="1:15" x14ac:dyDescent="0.25">
      <c r="A597" s="8"/>
      <c r="B597" s="8"/>
      <c r="C597" s="9"/>
      <c r="D597" s="8"/>
      <c r="E597" s="8" t="s">
        <v>1266</v>
      </c>
      <c r="F597" s="8">
        <v>0.7</v>
      </c>
      <c r="G597" s="10">
        <v>2978</v>
      </c>
      <c r="H597" s="11">
        <v>2084.6</v>
      </c>
      <c r="I597" s="11">
        <v>1125.5067390970123</v>
      </c>
      <c r="J597" s="11">
        <v>959.09326090298771</v>
      </c>
      <c r="K597" s="8">
        <v>1.71</v>
      </c>
      <c r="L597" s="8"/>
      <c r="M597" s="12">
        <f t="shared" si="18"/>
        <v>5092.38</v>
      </c>
      <c r="N597" s="12">
        <f t="shared" si="18"/>
        <v>0</v>
      </c>
      <c r="O597" s="12">
        <f t="shared" si="19"/>
        <v>5092.38</v>
      </c>
    </row>
    <row r="598" spans="1:15" x14ac:dyDescent="0.25">
      <c r="A598" s="8"/>
      <c r="B598" s="8"/>
      <c r="C598" s="9"/>
      <c r="D598" s="8"/>
      <c r="E598" s="8" t="s">
        <v>1267</v>
      </c>
      <c r="F598" s="8">
        <v>0.70000000000000007</v>
      </c>
      <c r="G598" s="10">
        <v>3974</v>
      </c>
      <c r="H598" s="11">
        <v>2781.8</v>
      </c>
      <c r="I598" s="11">
        <v>1694.6688247743573</v>
      </c>
      <c r="J598" s="11">
        <v>1087.1311752256429</v>
      </c>
      <c r="K598" s="8">
        <v>1.79</v>
      </c>
      <c r="L598" s="8"/>
      <c r="M598" s="12">
        <f t="shared" si="18"/>
        <v>7113.46</v>
      </c>
      <c r="N598" s="12">
        <f t="shared" si="18"/>
        <v>0</v>
      </c>
      <c r="O598" s="12">
        <f t="shared" si="19"/>
        <v>7113.46</v>
      </c>
    </row>
    <row r="599" spans="1:15" x14ac:dyDescent="0.25">
      <c r="A599" s="8"/>
      <c r="B599" s="8"/>
      <c r="C599" s="9"/>
      <c r="D599" s="8"/>
      <c r="E599" s="8" t="s">
        <v>533</v>
      </c>
      <c r="F599" s="8">
        <v>0.67</v>
      </c>
      <c r="G599" s="10">
        <v>53</v>
      </c>
      <c r="H599" s="11">
        <v>35.51</v>
      </c>
      <c r="I599" s="11">
        <v>22.482614742698193</v>
      </c>
      <c r="J599" s="11">
        <v>13.027385257301805</v>
      </c>
      <c r="K599" s="8">
        <v>1.93</v>
      </c>
      <c r="L599" s="8"/>
      <c r="M599" s="12">
        <f t="shared" si="18"/>
        <v>102.28999999999999</v>
      </c>
      <c r="N599" s="12">
        <f t="shared" si="18"/>
        <v>0</v>
      </c>
      <c r="O599" s="12">
        <f t="shared" si="19"/>
        <v>102.28999999999999</v>
      </c>
    </row>
    <row r="600" spans="1:15" x14ac:dyDescent="0.25">
      <c r="A600" s="8"/>
      <c r="B600" s="8"/>
      <c r="C600" s="9"/>
      <c r="D600" s="8"/>
      <c r="E600" s="8" t="s">
        <v>1268</v>
      </c>
      <c r="F600" s="8">
        <v>0.74</v>
      </c>
      <c r="G600" s="10">
        <v>62</v>
      </c>
      <c r="H600" s="11">
        <v>45.879999999999995</v>
      </c>
      <c r="I600" s="11">
        <v>23.233331625070463</v>
      </c>
      <c r="J600" s="11">
        <v>22.646668374929533</v>
      </c>
      <c r="K600" s="8">
        <v>1.38</v>
      </c>
      <c r="L600" s="8"/>
      <c r="M600" s="12">
        <f t="shared" si="18"/>
        <v>85.559999999999988</v>
      </c>
      <c r="N600" s="12">
        <f t="shared" si="18"/>
        <v>0</v>
      </c>
      <c r="O600" s="12">
        <f t="shared" si="19"/>
        <v>85.559999999999988</v>
      </c>
    </row>
    <row r="601" spans="1:15" x14ac:dyDescent="0.25">
      <c r="A601" s="8"/>
      <c r="B601" s="8"/>
      <c r="C601" s="9"/>
      <c r="D601" s="8"/>
      <c r="E601" s="8" t="s">
        <v>534</v>
      </c>
      <c r="F601" s="8">
        <v>0.76</v>
      </c>
      <c r="G601" s="10">
        <v>98</v>
      </c>
      <c r="H601" s="11">
        <v>74.48</v>
      </c>
      <c r="I601" s="11">
        <v>37.00784151877837</v>
      </c>
      <c r="J601" s="11">
        <v>37.472158481221634</v>
      </c>
      <c r="K601" s="8">
        <v>1.43</v>
      </c>
      <c r="L601" s="8"/>
      <c r="M601" s="12">
        <f t="shared" si="18"/>
        <v>140.13999999999999</v>
      </c>
      <c r="N601" s="12">
        <f t="shared" si="18"/>
        <v>0</v>
      </c>
      <c r="O601" s="12">
        <f t="shared" si="19"/>
        <v>140.13999999999999</v>
      </c>
    </row>
    <row r="602" spans="1:15" x14ac:dyDescent="0.25">
      <c r="A602" s="8"/>
      <c r="B602" s="8"/>
      <c r="C602" s="9" t="s">
        <v>153</v>
      </c>
      <c r="D602" s="8" t="s">
        <v>174</v>
      </c>
      <c r="E602" s="8" t="s">
        <v>1229</v>
      </c>
      <c r="F602" s="8">
        <v>0.79</v>
      </c>
      <c r="G602" s="10">
        <v>7049</v>
      </c>
      <c r="H602" s="11">
        <v>5568.71</v>
      </c>
      <c r="I602" s="11">
        <v>3376.8600382233581</v>
      </c>
      <c r="J602" s="11">
        <v>2191.849961776642</v>
      </c>
      <c r="K602" s="8">
        <v>2.0099999999999998</v>
      </c>
      <c r="L602" s="8"/>
      <c r="M602" s="12">
        <f t="shared" si="18"/>
        <v>14168.489999999998</v>
      </c>
      <c r="N602" s="12">
        <f t="shared" si="18"/>
        <v>0</v>
      </c>
      <c r="O602" s="12">
        <f t="shared" si="19"/>
        <v>14168.489999999998</v>
      </c>
    </row>
    <row r="603" spans="1:15" x14ac:dyDescent="0.25">
      <c r="A603" s="8"/>
      <c r="B603" s="8"/>
      <c r="C603" s="9"/>
      <c r="D603" s="8"/>
      <c r="E603" s="8" t="s">
        <v>1272</v>
      </c>
      <c r="F603" s="8">
        <v>0.79</v>
      </c>
      <c r="G603" s="10">
        <v>2490</v>
      </c>
      <c r="H603" s="11">
        <v>1967.1</v>
      </c>
      <c r="I603" s="11">
        <v>1149.1874508691601</v>
      </c>
      <c r="J603" s="11">
        <v>817.91254913084003</v>
      </c>
      <c r="K603" s="8">
        <v>2.0099999999999998</v>
      </c>
      <c r="L603" s="8"/>
      <c r="M603" s="12">
        <f t="shared" si="18"/>
        <v>5004.8999999999996</v>
      </c>
      <c r="N603" s="12">
        <f t="shared" si="18"/>
        <v>0</v>
      </c>
      <c r="O603" s="12">
        <f t="shared" si="19"/>
        <v>5004.8999999999996</v>
      </c>
    </row>
    <row r="604" spans="1:15" x14ac:dyDescent="0.25">
      <c r="A604" s="8"/>
      <c r="B604" s="8"/>
      <c r="C604" s="9"/>
      <c r="D604" s="8"/>
      <c r="E604" s="8" t="s">
        <v>1231</v>
      </c>
      <c r="F604" s="8">
        <v>0.79</v>
      </c>
      <c r="G604" s="10">
        <v>272</v>
      </c>
      <c r="H604" s="11">
        <v>214.88</v>
      </c>
      <c r="I604" s="11">
        <v>144.2782608695652</v>
      </c>
      <c r="J604" s="11">
        <v>70.601739130434794</v>
      </c>
      <c r="K604" s="8">
        <v>2.0099999999999998</v>
      </c>
      <c r="L604" s="8"/>
      <c r="M604" s="12">
        <f t="shared" si="18"/>
        <v>546.71999999999991</v>
      </c>
      <c r="N604" s="12">
        <f t="shared" si="18"/>
        <v>0</v>
      </c>
      <c r="O604" s="12">
        <f t="shared" si="19"/>
        <v>546.71999999999991</v>
      </c>
    </row>
    <row r="605" spans="1:15" x14ac:dyDescent="0.25">
      <c r="A605" s="8"/>
      <c r="B605" s="8"/>
      <c r="C605" s="9"/>
      <c r="D605" s="8"/>
      <c r="E605" s="8" t="s">
        <v>493</v>
      </c>
      <c r="F605" s="8">
        <v>0.93</v>
      </c>
      <c r="G605" s="10">
        <v>28</v>
      </c>
      <c r="H605" s="11">
        <v>26.04</v>
      </c>
      <c r="I605" s="11">
        <v>11.331269349845202</v>
      </c>
      <c r="J605" s="11">
        <v>14.708730650154797</v>
      </c>
      <c r="K605" s="8">
        <v>2.2400000000000002</v>
      </c>
      <c r="L605" s="8"/>
      <c r="M605" s="12">
        <f t="shared" si="18"/>
        <v>62.720000000000006</v>
      </c>
      <c r="N605" s="12">
        <f t="shared" si="18"/>
        <v>0</v>
      </c>
      <c r="O605" s="12">
        <f t="shared" si="19"/>
        <v>62.720000000000006</v>
      </c>
    </row>
    <row r="606" spans="1:15" x14ac:dyDescent="0.25">
      <c r="A606" s="8"/>
      <c r="B606" s="8"/>
      <c r="C606" s="9"/>
      <c r="D606" s="8"/>
      <c r="E606" s="8" t="s">
        <v>1232</v>
      </c>
      <c r="F606" s="8">
        <v>0.93</v>
      </c>
      <c r="G606" s="10">
        <v>1878</v>
      </c>
      <c r="H606" s="11">
        <v>1746.5399999999997</v>
      </c>
      <c r="I606" s="11">
        <v>925.1226925428856</v>
      </c>
      <c r="J606" s="11">
        <v>821.41730745711436</v>
      </c>
      <c r="K606" s="8">
        <v>2.2400000000000002</v>
      </c>
      <c r="L606" s="8"/>
      <c r="M606" s="12">
        <f t="shared" si="18"/>
        <v>4206.72</v>
      </c>
      <c r="N606" s="12">
        <f t="shared" si="18"/>
        <v>0</v>
      </c>
      <c r="O606" s="12">
        <f t="shared" si="19"/>
        <v>4206.72</v>
      </c>
    </row>
    <row r="607" spans="1:15" x14ac:dyDescent="0.25">
      <c r="A607" s="8"/>
      <c r="B607" s="8"/>
      <c r="C607" s="9"/>
      <c r="D607" s="8"/>
      <c r="E607" s="8" t="s">
        <v>494</v>
      </c>
      <c r="F607" s="8">
        <v>1</v>
      </c>
      <c r="G607" s="10">
        <v>17</v>
      </c>
      <c r="H607" s="11">
        <v>17</v>
      </c>
      <c r="I607" s="11">
        <v>6.8796992481203008</v>
      </c>
      <c r="J607" s="11">
        <v>10.1203007518797</v>
      </c>
      <c r="K607" s="8">
        <v>2.4300000000000002</v>
      </c>
      <c r="L607" s="8"/>
      <c r="M607" s="12">
        <f t="shared" si="18"/>
        <v>41.31</v>
      </c>
      <c r="N607" s="12">
        <f t="shared" si="18"/>
        <v>0</v>
      </c>
      <c r="O607" s="12">
        <f t="shared" si="19"/>
        <v>41.31</v>
      </c>
    </row>
    <row r="608" spans="1:15" x14ac:dyDescent="0.25">
      <c r="A608" s="8"/>
      <c r="B608" s="8"/>
      <c r="C608" s="9"/>
      <c r="D608" s="8"/>
      <c r="E608" s="8" t="s">
        <v>1233</v>
      </c>
      <c r="F608" s="8">
        <v>0.8</v>
      </c>
      <c r="G608" s="10">
        <v>72</v>
      </c>
      <c r="H608" s="11">
        <v>57.6</v>
      </c>
      <c r="I608" s="11">
        <v>38.19130434782609</v>
      </c>
      <c r="J608" s="11">
        <v>19.408695652173911</v>
      </c>
      <c r="K608" s="8">
        <v>2.08</v>
      </c>
      <c r="L608" s="8"/>
      <c r="M608" s="12">
        <f t="shared" si="18"/>
        <v>149.76</v>
      </c>
      <c r="N608" s="12">
        <f t="shared" si="18"/>
        <v>0</v>
      </c>
      <c r="O608" s="12">
        <f t="shared" si="19"/>
        <v>149.76</v>
      </c>
    </row>
    <row r="609" spans="1:15" x14ac:dyDescent="0.25">
      <c r="A609" s="8"/>
      <c r="B609" s="8"/>
      <c r="C609" s="9"/>
      <c r="D609" s="8"/>
      <c r="E609" s="8" t="s">
        <v>497</v>
      </c>
      <c r="F609" s="8">
        <v>0.93</v>
      </c>
      <c r="G609" s="10">
        <v>14</v>
      </c>
      <c r="H609" s="11">
        <v>13.02</v>
      </c>
      <c r="I609" s="11">
        <v>5.6656346749226012</v>
      </c>
      <c r="J609" s="11">
        <v>7.3543653250773984</v>
      </c>
      <c r="K609" s="8">
        <v>2.2400000000000002</v>
      </c>
      <c r="L609" s="8"/>
      <c r="M609" s="12">
        <f t="shared" si="18"/>
        <v>31.360000000000003</v>
      </c>
      <c r="N609" s="12">
        <f t="shared" si="18"/>
        <v>0</v>
      </c>
      <c r="O609" s="12">
        <f t="shared" si="19"/>
        <v>31.360000000000003</v>
      </c>
    </row>
    <row r="610" spans="1:15" x14ac:dyDescent="0.25">
      <c r="A610" s="8"/>
      <c r="B610" s="8"/>
      <c r="C610" s="9"/>
      <c r="D610" s="8"/>
      <c r="E610" s="8" t="s">
        <v>1235</v>
      </c>
      <c r="F610" s="8">
        <v>0.93</v>
      </c>
      <c r="G610" s="10">
        <v>1870</v>
      </c>
      <c r="H610" s="11">
        <v>1739.1000000000001</v>
      </c>
      <c r="I610" s="11">
        <v>844.64544381748237</v>
      </c>
      <c r="J610" s="11">
        <v>894.45455618251754</v>
      </c>
      <c r="K610" s="8">
        <v>2.2400000000000002</v>
      </c>
      <c r="L610" s="8"/>
      <c r="M610" s="12">
        <f t="shared" si="18"/>
        <v>4188.8</v>
      </c>
      <c r="N610" s="12">
        <f t="shared" si="18"/>
        <v>0</v>
      </c>
      <c r="O610" s="12">
        <f t="shared" si="19"/>
        <v>4188.8</v>
      </c>
    </row>
    <row r="611" spans="1:15" x14ac:dyDescent="0.25">
      <c r="A611" s="8"/>
      <c r="B611" s="8"/>
      <c r="C611" s="9"/>
      <c r="D611" s="8"/>
      <c r="E611" s="8" t="s">
        <v>498</v>
      </c>
      <c r="F611" s="8">
        <v>1</v>
      </c>
      <c r="G611" s="10">
        <v>65</v>
      </c>
      <c r="H611" s="11">
        <v>65</v>
      </c>
      <c r="I611" s="11">
        <v>26.304732419283503</v>
      </c>
      <c r="J611" s="11">
        <v>38.695267580716497</v>
      </c>
      <c r="K611" s="8">
        <v>2.4300000000000002</v>
      </c>
      <c r="L611" s="8"/>
      <c r="M611" s="12">
        <f t="shared" si="18"/>
        <v>157.95000000000002</v>
      </c>
      <c r="N611" s="12">
        <f t="shared" si="18"/>
        <v>0</v>
      </c>
      <c r="O611" s="12">
        <f t="shared" si="19"/>
        <v>157.95000000000002</v>
      </c>
    </row>
    <row r="612" spans="1:15" x14ac:dyDescent="0.25">
      <c r="A612" s="8"/>
      <c r="B612" s="8"/>
      <c r="C612" s="9"/>
      <c r="D612" s="8"/>
      <c r="E612" s="8" t="s">
        <v>1236</v>
      </c>
      <c r="F612" s="8">
        <v>0.93</v>
      </c>
      <c r="G612" s="10">
        <v>5650</v>
      </c>
      <c r="H612" s="11">
        <v>5254.5</v>
      </c>
      <c r="I612" s="11">
        <v>2649.0323237545231</v>
      </c>
      <c r="J612" s="11">
        <v>2605.4676762454769</v>
      </c>
      <c r="K612" s="8">
        <v>2.2400000000000002</v>
      </c>
      <c r="L612" s="8"/>
      <c r="M612" s="12">
        <f t="shared" si="18"/>
        <v>12656.000000000002</v>
      </c>
      <c r="N612" s="12">
        <f t="shared" si="18"/>
        <v>0</v>
      </c>
      <c r="O612" s="12">
        <f t="shared" si="19"/>
        <v>12656.000000000002</v>
      </c>
    </row>
    <row r="613" spans="1:15" x14ac:dyDescent="0.25">
      <c r="A613" s="8"/>
      <c r="B613" s="8"/>
      <c r="C613" s="9"/>
      <c r="D613" s="8"/>
      <c r="E613" s="8" t="s">
        <v>1237</v>
      </c>
      <c r="F613" s="8">
        <v>0.79</v>
      </c>
      <c r="G613" s="10">
        <v>282</v>
      </c>
      <c r="H613" s="11">
        <v>222.78000000000003</v>
      </c>
      <c r="I613" s="11">
        <v>127.98144704839407</v>
      </c>
      <c r="J613" s="11">
        <v>94.798552951605956</v>
      </c>
      <c r="K613" s="8">
        <v>2.0099999999999998</v>
      </c>
      <c r="L613" s="8"/>
      <c r="M613" s="12">
        <f t="shared" si="18"/>
        <v>566.81999999999994</v>
      </c>
      <c r="N613" s="12">
        <f t="shared" si="18"/>
        <v>0</v>
      </c>
      <c r="O613" s="12">
        <f t="shared" si="19"/>
        <v>566.81999999999994</v>
      </c>
    </row>
    <row r="614" spans="1:15" x14ac:dyDescent="0.25">
      <c r="A614" s="8"/>
      <c r="B614" s="8"/>
      <c r="C614" s="9"/>
      <c r="D614" s="8"/>
      <c r="E614" s="8" t="s">
        <v>1223</v>
      </c>
      <c r="F614" s="8">
        <v>0.65</v>
      </c>
      <c r="G614" s="10">
        <v>674</v>
      </c>
      <c r="H614" s="11">
        <v>438.1</v>
      </c>
      <c r="I614" s="11">
        <v>316.26153846153846</v>
      </c>
      <c r="J614" s="11">
        <v>121.83846153846156</v>
      </c>
      <c r="K614" s="8">
        <v>1.64</v>
      </c>
      <c r="L614" s="8"/>
      <c r="M614" s="12">
        <f t="shared" si="18"/>
        <v>1105.3599999999999</v>
      </c>
      <c r="N614" s="12">
        <f t="shared" si="18"/>
        <v>0</v>
      </c>
      <c r="O614" s="12">
        <f t="shared" si="19"/>
        <v>1105.3599999999999</v>
      </c>
    </row>
    <row r="615" spans="1:15" x14ac:dyDescent="0.25">
      <c r="A615" s="8"/>
      <c r="B615" s="8"/>
      <c r="C615" s="9"/>
      <c r="D615" s="8"/>
      <c r="E615" s="8" t="s">
        <v>1238</v>
      </c>
      <c r="F615" s="8">
        <v>0.8</v>
      </c>
      <c r="G615" s="10">
        <v>33</v>
      </c>
      <c r="H615" s="11">
        <v>26.4</v>
      </c>
      <c r="I615" s="11">
        <v>15.052342971086741</v>
      </c>
      <c r="J615" s="11">
        <v>11.347657028913257</v>
      </c>
      <c r="K615" s="8">
        <v>1.88</v>
      </c>
      <c r="L615" s="8"/>
      <c r="M615" s="12">
        <f t="shared" si="18"/>
        <v>62.04</v>
      </c>
      <c r="N615" s="12">
        <f t="shared" si="18"/>
        <v>0</v>
      </c>
      <c r="O615" s="12">
        <f t="shared" si="19"/>
        <v>62.04</v>
      </c>
    </row>
    <row r="616" spans="1:15" x14ac:dyDescent="0.25">
      <c r="A616" s="8"/>
      <c r="B616" s="8"/>
      <c r="C616" s="9"/>
      <c r="D616" s="8"/>
      <c r="E616" s="8" t="s">
        <v>487</v>
      </c>
      <c r="F616" s="8">
        <v>0.7</v>
      </c>
      <c r="G616" s="10">
        <v>1976</v>
      </c>
      <c r="H616" s="11">
        <v>1383.2000000000003</v>
      </c>
      <c r="I616" s="11">
        <v>823.80780866491443</v>
      </c>
      <c r="J616" s="11">
        <v>559.3921913350855</v>
      </c>
      <c r="K616" s="8">
        <v>1.71</v>
      </c>
      <c r="L616" s="8"/>
      <c r="M616" s="12">
        <f t="shared" si="18"/>
        <v>3378.96</v>
      </c>
      <c r="N616" s="12">
        <f t="shared" si="18"/>
        <v>0</v>
      </c>
      <c r="O616" s="12">
        <f t="shared" si="19"/>
        <v>3378.96</v>
      </c>
    </row>
    <row r="617" spans="1:15" x14ac:dyDescent="0.25">
      <c r="A617" s="8"/>
      <c r="B617" s="8"/>
      <c r="C617" s="9"/>
      <c r="D617" s="8"/>
      <c r="E617" s="8" t="s">
        <v>1239</v>
      </c>
      <c r="F617" s="8">
        <v>0.8</v>
      </c>
      <c r="G617" s="10">
        <v>113</v>
      </c>
      <c r="H617" s="11">
        <v>90.4</v>
      </c>
      <c r="I617" s="11">
        <v>48.180335507921718</v>
      </c>
      <c r="J617" s="11">
        <v>42.219664492078287</v>
      </c>
      <c r="K617" s="8">
        <v>1.88</v>
      </c>
      <c r="L617" s="8"/>
      <c r="M617" s="12">
        <f t="shared" si="18"/>
        <v>212.44</v>
      </c>
      <c r="N617" s="12">
        <f t="shared" si="18"/>
        <v>0</v>
      </c>
      <c r="O617" s="12">
        <f t="shared" si="19"/>
        <v>212.44</v>
      </c>
    </row>
    <row r="618" spans="1:15" x14ac:dyDescent="0.25">
      <c r="A618" s="8"/>
      <c r="B618" s="8"/>
      <c r="C618" s="9"/>
      <c r="D618" s="8"/>
      <c r="E618" s="8" t="s">
        <v>1240</v>
      </c>
      <c r="F618" s="8">
        <v>0.70000000000000007</v>
      </c>
      <c r="G618" s="10">
        <v>4356</v>
      </c>
      <c r="H618" s="11">
        <v>3049.2</v>
      </c>
      <c r="I618" s="11">
        <v>1914.5718902351553</v>
      </c>
      <c r="J618" s="11">
        <v>1134.6281097648448</v>
      </c>
      <c r="K618" s="8">
        <v>1.71</v>
      </c>
      <c r="L618" s="8"/>
      <c r="M618" s="12">
        <f t="shared" si="18"/>
        <v>7448.76</v>
      </c>
      <c r="N618" s="12">
        <f t="shared" si="18"/>
        <v>0</v>
      </c>
      <c r="O618" s="12">
        <f t="shared" si="19"/>
        <v>7448.76</v>
      </c>
    </row>
    <row r="619" spans="1:15" x14ac:dyDescent="0.25">
      <c r="A619" s="8"/>
      <c r="B619" s="8"/>
      <c r="C619" s="9"/>
      <c r="D619" s="8"/>
      <c r="E619" s="8" t="s">
        <v>1241</v>
      </c>
      <c r="F619" s="8">
        <v>0.67</v>
      </c>
      <c r="G619" s="10">
        <v>15</v>
      </c>
      <c r="H619" s="11">
        <v>10.050000000000001</v>
      </c>
      <c r="I619" s="11">
        <v>6.7312408043158412</v>
      </c>
      <c r="J619" s="11">
        <v>3.3187591956841596</v>
      </c>
      <c r="K619" s="8">
        <v>1.83</v>
      </c>
      <c r="L619" s="8"/>
      <c r="M619" s="12">
        <f t="shared" si="18"/>
        <v>27.450000000000003</v>
      </c>
      <c r="N619" s="12">
        <f t="shared" si="18"/>
        <v>0</v>
      </c>
      <c r="O619" s="12">
        <f t="shared" si="19"/>
        <v>27.450000000000003</v>
      </c>
    </row>
    <row r="620" spans="1:15" x14ac:dyDescent="0.25">
      <c r="A620" s="8"/>
      <c r="B620" s="8"/>
      <c r="C620" s="9"/>
      <c r="D620" s="8"/>
      <c r="E620" s="8" t="s">
        <v>513</v>
      </c>
      <c r="F620" s="8">
        <v>0.70000000000000007</v>
      </c>
      <c r="G620" s="10">
        <v>4836</v>
      </c>
      <c r="H620" s="11">
        <v>3385.2</v>
      </c>
      <c r="I620" s="11">
        <v>1977.2112638146702</v>
      </c>
      <c r="J620" s="11">
        <v>1407.9887361853293</v>
      </c>
      <c r="K620" s="8">
        <v>1.71</v>
      </c>
      <c r="L620" s="8"/>
      <c r="M620" s="12">
        <f t="shared" si="18"/>
        <v>8269.56</v>
      </c>
      <c r="N620" s="12">
        <f t="shared" si="18"/>
        <v>0</v>
      </c>
      <c r="O620" s="12">
        <f t="shared" si="19"/>
        <v>8269.56</v>
      </c>
    </row>
    <row r="621" spans="1:15" x14ac:dyDescent="0.25">
      <c r="A621" s="8"/>
      <c r="B621" s="8"/>
      <c r="C621" s="9"/>
      <c r="D621" s="8"/>
      <c r="E621" s="8" t="s">
        <v>1242</v>
      </c>
      <c r="F621" s="8">
        <v>0.67</v>
      </c>
      <c r="G621" s="10">
        <v>65</v>
      </c>
      <c r="H621" s="11">
        <v>43.55</v>
      </c>
      <c r="I621" s="11">
        <v>27.03409090909091</v>
      </c>
      <c r="J621" s="11">
        <v>16.515909090909087</v>
      </c>
      <c r="K621" s="8">
        <v>1.83</v>
      </c>
      <c r="L621" s="8"/>
      <c r="M621" s="12">
        <f t="shared" si="18"/>
        <v>118.95</v>
      </c>
      <c r="N621" s="12">
        <f t="shared" si="18"/>
        <v>0</v>
      </c>
      <c r="O621" s="12">
        <f t="shared" si="19"/>
        <v>118.95</v>
      </c>
    </row>
    <row r="622" spans="1:15" x14ac:dyDescent="0.25">
      <c r="A622" s="8"/>
      <c r="B622" s="8"/>
      <c r="C622" s="9"/>
      <c r="D622" s="8"/>
      <c r="E622" s="8" t="s">
        <v>1243</v>
      </c>
      <c r="F622" s="8">
        <v>0.70000000000000007</v>
      </c>
      <c r="G622" s="10">
        <v>6761</v>
      </c>
      <c r="H622" s="11">
        <v>4732.7</v>
      </c>
      <c r="I622" s="11">
        <v>2866.4969330566955</v>
      </c>
      <c r="J622" s="11">
        <v>1866.2030669433045</v>
      </c>
      <c r="K622" s="8">
        <v>1.71</v>
      </c>
      <c r="L622" s="8"/>
      <c r="M622" s="12">
        <f t="shared" si="18"/>
        <v>11561.31</v>
      </c>
      <c r="N622" s="12">
        <f t="shared" si="18"/>
        <v>0</v>
      </c>
      <c r="O622" s="12">
        <f t="shared" si="19"/>
        <v>11561.31</v>
      </c>
    </row>
    <row r="623" spans="1:15" x14ac:dyDescent="0.25">
      <c r="A623" s="8"/>
      <c r="B623" s="8"/>
      <c r="C623" s="9"/>
      <c r="D623" s="8"/>
      <c r="E623" s="8" t="s">
        <v>1244</v>
      </c>
      <c r="F623" s="8">
        <v>0.67</v>
      </c>
      <c r="G623" s="10">
        <v>186</v>
      </c>
      <c r="H623" s="11">
        <v>124.62</v>
      </c>
      <c r="I623" s="11">
        <v>84.172258409244591</v>
      </c>
      <c r="J623" s="11">
        <v>40.447741590755413</v>
      </c>
      <c r="K623" s="8">
        <v>1.83</v>
      </c>
      <c r="L623" s="8"/>
      <c r="M623" s="12">
        <f t="shared" si="18"/>
        <v>340.38</v>
      </c>
      <c r="N623" s="12">
        <f t="shared" si="18"/>
        <v>0</v>
      </c>
      <c r="O623" s="12">
        <f t="shared" si="19"/>
        <v>340.38</v>
      </c>
    </row>
    <row r="624" spans="1:15" x14ac:dyDescent="0.25">
      <c r="A624" s="2"/>
      <c r="B624" s="2"/>
      <c r="C624" s="3" t="s">
        <v>165</v>
      </c>
      <c r="D624" s="2" t="s">
        <v>174</v>
      </c>
      <c r="E624" s="2" t="s">
        <v>1229</v>
      </c>
      <c r="F624" s="2"/>
      <c r="G624" s="4">
        <v>7049</v>
      </c>
      <c r="H624" s="5">
        <v>5568.71</v>
      </c>
      <c r="I624" s="5">
        <v>3376.8919066181738</v>
      </c>
      <c r="J624" s="5">
        <v>2191.8180933818267</v>
      </c>
      <c r="K624" s="2">
        <v>2.0099999999999998</v>
      </c>
      <c r="L624" s="2"/>
      <c r="M624" s="6">
        <f t="shared" si="18"/>
        <v>14168.489999999998</v>
      </c>
      <c r="N624" s="6">
        <f t="shared" si="18"/>
        <v>0</v>
      </c>
      <c r="O624" s="6">
        <f t="shared" si="19"/>
        <v>14168.489999999998</v>
      </c>
    </row>
    <row r="625" spans="1:15" x14ac:dyDescent="0.25">
      <c r="A625" s="8"/>
      <c r="B625" s="8"/>
      <c r="C625" s="9"/>
      <c r="D625" s="8"/>
      <c r="E625" s="8" t="s">
        <v>1272</v>
      </c>
      <c r="F625" s="8">
        <v>0.79</v>
      </c>
      <c r="G625" s="10">
        <v>2491</v>
      </c>
      <c r="H625" s="11">
        <v>1967.8899999999999</v>
      </c>
      <c r="I625" s="11">
        <v>1149.6138255196724</v>
      </c>
      <c r="J625" s="11">
        <v>818.27617448032743</v>
      </c>
      <c r="K625" s="8">
        <v>2.0099999999999998</v>
      </c>
      <c r="L625" s="8"/>
      <c r="M625" s="12">
        <f t="shared" si="18"/>
        <v>5006.91</v>
      </c>
      <c r="N625" s="12">
        <f t="shared" si="18"/>
        <v>0</v>
      </c>
      <c r="O625" s="12">
        <f t="shared" si="19"/>
        <v>5006.91</v>
      </c>
    </row>
    <row r="626" spans="1:15" x14ac:dyDescent="0.25">
      <c r="A626" s="8"/>
      <c r="B626" s="8"/>
      <c r="C626" s="9"/>
      <c r="D626" s="8"/>
      <c r="E626" s="8" t="s">
        <v>1231</v>
      </c>
      <c r="F626" s="8">
        <v>0.79</v>
      </c>
      <c r="G626" s="10">
        <v>271</v>
      </c>
      <c r="H626" s="11">
        <v>214.09</v>
      </c>
      <c r="I626" s="11">
        <v>143.74782608695654</v>
      </c>
      <c r="J626" s="11">
        <v>70.342173913043467</v>
      </c>
      <c r="K626" s="8">
        <v>2.0099999999999998</v>
      </c>
      <c r="L626" s="8"/>
      <c r="M626" s="12">
        <f t="shared" si="18"/>
        <v>544.70999999999992</v>
      </c>
      <c r="N626" s="12">
        <f t="shared" si="18"/>
        <v>0</v>
      </c>
      <c r="O626" s="12">
        <f t="shared" si="19"/>
        <v>544.70999999999992</v>
      </c>
    </row>
    <row r="627" spans="1:15" x14ac:dyDescent="0.25">
      <c r="A627" s="8"/>
      <c r="B627" s="8"/>
      <c r="C627" s="9"/>
      <c r="D627" s="8"/>
      <c r="E627" s="8" t="s">
        <v>493</v>
      </c>
      <c r="F627" s="8">
        <v>0.93</v>
      </c>
      <c r="G627" s="10">
        <v>27</v>
      </c>
      <c r="H627" s="11">
        <v>25.11</v>
      </c>
      <c r="I627" s="11">
        <v>10.921750663129973</v>
      </c>
      <c r="J627" s="11">
        <v>14.188249336870026</v>
      </c>
      <c r="K627" s="8">
        <v>2.2400000000000002</v>
      </c>
      <c r="L627" s="8"/>
      <c r="M627" s="12">
        <f t="shared" si="18"/>
        <v>60.480000000000004</v>
      </c>
      <c r="N627" s="12">
        <f t="shared" si="18"/>
        <v>0</v>
      </c>
      <c r="O627" s="12">
        <f t="shared" si="19"/>
        <v>60.480000000000004</v>
      </c>
    </row>
    <row r="628" spans="1:15" x14ac:dyDescent="0.25">
      <c r="A628" s="8"/>
      <c r="B628" s="8"/>
      <c r="C628" s="9"/>
      <c r="D628" s="8"/>
      <c r="E628" s="8" t="s">
        <v>1232</v>
      </c>
      <c r="F628" s="8">
        <v>0.93</v>
      </c>
      <c r="G628" s="10">
        <v>1880</v>
      </c>
      <c r="H628" s="11">
        <v>1748.3999999999999</v>
      </c>
      <c r="I628" s="11">
        <v>926.09378266338672</v>
      </c>
      <c r="J628" s="11">
        <v>822.30621733661326</v>
      </c>
      <c r="K628" s="8">
        <v>2.2400000000000002</v>
      </c>
      <c r="L628" s="8"/>
      <c r="M628" s="12">
        <f t="shared" si="18"/>
        <v>4211.2000000000007</v>
      </c>
      <c r="N628" s="12">
        <f t="shared" si="18"/>
        <v>0</v>
      </c>
      <c r="O628" s="12">
        <f t="shared" si="19"/>
        <v>4211.2000000000007</v>
      </c>
    </row>
    <row r="629" spans="1:15" x14ac:dyDescent="0.25">
      <c r="A629" s="8"/>
      <c r="B629" s="8"/>
      <c r="C629" s="9"/>
      <c r="D629" s="8"/>
      <c r="E629" s="8" t="s">
        <v>494</v>
      </c>
      <c r="F629" s="8">
        <v>1</v>
      </c>
      <c r="G629" s="10">
        <v>17</v>
      </c>
      <c r="H629" s="11">
        <v>17</v>
      </c>
      <c r="I629" s="11">
        <v>6.8766578249336865</v>
      </c>
      <c r="J629" s="11">
        <v>10.123342175066313</v>
      </c>
      <c r="K629" s="8">
        <v>2.4300000000000002</v>
      </c>
      <c r="L629" s="8"/>
      <c r="M629" s="12">
        <f t="shared" si="18"/>
        <v>41.31</v>
      </c>
      <c r="N629" s="12">
        <f t="shared" si="18"/>
        <v>0</v>
      </c>
      <c r="O629" s="12">
        <f t="shared" si="19"/>
        <v>41.31</v>
      </c>
    </row>
    <row r="630" spans="1:15" x14ac:dyDescent="0.25">
      <c r="A630" s="8"/>
      <c r="B630" s="8"/>
      <c r="C630" s="9"/>
      <c r="D630" s="8"/>
      <c r="E630" s="8" t="s">
        <v>1233</v>
      </c>
      <c r="F630" s="8">
        <v>0.8</v>
      </c>
      <c r="G630" s="10">
        <v>73</v>
      </c>
      <c r="H630" s="11">
        <v>58.4</v>
      </c>
      <c r="I630" s="11">
        <v>38.721739130434784</v>
      </c>
      <c r="J630" s="11">
        <v>19.678260869565214</v>
      </c>
      <c r="K630" s="8">
        <v>2.08</v>
      </c>
      <c r="L630" s="8"/>
      <c r="M630" s="12">
        <f t="shared" si="18"/>
        <v>151.84</v>
      </c>
      <c r="N630" s="12">
        <f t="shared" si="18"/>
        <v>0</v>
      </c>
      <c r="O630" s="12">
        <f t="shared" si="19"/>
        <v>151.84</v>
      </c>
    </row>
    <row r="631" spans="1:15" x14ac:dyDescent="0.25">
      <c r="A631" s="8"/>
      <c r="B631" s="8"/>
      <c r="C631" s="9"/>
      <c r="D631" s="8"/>
      <c r="E631" s="8" t="s">
        <v>497</v>
      </c>
      <c r="F631" s="8">
        <v>0.93</v>
      </c>
      <c r="G631" s="10">
        <v>15</v>
      </c>
      <c r="H631" s="11">
        <v>13.95</v>
      </c>
      <c r="I631" s="11">
        <v>6.06763925729443</v>
      </c>
      <c r="J631" s="11">
        <v>7.8823607427055693</v>
      </c>
      <c r="K631" s="8">
        <v>2.2400000000000002</v>
      </c>
      <c r="L631" s="8"/>
      <c r="M631" s="12">
        <f t="shared" si="18"/>
        <v>33.6</v>
      </c>
      <c r="N631" s="12">
        <f t="shared" si="18"/>
        <v>0</v>
      </c>
      <c r="O631" s="12">
        <f t="shared" si="19"/>
        <v>33.6</v>
      </c>
    </row>
    <row r="632" spans="1:15" x14ac:dyDescent="0.25">
      <c r="A632" s="8"/>
      <c r="B632" s="8"/>
      <c r="C632" s="9"/>
      <c r="D632" s="8"/>
      <c r="E632" s="8" t="s">
        <v>1235</v>
      </c>
      <c r="F632" s="8">
        <v>0.93</v>
      </c>
      <c r="G632" s="10">
        <v>1869</v>
      </c>
      <c r="H632" s="11">
        <v>1738.17</v>
      </c>
      <c r="I632" s="11">
        <v>844.14607008923144</v>
      </c>
      <c r="J632" s="11">
        <v>894.02392991076863</v>
      </c>
      <c r="K632" s="8">
        <v>2.2400000000000002</v>
      </c>
      <c r="L632" s="8"/>
      <c r="M632" s="12">
        <f t="shared" si="18"/>
        <v>4186.5600000000004</v>
      </c>
      <c r="N632" s="12">
        <f t="shared" si="18"/>
        <v>0</v>
      </c>
      <c r="O632" s="12">
        <f t="shared" si="19"/>
        <v>4186.5600000000004</v>
      </c>
    </row>
    <row r="633" spans="1:15" x14ac:dyDescent="0.25">
      <c r="A633" s="8"/>
      <c r="B633" s="8"/>
      <c r="C633" s="9"/>
      <c r="D633" s="8"/>
      <c r="E633" s="8" t="s">
        <v>498</v>
      </c>
      <c r="F633" s="8">
        <v>1</v>
      </c>
      <c r="G633" s="10">
        <v>66</v>
      </c>
      <c r="H633" s="11">
        <v>66</v>
      </c>
      <c r="I633" s="11">
        <v>26.697612732095493</v>
      </c>
      <c r="J633" s="11">
        <v>39.302387267904507</v>
      </c>
      <c r="K633" s="8">
        <v>2.4300000000000002</v>
      </c>
      <c r="L633" s="8"/>
      <c r="M633" s="12">
        <f t="shared" si="18"/>
        <v>160.38000000000002</v>
      </c>
      <c r="N633" s="12">
        <f t="shared" si="18"/>
        <v>0</v>
      </c>
      <c r="O633" s="12">
        <f t="shared" si="19"/>
        <v>160.38000000000002</v>
      </c>
    </row>
    <row r="634" spans="1:15" x14ac:dyDescent="0.25">
      <c r="A634" s="8"/>
      <c r="B634" s="8"/>
      <c r="C634" s="9"/>
      <c r="D634" s="8"/>
      <c r="E634" s="8" t="s">
        <v>1236</v>
      </c>
      <c r="F634" s="8">
        <v>0.93</v>
      </c>
      <c r="G634" s="10">
        <v>5648</v>
      </c>
      <c r="H634" s="11">
        <v>5252.64</v>
      </c>
      <c r="I634" s="11">
        <v>2647.7132550737097</v>
      </c>
      <c r="J634" s="11">
        <v>2604.9267449262902</v>
      </c>
      <c r="K634" s="8">
        <v>2.2400000000000002</v>
      </c>
      <c r="L634" s="8"/>
      <c r="M634" s="12">
        <f t="shared" si="18"/>
        <v>12651.52</v>
      </c>
      <c r="N634" s="12">
        <f t="shared" si="18"/>
        <v>0</v>
      </c>
      <c r="O634" s="12">
        <f t="shared" si="19"/>
        <v>12651.52</v>
      </c>
    </row>
    <row r="635" spans="1:15" x14ac:dyDescent="0.25">
      <c r="A635" s="8"/>
      <c r="B635" s="8"/>
      <c r="C635" s="9"/>
      <c r="D635" s="8"/>
      <c r="E635" s="8" t="s">
        <v>1237</v>
      </c>
      <c r="F635" s="8">
        <v>0.79</v>
      </c>
      <c r="G635" s="10">
        <v>283</v>
      </c>
      <c r="H635" s="11">
        <v>223.57</v>
      </c>
      <c r="I635" s="11">
        <v>128.4277885118087</v>
      </c>
      <c r="J635" s="11">
        <v>95.142211488191322</v>
      </c>
      <c r="K635" s="8">
        <v>2.0099999999999998</v>
      </c>
      <c r="L635" s="8"/>
      <c r="M635" s="12">
        <f t="shared" si="18"/>
        <v>568.82999999999993</v>
      </c>
      <c r="N635" s="12">
        <f t="shared" si="18"/>
        <v>0</v>
      </c>
      <c r="O635" s="12">
        <f t="shared" si="19"/>
        <v>568.82999999999993</v>
      </c>
    </row>
    <row r="636" spans="1:15" x14ac:dyDescent="0.25">
      <c r="A636" s="8"/>
      <c r="B636" s="8"/>
      <c r="C636" s="9"/>
      <c r="D636" s="8"/>
      <c r="E636" s="8" t="s">
        <v>1223</v>
      </c>
      <c r="F636" s="8">
        <v>0.65</v>
      </c>
      <c r="G636" s="10">
        <v>676</v>
      </c>
      <c r="H636" s="11">
        <v>439.4</v>
      </c>
      <c r="I636" s="11">
        <v>317.2</v>
      </c>
      <c r="J636" s="11">
        <v>122.19999999999999</v>
      </c>
      <c r="K636" s="8">
        <v>1.64</v>
      </c>
      <c r="L636" s="8"/>
      <c r="M636" s="12">
        <f t="shared" si="18"/>
        <v>1108.6399999999999</v>
      </c>
      <c r="N636" s="12">
        <f t="shared" si="18"/>
        <v>0</v>
      </c>
      <c r="O636" s="12">
        <f t="shared" si="19"/>
        <v>1108.6399999999999</v>
      </c>
    </row>
    <row r="637" spans="1:15" x14ac:dyDescent="0.25">
      <c r="A637" s="8"/>
      <c r="B637" s="8"/>
      <c r="C637" s="9"/>
      <c r="D637" s="8"/>
      <c r="E637" s="8" t="s">
        <v>1238</v>
      </c>
      <c r="F637" s="8">
        <v>0.8</v>
      </c>
      <c r="G637" s="10">
        <v>33</v>
      </c>
      <c r="H637" s="11">
        <v>26.4</v>
      </c>
      <c r="I637" s="11">
        <v>15.052342971086741</v>
      </c>
      <c r="J637" s="11">
        <v>11.347657028913257</v>
      </c>
      <c r="K637" s="8">
        <v>1.88</v>
      </c>
      <c r="L637" s="8"/>
      <c r="M637" s="12">
        <f t="shared" si="18"/>
        <v>62.04</v>
      </c>
      <c r="N637" s="12">
        <f t="shared" si="18"/>
        <v>0</v>
      </c>
      <c r="O637" s="12">
        <f t="shared" si="19"/>
        <v>62.04</v>
      </c>
    </row>
    <row r="638" spans="1:15" x14ac:dyDescent="0.25">
      <c r="A638" s="8"/>
      <c r="B638" s="8"/>
      <c r="C638" s="9"/>
      <c r="D638" s="8"/>
      <c r="E638" s="8" t="s">
        <v>487</v>
      </c>
      <c r="F638" s="8">
        <v>0.7</v>
      </c>
      <c r="G638" s="10">
        <v>1974</v>
      </c>
      <c r="H638" s="11">
        <v>1381.8</v>
      </c>
      <c r="I638" s="11">
        <v>822.90526796882079</v>
      </c>
      <c r="J638" s="11">
        <v>558.89473203117916</v>
      </c>
      <c r="K638" s="8">
        <v>1.71</v>
      </c>
      <c r="L638" s="8"/>
      <c r="M638" s="12">
        <f t="shared" si="18"/>
        <v>3375.54</v>
      </c>
      <c r="N638" s="12">
        <f t="shared" si="18"/>
        <v>0</v>
      </c>
      <c r="O638" s="12">
        <f t="shared" si="19"/>
        <v>3375.54</v>
      </c>
    </row>
    <row r="639" spans="1:15" x14ac:dyDescent="0.25">
      <c r="A639" s="8"/>
      <c r="B639" s="8"/>
      <c r="C639" s="9"/>
      <c r="D639" s="8"/>
      <c r="E639" s="8" t="s">
        <v>1239</v>
      </c>
      <c r="F639" s="8">
        <v>0.8</v>
      </c>
      <c r="G639" s="10">
        <v>113</v>
      </c>
      <c r="H639" s="11">
        <v>90.4</v>
      </c>
      <c r="I639" s="11">
        <v>48.180335507921718</v>
      </c>
      <c r="J639" s="11">
        <v>42.219664492078287</v>
      </c>
      <c r="K639" s="8">
        <v>1.88</v>
      </c>
      <c r="L639" s="8"/>
      <c r="M639" s="12">
        <f t="shared" si="18"/>
        <v>212.44</v>
      </c>
      <c r="N639" s="12">
        <f t="shared" si="18"/>
        <v>0</v>
      </c>
      <c r="O639" s="12">
        <f t="shared" si="19"/>
        <v>212.44</v>
      </c>
    </row>
    <row r="640" spans="1:15" x14ac:dyDescent="0.25">
      <c r="A640" s="8"/>
      <c r="B640" s="8"/>
      <c r="C640" s="9"/>
      <c r="D640" s="8"/>
      <c r="E640" s="8" t="s">
        <v>1240</v>
      </c>
      <c r="F640" s="8">
        <v>0.70000000000000007</v>
      </c>
      <c r="G640" s="10">
        <v>4357</v>
      </c>
      <c r="H640" s="11">
        <v>3049.9</v>
      </c>
      <c r="I640" s="11">
        <v>1914.9821766326991</v>
      </c>
      <c r="J640" s="11">
        <v>1134.9178233673006</v>
      </c>
      <c r="K640" s="8">
        <v>1.71</v>
      </c>
      <c r="L640" s="8"/>
      <c r="M640" s="12">
        <f t="shared" si="18"/>
        <v>7450.47</v>
      </c>
      <c r="N640" s="12">
        <f t="shared" si="18"/>
        <v>0</v>
      </c>
      <c r="O640" s="12">
        <f t="shared" si="19"/>
        <v>7450.47</v>
      </c>
    </row>
    <row r="641" spans="1:16" x14ac:dyDescent="0.25">
      <c r="A641" s="8"/>
      <c r="B641" s="8"/>
      <c r="C641" s="9"/>
      <c r="D641" s="8"/>
      <c r="E641" s="8" t="s">
        <v>1241</v>
      </c>
      <c r="F641" s="8">
        <v>0.67</v>
      </c>
      <c r="G641" s="10">
        <v>15</v>
      </c>
      <c r="H641" s="11">
        <v>10.050000000000001</v>
      </c>
      <c r="I641" s="11">
        <v>6.7312408043158412</v>
      </c>
      <c r="J641" s="11">
        <v>3.3187591956841596</v>
      </c>
      <c r="K641" s="8">
        <v>1.83</v>
      </c>
      <c r="L641" s="8"/>
      <c r="M641" s="12">
        <f t="shared" si="18"/>
        <v>27.450000000000003</v>
      </c>
      <c r="N641" s="12">
        <f t="shared" si="18"/>
        <v>0</v>
      </c>
      <c r="O641" s="12">
        <f t="shared" si="19"/>
        <v>27.450000000000003</v>
      </c>
    </row>
    <row r="642" spans="1:16" x14ac:dyDescent="0.25">
      <c r="A642" s="8"/>
      <c r="B642" s="8"/>
      <c r="C642" s="9"/>
      <c r="D642" s="8"/>
      <c r="E642" s="8" t="s">
        <v>513</v>
      </c>
      <c r="F642" s="8">
        <v>0.70000000000000007</v>
      </c>
      <c r="G642" s="10">
        <v>4833</v>
      </c>
      <c r="H642" s="11">
        <v>3383.1000000000004</v>
      </c>
      <c r="I642" s="11">
        <v>1975.3696930784963</v>
      </c>
      <c r="J642" s="11">
        <v>1407.7303069215034</v>
      </c>
      <c r="K642" s="8">
        <v>1.71</v>
      </c>
      <c r="L642" s="8"/>
      <c r="M642" s="12">
        <f t="shared" si="18"/>
        <v>8264.43</v>
      </c>
      <c r="N642" s="12">
        <f t="shared" si="18"/>
        <v>0</v>
      </c>
      <c r="O642" s="12">
        <f t="shared" si="19"/>
        <v>8264.43</v>
      </c>
    </row>
    <row r="643" spans="1:16" x14ac:dyDescent="0.25">
      <c r="A643" s="8"/>
      <c r="B643" s="8"/>
      <c r="C643" s="9"/>
      <c r="D643" s="8"/>
      <c r="E643" s="8" t="s">
        <v>1242</v>
      </c>
      <c r="F643" s="8">
        <v>0.67</v>
      </c>
      <c r="G643" s="10">
        <v>65</v>
      </c>
      <c r="H643" s="11">
        <v>43.55</v>
      </c>
      <c r="I643" s="11">
        <v>27.03409090909091</v>
      </c>
      <c r="J643" s="11">
        <v>16.515909090909087</v>
      </c>
      <c r="K643" s="8">
        <v>1.83</v>
      </c>
      <c r="L643" s="8"/>
      <c r="M643" s="12">
        <f t="shared" si="18"/>
        <v>118.95</v>
      </c>
      <c r="N643" s="12">
        <f t="shared" si="18"/>
        <v>0</v>
      </c>
      <c r="O643" s="12">
        <f t="shared" si="19"/>
        <v>118.95</v>
      </c>
    </row>
    <row r="644" spans="1:16" x14ac:dyDescent="0.25">
      <c r="A644" s="8"/>
      <c r="B644" s="8"/>
      <c r="C644" s="9"/>
      <c r="D644" s="8"/>
      <c r="E644" s="8" t="s">
        <v>1243</v>
      </c>
      <c r="F644" s="8">
        <v>0.70000000000000007</v>
      </c>
      <c r="G644" s="10">
        <v>6764</v>
      </c>
      <c r="H644" s="11">
        <v>4734.8</v>
      </c>
      <c r="I644" s="11">
        <v>2868.3289397172261</v>
      </c>
      <c r="J644" s="11">
        <v>1866.4710602827738</v>
      </c>
      <c r="K644" s="8">
        <v>1.71</v>
      </c>
      <c r="L644" s="8"/>
      <c r="M644" s="12">
        <f t="shared" si="18"/>
        <v>11566.44</v>
      </c>
      <c r="N644" s="12">
        <f t="shared" si="18"/>
        <v>0</v>
      </c>
      <c r="O644" s="12">
        <f t="shared" si="19"/>
        <v>11566.44</v>
      </c>
    </row>
    <row r="645" spans="1:16" x14ac:dyDescent="0.25">
      <c r="A645" s="8"/>
      <c r="B645" s="8"/>
      <c r="C645" s="9"/>
      <c r="D645" s="8"/>
      <c r="E645" s="8" t="s">
        <v>1244</v>
      </c>
      <c r="F645" s="8">
        <v>0.67</v>
      </c>
      <c r="G645" s="10">
        <v>184</v>
      </c>
      <c r="H645" s="11">
        <v>123.28</v>
      </c>
      <c r="I645" s="11">
        <v>83.29605823951448</v>
      </c>
      <c r="J645" s="11">
        <v>39.983941760485529</v>
      </c>
      <c r="K645" s="8">
        <v>1.83</v>
      </c>
      <c r="L645" s="8"/>
      <c r="M645" s="12">
        <f t="shared" si="18"/>
        <v>336.72</v>
      </c>
      <c r="N645" s="12">
        <f t="shared" si="18"/>
        <v>0</v>
      </c>
      <c r="O645" s="12">
        <f t="shared" si="19"/>
        <v>336.72</v>
      </c>
    </row>
    <row r="646" spans="1:16" s="7" customFormat="1" x14ac:dyDescent="0.25">
      <c r="A646" s="13"/>
      <c r="B646" s="13" t="s">
        <v>187</v>
      </c>
      <c r="C646" s="14"/>
      <c r="D646" s="13"/>
      <c r="E646" s="13"/>
      <c r="F646" s="13"/>
      <c r="G646" s="15">
        <v>550540</v>
      </c>
      <c r="H646" s="16">
        <v>408746.30999999982</v>
      </c>
      <c r="I646" s="16">
        <v>226005.00000000006</v>
      </c>
      <c r="J646" s="16">
        <v>182741.31000000029</v>
      </c>
      <c r="K646" s="13"/>
      <c r="L646" s="13"/>
      <c r="M646" s="17"/>
      <c r="N646" s="17"/>
      <c r="O646" s="17">
        <f>SUM(O390:O645)</f>
        <v>996105.56</v>
      </c>
      <c r="P646"/>
    </row>
    <row r="647" spans="1:16" x14ac:dyDescent="0.25">
      <c r="A647" s="8" t="s">
        <v>294</v>
      </c>
      <c r="B647" s="8"/>
      <c r="C647" s="9"/>
      <c r="D647" s="8"/>
      <c r="E647" s="8"/>
      <c r="F647" s="8">
        <v>0.73934805467928355</v>
      </c>
      <c r="G647" s="10">
        <v>550540</v>
      </c>
      <c r="H647" s="11">
        <v>408746.30999999982</v>
      </c>
      <c r="I647" s="11">
        <v>226005.00000000006</v>
      </c>
      <c r="J647" s="11">
        <v>182741.31000000029</v>
      </c>
      <c r="K647" s="8"/>
      <c r="L647" s="8"/>
      <c r="M647" s="12"/>
      <c r="N647" s="12"/>
      <c r="O647" s="12"/>
    </row>
    <row r="648" spans="1:16" x14ac:dyDescent="0.25">
      <c r="A648" s="8" t="s">
        <v>295</v>
      </c>
      <c r="B648" s="8"/>
      <c r="C648" s="9"/>
      <c r="D648" s="8"/>
      <c r="E648" s="8"/>
      <c r="F648" s="8">
        <v>1.3533598937582909</v>
      </c>
      <c r="G648" s="10">
        <v>1336102</v>
      </c>
      <c r="H648" s="11">
        <v>1103619.8200000015</v>
      </c>
      <c r="I648" s="11">
        <v>810473.70254614181</v>
      </c>
      <c r="J648" s="11">
        <v>293146.11745385913</v>
      </c>
      <c r="K648" s="8"/>
      <c r="L648" s="8"/>
      <c r="M648" s="12"/>
      <c r="N648" s="12"/>
      <c r="O648" s="12">
        <f>O7+O12+O16+O24+O33+O78+O81+O84+O86+O106+O121+O125+O129+O159+O189+O192+O214+O284+O371+O375+O378+O388+O646</f>
        <v>2468114.8200000003</v>
      </c>
    </row>
  </sheetData>
  <autoFilter ref="A4:O648" xr:uid="{55C8CB8A-C0AE-49A5-9BA3-94AA47A0F906}"/>
  <mergeCells count="1">
    <mergeCell ref="A1:J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8395-056C-4DBB-A09A-BD45380B8C8D}">
  <sheetPr codeName="Sheet10"/>
  <dimension ref="A1:P729"/>
  <sheetViews>
    <sheetView workbookViewId="0">
      <selection activeCell="G8" sqref="G8"/>
    </sheetView>
  </sheetViews>
  <sheetFormatPr defaultRowHeight="15" x14ac:dyDescent="0.25"/>
  <cols>
    <col min="1" max="1" width="11.140625" bestFit="1" customWidth="1"/>
    <col min="2" max="2" width="43.5703125" bestFit="1" customWidth="1"/>
    <col min="3" max="3" width="4.7109375" style="18" bestFit="1" customWidth="1"/>
    <col min="4" max="4" width="7.42578125" bestFit="1" customWidth="1"/>
    <col min="5" max="5" width="29.28515625" bestFit="1" customWidth="1"/>
    <col min="6" max="6" width="12" bestFit="1" customWidth="1"/>
    <col min="7" max="7" width="11.140625" style="19" bestFit="1" customWidth="1"/>
    <col min="8" max="8" width="23.85546875" style="20" bestFit="1" customWidth="1"/>
    <col min="9" max="9" width="27.7109375" style="20" bestFit="1" customWidth="1"/>
    <col min="10" max="10" width="22.28515625" style="20" bestFit="1" customWidth="1"/>
    <col min="11" max="11" width="5" bestFit="1" customWidth="1"/>
    <col min="12" max="12" width="6" bestFit="1" customWidth="1"/>
    <col min="13" max="13" width="11.140625" style="1" bestFit="1" customWidth="1"/>
    <col min="14" max="14" width="11.5703125" style="1" bestFit="1" customWidth="1"/>
    <col min="15" max="15" width="10.42578125" style="1" bestFit="1" customWidth="1"/>
  </cols>
  <sheetData>
    <row r="1" spans="1:16" ht="23.25" x14ac:dyDescent="0.35">
      <c r="A1" s="21" t="s">
        <v>1273</v>
      </c>
      <c r="B1" s="21"/>
      <c r="C1" s="21"/>
      <c r="D1" s="21"/>
      <c r="E1" s="21"/>
      <c r="F1" s="21"/>
      <c r="G1" s="21"/>
      <c r="H1" s="21"/>
      <c r="I1" s="21"/>
      <c r="J1" s="21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17</v>
      </c>
      <c r="C5" s="9" t="s">
        <v>23</v>
      </c>
      <c r="D5" s="8" t="s">
        <v>51</v>
      </c>
      <c r="E5" s="8" t="s">
        <v>1274</v>
      </c>
      <c r="F5" s="8">
        <v>1.54</v>
      </c>
      <c r="G5" s="10">
        <v>1306</v>
      </c>
      <c r="H5" s="11">
        <v>2011.24</v>
      </c>
      <c r="I5" s="11">
        <v>2127.7186813186813</v>
      </c>
      <c r="J5" s="11">
        <v>-116.47868131868123</v>
      </c>
      <c r="K5" s="8"/>
      <c r="L5" s="8">
        <v>1.65</v>
      </c>
      <c r="M5" s="12">
        <f t="shared" ref="M5:N66" si="0">$G5*K5</f>
        <v>0</v>
      </c>
      <c r="N5" s="12">
        <f t="shared" si="0"/>
        <v>2154.9</v>
      </c>
      <c r="O5" s="12">
        <f t="shared" ref="O5:O66" si="1">M5+N5</f>
        <v>2154.9</v>
      </c>
      <c r="P5" s="7"/>
    </row>
    <row r="6" spans="1:16" x14ac:dyDescent="0.25">
      <c r="A6" s="8"/>
      <c r="B6" s="8"/>
      <c r="C6" s="9"/>
      <c r="D6" s="8"/>
      <c r="E6" s="8" t="s">
        <v>1275</v>
      </c>
      <c r="F6" s="8">
        <v>1.54</v>
      </c>
      <c r="G6" s="10">
        <v>630</v>
      </c>
      <c r="H6" s="11">
        <v>970.19999999999993</v>
      </c>
      <c r="I6" s="11">
        <v>1034.3076923076924</v>
      </c>
      <c r="J6" s="11">
        <v>-64.107692307692332</v>
      </c>
      <c r="K6" s="8"/>
      <c r="L6" s="8">
        <v>1.65</v>
      </c>
      <c r="M6" s="12">
        <f t="shared" si="0"/>
        <v>0</v>
      </c>
      <c r="N6" s="12">
        <f t="shared" si="0"/>
        <v>1039.5</v>
      </c>
      <c r="O6" s="12">
        <f t="shared" si="1"/>
        <v>1039.5</v>
      </c>
      <c r="P6" s="7"/>
    </row>
    <row r="7" spans="1:16" x14ac:dyDescent="0.25">
      <c r="A7" s="8"/>
      <c r="B7" s="8"/>
      <c r="C7" s="9"/>
      <c r="D7" s="8"/>
      <c r="E7" s="8" t="s">
        <v>1094</v>
      </c>
      <c r="F7" s="8">
        <v>1.54</v>
      </c>
      <c r="G7" s="10">
        <v>1087</v>
      </c>
      <c r="H7" s="11">
        <v>1673.98</v>
      </c>
      <c r="I7" s="11">
        <v>1931.7767441860465</v>
      </c>
      <c r="J7" s="11">
        <v>-257.79674418604657</v>
      </c>
      <c r="K7" s="8"/>
      <c r="L7" s="8">
        <v>1.65</v>
      </c>
      <c r="M7" s="12">
        <f t="shared" si="0"/>
        <v>0</v>
      </c>
      <c r="N7" s="12">
        <f t="shared" si="0"/>
        <v>1793.55</v>
      </c>
      <c r="O7" s="12">
        <f t="shared" si="1"/>
        <v>1793.55</v>
      </c>
      <c r="P7" s="7"/>
    </row>
    <row r="8" spans="1:16" x14ac:dyDescent="0.25">
      <c r="A8" s="8"/>
      <c r="B8" s="8"/>
      <c r="C8" s="9"/>
      <c r="D8" s="8"/>
      <c r="E8" s="8" t="s">
        <v>1276</v>
      </c>
      <c r="F8" s="8">
        <v>1.54</v>
      </c>
      <c r="G8" s="10">
        <v>1707</v>
      </c>
      <c r="H8" s="11">
        <v>2628.78</v>
      </c>
      <c r="I8" s="11">
        <v>2909.76688218758</v>
      </c>
      <c r="J8" s="11">
        <v>-280.98688218757985</v>
      </c>
      <c r="K8" s="8"/>
      <c r="L8" s="8">
        <v>1.65</v>
      </c>
      <c r="M8" s="12">
        <f t="shared" si="0"/>
        <v>0</v>
      </c>
      <c r="N8" s="12">
        <f t="shared" si="0"/>
        <v>2816.5499999999997</v>
      </c>
      <c r="O8" s="12">
        <f t="shared" si="1"/>
        <v>2816.5499999999997</v>
      </c>
      <c r="P8" s="7"/>
    </row>
    <row r="9" spans="1:16" x14ac:dyDescent="0.25">
      <c r="A9" s="8"/>
      <c r="B9" s="8"/>
      <c r="C9" s="9" t="s">
        <v>26</v>
      </c>
      <c r="D9" s="8" t="s">
        <v>51</v>
      </c>
      <c r="E9" s="8" t="s">
        <v>1277</v>
      </c>
      <c r="F9" s="8">
        <v>1.54</v>
      </c>
      <c r="G9" s="10">
        <v>1074</v>
      </c>
      <c r="H9" s="11">
        <v>1653.96</v>
      </c>
      <c r="I9" s="11">
        <v>1627.188324459046</v>
      </c>
      <c r="J9" s="11">
        <v>26.771675540953868</v>
      </c>
      <c r="K9" s="8"/>
      <c r="L9" s="8">
        <v>1.65</v>
      </c>
      <c r="M9" s="12">
        <f t="shared" si="0"/>
        <v>0</v>
      </c>
      <c r="N9" s="12">
        <f t="shared" si="0"/>
        <v>1772.1</v>
      </c>
      <c r="O9" s="12">
        <f t="shared" si="1"/>
        <v>1772.1</v>
      </c>
      <c r="P9" s="7"/>
    </row>
    <row r="10" spans="1:16" x14ac:dyDescent="0.25">
      <c r="A10" s="8"/>
      <c r="B10" s="8"/>
      <c r="C10" s="9"/>
      <c r="D10" s="8"/>
      <c r="E10" s="8" t="s">
        <v>1278</v>
      </c>
      <c r="F10" s="8">
        <v>1.54</v>
      </c>
      <c r="G10" s="10">
        <v>633</v>
      </c>
      <c r="H10" s="11">
        <v>974.82</v>
      </c>
      <c r="I10" s="11">
        <v>1006.277084680026</v>
      </c>
      <c r="J10" s="11">
        <v>-31.457084680025901</v>
      </c>
      <c r="K10" s="8"/>
      <c r="L10" s="8">
        <v>1.65</v>
      </c>
      <c r="M10" s="12">
        <f t="shared" si="0"/>
        <v>0</v>
      </c>
      <c r="N10" s="12">
        <f t="shared" si="0"/>
        <v>1044.45</v>
      </c>
      <c r="O10" s="12">
        <f t="shared" si="1"/>
        <v>1044.45</v>
      </c>
      <c r="P10" s="7"/>
    </row>
    <row r="11" spans="1:16" x14ac:dyDescent="0.25">
      <c r="A11" s="8"/>
      <c r="B11" s="8"/>
      <c r="C11" s="9"/>
      <c r="D11" s="8"/>
      <c r="E11" s="8" t="s">
        <v>1279</v>
      </c>
      <c r="F11" s="8">
        <v>1.54</v>
      </c>
      <c r="G11" s="10">
        <v>1054</v>
      </c>
      <c r="H11" s="11">
        <v>1623.16</v>
      </c>
      <c r="I11" s="11">
        <v>1696.7128382836083</v>
      </c>
      <c r="J11" s="11">
        <v>-73.552838283608423</v>
      </c>
      <c r="K11" s="8"/>
      <c r="L11" s="8">
        <v>1.65</v>
      </c>
      <c r="M11" s="12">
        <f t="shared" si="0"/>
        <v>0</v>
      </c>
      <c r="N11" s="12">
        <f t="shared" si="0"/>
        <v>1739.1</v>
      </c>
      <c r="O11" s="12">
        <f t="shared" si="1"/>
        <v>1739.1</v>
      </c>
      <c r="P11" s="7"/>
    </row>
    <row r="12" spans="1:16" x14ac:dyDescent="0.25">
      <c r="A12" s="8"/>
      <c r="B12" s="8"/>
      <c r="C12" s="9"/>
      <c r="D12" s="8"/>
      <c r="E12" s="8" t="s">
        <v>1095</v>
      </c>
      <c r="F12" s="8">
        <v>1.54</v>
      </c>
      <c r="G12" s="10">
        <v>2295</v>
      </c>
      <c r="H12" s="11">
        <v>3534.3</v>
      </c>
      <c r="I12" s="11">
        <v>3673.3917525773195</v>
      </c>
      <c r="J12" s="11">
        <v>-139.09175257731982</v>
      </c>
      <c r="K12" s="8"/>
      <c r="L12" s="8">
        <v>1.65</v>
      </c>
      <c r="M12" s="12">
        <f t="shared" si="0"/>
        <v>0</v>
      </c>
      <c r="N12" s="12">
        <f t="shared" si="0"/>
        <v>3786.75</v>
      </c>
      <c r="O12" s="12">
        <f t="shared" si="1"/>
        <v>3786.75</v>
      </c>
      <c r="P12" s="7"/>
    </row>
    <row r="13" spans="1:16" x14ac:dyDescent="0.25">
      <c r="A13" s="8"/>
      <c r="B13" s="8"/>
      <c r="C13" s="9" t="s">
        <v>18</v>
      </c>
      <c r="D13" s="8" t="s">
        <v>51</v>
      </c>
      <c r="E13" s="8" t="s">
        <v>1274</v>
      </c>
      <c r="F13" s="8">
        <v>1.54</v>
      </c>
      <c r="G13" s="10">
        <v>883</v>
      </c>
      <c r="H13" s="11">
        <v>1359.82</v>
      </c>
      <c r="I13" s="11">
        <v>1383.4077531645571</v>
      </c>
      <c r="J13" s="11">
        <v>-23.587753164557057</v>
      </c>
      <c r="K13" s="8"/>
      <c r="L13" s="8">
        <v>1.65</v>
      </c>
      <c r="M13" s="12">
        <f t="shared" si="0"/>
        <v>0</v>
      </c>
      <c r="N13" s="12">
        <f t="shared" si="0"/>
        <v>1456.9499999999998</v>
      </c>
      <c r="O13" s="12">
        <f t="shared" si="1"/>
        <v>1456.9499999999998</v>
      </c>
      <c r="P13" s="7"/>
    </row>
    <row r="14" spans="1:16" x14ac:dyDescent="0.25">
      <c r="A14" s="8"/>
      <c r="B14" s="8"/>
      <c r="C14" s="9"/>
      <c r="D14" s="8"/>
      <c r="E14" s="8" t="s">
        <v>1275</v>
      </c>
      <c r="F14" s="8">
        <v>1.54</v>
      </c>
      <c r="G14" s="10">
        <v>96</v>
      </c>
      <c r="H14" s="11">
        <v>147.84</v>
      </c>
      <c r="I14" s="11">
        <v>149.4</v>
      </c>
      <c r="J14" s="11">
        <v>-1.5600000000000023</v>
      </c>
      <c r="K14" s="8"/>
      <c r="L14" s="8">
        <v>1.65</v>
      </c>
      <c r="M14" s="12">
        <f t="shared" si="0"/>
        <v>0</v>
      </c>
      <c r="N14" s="12">
        <f t="shared" si="0"/>
        <v>158.39999999999998</v>
      </c>
      <c r="O14" s="12">
        <f t="shared" si="1"/>
        <v>158.39999999999998</v>
      </c>
      <c r="P14" s="7"/>
    </row>
    <row r="15" spans="1:16" x14ac:dyDescent="0.25">
      <c r="A15" s="8"/>
      <c r="B15" s="8"/>
      <c r="C15" s="9"/>
      <c r="D15" s="8"/>
      <c r="E15" s="8" t="s">
        <v>1277</v>
      </c>
      <c r="F15" s="8">
        <v>1.54</v>
      </c>
      <c r="G15" s="10">
        <v>1255</v>
      </c>
      <c r="H15" s="11">
        <v>1932.7000000000003</v>
      </c>
      <c r="I15" s="11">
        <v>1967.9707554945053</v>
      </c>
      <c r="J15" s="11">
        <v>-35.270755494505522</v>
      </c>
      <c r="K15" s="8"/>
      <c r="L15" s="8">
        <v>1.65</v>
      </c>
      <c r="M15" s="12">
        <f t="shared" si="0"/>
        <v>0</v>
      </c>
      <c r="N15" s="12">
        <f t="shared" si="0"/>
        <v>2070.75</v>
      </c>
      <c r="O15" s="12">
        <f t="shared" si="1"/>
        <v>2070.75</v>
      </c>
      <c r="P15" s="7"/>
    </row>
    <row r="16" spans="1:16" x14ac:dyDescent="0.25">
      <c r="A16" s="8"/>
      <c r="B16" s="8"/>
      <c r="C16" s="9"/>
      <c r="D16" s="8"/>
      <c r="E16" s="8" t="s">
        <v>1280</v>
      </c>
      <c r="F16" s="8">
        <v>1.54</v>
      </c>
      <c r="G16" s="10">
        <v>605</v>
      </c>
      <c r="H16" s="11">
        <v>931.7</v>
      </c>
      <c r="I16" s="11">
        <v>993.26373626373629</v>
      </c>
      <c r="J16" s="11">
        <v>-61.563736263736246</v>
      </c>
      <c r="K16" s="8"/>
      <c r="L16" s="8">
        <v>1.65</v>
      </c>
      <c r="M16" s="12">
        <f t="shared" si="0"/>
        <v>0</v>
      </c>
      <c r="N16" s="12">
        <f t="shared" si="0"/>
        <v>998.25</v>
      </c>
      <c r="O16" s="12">
        <f t="shared" si="1"/>
        <v>998.25</v>
      </c>
      <c r="P16" s="7"/>
    </row>
    <row r="17" spans="1:16" x14ac:dyDescent="0.25">
      <c r="A17" s="8"/>
      <c r="B17" s="8"/>
      <c r="C17" s="9"/>
      <c r="D17" s="8"/>
      <c r="E17" s="8" t="s">
        <v>1278</v>
      </c>
      <c r="F17" s="8">
        <v>1.54</v>
      </c>
      <c r="G17" s="10">
        <v>1001</v>
      </c>
      <c r="H17" s="11">
        <v>1541.54</v>
      </c>
      <c r="I17" s="11">
        <v>1557.8062500000001</v>
      </c>
      <c r="J17" s="11">
        <v>-16.266249999999957</v>
      </c>
      <c r="K17" s="8"/>
      <c r="L17" s="8">
        <v>1.65</v>
      </c>
      <c r="M17" s="12">
        <f t="shared" si="0"/>
        <v>0</v>
      </c>
      <c r="N17" s="12">
        <f t="shared" si="0"/>
        <v>1651.6499999999999</v>
      </c>
      <c r="O17" s="12">
        <f t="shared" si="1"/>
        <v>1651.6499999999999</v>
      </c>
      <c r="P17" s="7"/>
    </row>
    <row r="18" spans="1:16" x14ac:dyDescent="0.25">
      <c r="A18" s="8"/>
      <c r="B18" s="8"/>
      <c r="C18" s="9"/>
      <c r="D18" s="8"/>
      <c r="E18" s="8" t="s">
        <v>1281</v>
      </c>
      <c r="F18" s="8">
        <v>1.54</v>
      </c>
      <c r="G18" s="10">
        <v>850</v>
      </c>
      <c r="H18" s="11">
        <v>1308.9999999999998</v>
      </c>
      <c r="I18" s="11">
        <v>1368.8806134976746</v>
      </c>
      <c r="J18" s="11">
        <v>-59.880613497674638</v>
      </c>
      <c r="K18" s="8"/>
      <c r="L18" s="8">
        <v>1.65</v>
      </c>
      <c r="M18" s="12">
        <f t="shared" si="0"/>
        <v>0</v>
      </c>
      <c r="N18" s="12">
        <f t="shared" si="0"/>
        <v>1402.5</v>
      </c>
      <c r="O18" s="12">
        <f t="shared" si="1"/>
        <v>1402.5</v>
      </c>
      <c r="P18" s="7"/>
    </row>
    <row r="19" spans="1:16" x14ac:dyDescent="0.25">
      <c r="A19" s="8"/>
      <c r="B19" s="8"/>
      <c r="C19" s="9"/>
      <c r="D19" s="8"/>
      <c r="E19" s="8" t="s">
        <v>1282</v>
      </c>
      <c r="F19" s="8">
        <v>1.54</v>
      </c>
      <c r="G19" s="10">
        <v>1594</v>
      </c>
      <c r="H19" s="11">
        <v>2454.7600000000002</v>
      </c>
      <c r="I19" s="11">
        <v>2610.4108915795268</v>
      </c>
      <c r="J19" s="11">
        <v>-155.65089157952659</v>
      </c>
      <c r="K19" s="8"/>
      <c r="L19" s="8">
        <v>1.65</v>
      </c>
      <c r="M19" s="12">
        <f t="shared" si="0"/>
        <v>0</v>
      </c>
      <c r="N19" s="12">
        <f t="shared" si="0"/>
        <v>2630.1</v>
      </c>
      <c r="O19" s="12">
        <f t="shared" si="1"/>
        <v>2630.1</v>
      </c>
      <c r="P19" s="7"/>
    </row>
    <row r="20" spans="1:16" s="7" customFormat="1" x14ac:dyDescent="0.25">
      <c r="A20" s="13"/>
      <c r="B20" s="13" t="s">
        <v>21</v>
      </c>
      <c r="C20" s="14"/>
      <c r="D20" s="13"/>
      <c r="E20" s="13"/>
      <c r="F20" s="13"/>
      <c r="G20" s="15">
        <v>16070</v>
      </c>
      <c r="H20" s="16">
        <v>24747.800000000003</v>
      </c>
      <c r="I20" s="16">
        <v>26038.28</v>
      </c>
      <c r="J20" s="16">
        <v>-1290.4799999999998</v>
      </c>
      <c r="K20" s="13"/>
      <c r="L20" s="13"/>
      <c r="M20" s="17"/>
      <c r="N20" s="17"/>
      <c r="O20" s="17">
        <f>SUM(O5:O19)</f>
        <v>26515.500000000004</v>
      </c>
    </row>
    <row r="21" spans="1:16" x14ac:dyDescent="0.25">
      <c r="A21" s="8"/>
      <c r="B21" s="8" t="s">
        <v>22</v>
      </c>
      <c r="C21" s="9" t="s">
        <v>23</v>
      </c>
      <c r="D21" s="8" t="s">
        <v>24</v>
      </c>
      <c r="E21" s="8" t="s">
        <v>1283</v>
      </c>
      <c r="F21" s="8">
        <v>3.45</v>
      </c>
      <c r="G21" s="10">
        <v>667</v>
      </c>
      <c r="H21" s="11">
        <v>2301.15</v>
      </c>
      <c r="I21" s="11">
        <v>2407.5778638792103</v>
      </c>
      <c r="J21" s="11">
        <v>-106.42786387921029</v>
      </c>
      <c r="K21" s="8"/>
      <c r="L21" s="8">
        <v>3.72</v>
      </c>
      <c r="M21" s="12">
        <f t="shared" si="0"/>
        <v>0</v>
      </c>
      <c r="N21" s="12">
        <f t="shared" si="0"/>
        <v>2481.2400000000002</v>
      </c>
      <c r="O21" s="12">
        <f t="shared" si="1"/>
        <v>2481.2400000000002</v>
      </c>
      <c r="P21" s="7"/>
    </row>
    <row r="22" spans="1:16" x14ac:dyDescent="0.25">
      <c r="A22" s="8"/>
      <c r="B22" s="8"/>
      <c r="C22" s="9"/>
      <c r="D22" s="8"/>
      <c r="E22" s="8" t="s">
        <v>1284</v>
      </c>
      <c r="F22" s="8">
        <v>3.7999999999999989</v>
      </c>
      <c r="G22" s="10">
        <v>2130</v>
      </c>
      <c r="H22" s="11">
        <v>8094.0000000000009</v>
      </c>
      <c r="I22" s="11">
        <v>8904.1321361207883</v>
      </c>
      <c r="J22" s="11">
        <v>-810.13213612078994</v>
      </c>
      <c r="K22" s="8"/>
      <c r="L22" s="8">
        <v>4.07</v>
      </c>
      <c r="M22" s="12">
        <f t="shared" si="0"/>
        <v>0</v>
      </c>
      <c r="N22" s="12">
        <f t="shared" si="0"/>
        <v>8669.1</v>
      </c>
      <c r="O22" s="12">
        <f t="shared" si="1"/>
        <v>8669.1</v>
      </c>
      <c r="P22" s="7"/>
    </row>
    <row r="23" spans="1:16" x14ac:dyDescent="0.25">
      <c r="A23" s="8"/>
      <c r="B23" s="8"/>
      <c r="C23" s="9" t="s">
        <v>26</v>
      </c>
      <c r="D23" s="8" t="s">
        <v>24</v>
      </c>
      <c r="E23" s="8" t="s">
        <v>1285</v>
      </c>
      <c r="F23" s="8">
        <v>4.1499999999999995</v>
      </c>
      <c r="G23" s="10">
        <v>1284</v>
      </c>
      <c r="H23" s="11">
        <v>5328.5999999999995</v>
      </c>
      <c r="I23" s="11">
        <v>6319.124615384615</v>
      </c>
      <c r="J23" s="11">
        <v>-990.52461538461569</v>
      </c>
      <c r="K23" s="8"/>
      <c r="L23" s="8">
        <v>4.42</v>
      </c>
      <c r="M23" s="12">
        <f t="shared" si="0"/>
        <v>0</v>
      </c>
      <c r="N23" s="12">
        <f t="shared" si="0"/>
        <v>5675.28</v>
      </c>
      <c r="O23" s="12">
        <f t="shared" si="1"/>
        <v>5675.28</v>
      </c>
      <c r="P23" s="7"/>
    </row>
    <row r="24" spans="1:16" x14ac:dyDescent="0.25">
      <c r="A24" s="8"/>
      <c r="B24" s="8"/>
      <c r="C24" s="9"/>
      <c r="D24" s="8" t="s">
        <v>362</v>
      </c>
      <c r="E24" s="8" t="s">
        <v>1286</v>
      </c>
      <c r="F24" s="8">
        <v>3.6</v>
      </c>
      <c r="G24" s="10">
        <v>956</v>
      </c>
      <c r="H24" s="11">
        <v>3441.6</v>
      </c>
      <c r="I24" s="11">
        <v>3559.0568131868135</v>
      </c>
      <c r="J24" s="11">
        <v>-117.45681318681326</v>
      </c>
      <c r="K24" s="8"/>
      <c r="L24" s="8">
        <v>3.87</v>
      </c>
      <c r="M24" s="12">
        <f t="shared" si="0"/>
        <v>0</v>
      </c>
      <c r="N24" s="12">
        <f t="shared" si="0"/>
        <v>3699.7200000000003</v>
      </c>
      <c r="O24" s="12">
        <f t="shared" si="1"/>
        <v>3699.7200000000003</v>
      </c>
      <c r="P24" s="7"/>
    </row>
    <row r="25" spans="1:16" x14ac:dyDescent="0.25">
      <c r="A25" s="8"/>
      <c r="B25" s="8"/>
      <c r="C25" s="9"/>
      <c r="D25" s="8"/>
      <c r="E25" s="8" t="s">
        <v>1287</v>
      </c>
      <c r="F25" s="8">
        <v>3.2</v>
      </c>
      <c r="G25" s="10">
        <v>413</v>
      </c>
      <c r="H25" s="11">
        <v>1321.6</v>
      </c>
      <c r="I25" s="11">
        <v>1433.5285714285715</v>
      </c>
      <c r="J25" s="11">
        <v>-111.92857142857133</v>
      </c>
      <c r="K25" s="8">
        <v>0</v>
      </c>
      <c r="L25" s="8"/>
      <c r="M25" s="12">
        <f t="shared" si="0"/>
        <v>0</v>
      </c>
      <c r="N25" s="12">
        <f t="shared" si="0"/>
        <v>0</v>
      </c>
      <c r="O25" s="12">
        <f t="shared" si="1"/>
        <v>0</v>
      </c>
    </row>
    <row r="26" spans="1:16" x14ac:dyDescent="0.25">
      <c r="A26" s="8"/>
      <c r="B26" s="8"/>
      <c r="C26" s="9" t="s">
        <v>18</v>
      </c>
      <c r="D26" s="8" t="s">
        <v>87</v>
      </c>
      <c r="E26" s="8" t="s">
        <v>1096</v>
      </c>
      <c r="F26" s="8">
        <v>2.81</v>
      </c>
      <c r="G26" s="10">
        <v>698</v>
      </c>
      <c r="H26" s="11">
        <v>1961.38</v>
      </c>
      <c r="I26" s="11">
        <v>2241</v>
      </c>
      <c r="J26" s="11">
        <v>-279.62</v>
      </c>
      <c r="K26" s="8"/>
      <c r="L26" s="8">
        <v>3.23</v>
      </c>
      <c r="M26" s="12">
        <f t="shared" si="0"/>
        <v>0</v>
      </c>
      <c r="N26" s="12">
        <f t="shared" si="0"/>
        <v>2254.54</v>
      </c>
      <c r="O26" s="12">
        <f t="shared" si="1"/>
        <v>2254.54</v>
      </c>
    </row>
    <row r="27" spans="1:16" x14ac:dyDescent="0.25">
      <c r="A27" s="8"/>
      <c r="B27" s="8"/>
      <c r="C27" s="9"/>
      <c r="D27" s="8"/>
      <c r="E27" s="8" t="s">
        <v>1288</v>
      </c>
      <c r="F27" s="8">
        <v>3.3999999999999995</v>
      </c>
      <c r="G27" s="10">
        <v>1895</v>
      </c>
      <c r="H27" s="11">
        <v>6443</v>
      </c>
      <c r="I27" s="11">
        <v>7043.1399999999994</v>
      </c>
      <c r="J27" s="11">
        <v>-600.1400000000001</v>
      </c>
      <c r="K27" s="8"/>
      <c r="L27" s="8">
        <v>3.67</v>
      </c>
      <c r="M27" s="12">
        <f t="shared" si="0"/>
        <v>0</v>
      </c>
      <c r="N27" s="12">
        <f t="shared" si="0"/>
        <v>6954.65</v>
      </c>
      <c r="O27" s="12">
        <f t="shared" si="1"/>
        <v>6954.65</v>
      </c>
    </row>
    <row r="28" spans="1:16" s="7" customFormat="1" x14ac:dyDescent="0.25">
      <c r="A28" s="13"/>
      <c r="B28" s="13" t="s">
        <v>28</v>
      </c>
      <c r="C28" s="14"/>
      <c r="D28" s="13"/>
      <c r="E28" s="13"/>
      <c r="F28" s="13"/>
      <c r="G28" s="15">
        <v>8043</v>
      </c>
      <c r="H28" s="16">
        <v>28891.329999999998</v>
      </c>
      <c r="I28" s="16">
        <v>31907.559999999998</v>
      </c>
      <c r="J28" s="16">
        <v>-3016.2300000000009</v>
      </c>
      <c r="K28" s="13"/>
      <c r="L28" s="13"/>
      <c r="M28" s="17"/>
      <c r="N28" s="17"/>
      <c r="O28" s="17">
        <f>SUM(O21:O27)</f>
        <v>29734.53</v>
      </c>
      <c r="P28"/>
    </row>
    <row r="29" spans="1:16" s="7" customFormat="1" x14ac:dyDescent="0.25">
      <c r="A29" s="2" t="s">
        <v>37</v>
      </c>
      <c r="B29" s="2"/>
      <c r="C29" s="3"/>
      <c r="D29" s="2"/>
      <c r="E29" s="2"/>
      <c r="F29" s="2"/>
      <c r="G29" s="4">
        <v>24113</v>
      </c>
      <c r="H29" s="5">
        <v>53639.12999999999</v>
      </c>
      <c r="I29" s="5">
        <v>57945.84</v>
      </c>
      <c r="J29" s="5">
        <v>-4306.7100000000009</v>
      </c>
      <c r="K29" s="2"/>
      <c r="L29" s="2"/>
      <c r="M29" s="6"/>
      <c r="N29" s="6"/>
      <c r="O29" s="6"/>
      <c r="P29"/>
    </row>
    <row r="30" spans="1:16" x14ac:dyDescent="0.25">
      <c r="A30" s="8" t="s">
        <v>38</v>
      </c>
      <c r="B30" s="8" t="s">
        <v>43</v>
      </c>
      <c r="C30" s="9" t="s">
        <v>23</v>
      </c>
      <c r="D30" s="8" t="s">
        <v>47</v>
      </c>
      <c r="E30" s="8" t="s">
        <v>1289</v>
      </c>
      <c r="F30" s="8">
        <v>3.7899999999999996</v>
      </c>
      <c r="G30" s="10">
        <v>1865</v>
      </c>
      <c r="H30" s="11">
        <v>7068.3500000000013</v>
      </c>
      <c r="I30" s="11">
        <v>4961.075156926172</v>
      </c>
      <c r="J30" s="11">
        <v>2107.2748430738284</v>
      </c>
      <c r="K30" s="8">
        <v>9.1</v>
      </c>
      <c r="L30" s="8"/>
      <c r="M30" s="12">
        <f t="shared" si="0"/>
        <v>16971.5</v>
      </c>
      <c r="N30" s="12">
        <f t="shared" si="0"/>
        <v>0</v>
      </c>
      <c r="O30" s="12">
        <f t="shared" si="1"/>
        <v>16971.5</v>
      </c>
    </row>
    <row r="31" spans="1:16" x14ac:dyDescent="0.25">
      <c r="A31" s="8"/>
      <c r="B31" s="8"/>
      <c r="C31" s="9" t="s">
        <v>18</v>
      </c>
      <c r="D31" s="8" t="s">
        <v>362</v>
      </c>
      <c r="E31" s="8" t="s">
        <v>1097</v>
      </c>
      <c r="F31" s="8">
        <v>2.2599999999999993</v>
      </c>
      <c r="G31" s="10">
        <v>1701</v>
      </c>
      <c r="H31" s="11">
        <v>3844.2599999999998</v>
      </c>
      <c r="I31" s="11">
        <v>2776.3107876315426</v>
      </c>
      <c r="J31" s="11">
        <v>1067.9492123684574</v>
      </c>
      <c r="K31" s="8">
        <v>5.5</v>
      </c>
      <c r="L31" s="8"/>
      <c r="M31" s="12">
        <f t="shared" si="0"/>
        <v>9355.5</v>
      </c>
      <c r="N31" s="12">
        <f t="shared" si="0"/>
        <v>0</v>
      </c>
      <c r="O31" s="12">
        <f t="shared" si="1"/>
        <v>9355.5</v>
      </c>
    </row>
    <row r="32" spans="1:16" x14ac:dyDescent="0.25">
      <c r="A32" s="8"/>
      <c r="B32" s="8"/>
      <c r="C32" s="9"/>
      <c r="D32" s="8" t="s">
        <v>33</v>
      </c>
      <c r="E32" s="8" t="s">
        <v>1290</v>
      </c>
      <c r="F32" s="8">
        <v>2.1</v>
      </c>
      <c r="G32" s="10">
        <v>470</v>
      </c>
      <c r="H32" s="11">
        <v>987</v>
      </c>
      <c r="I32" s="11">
        <v>1111.812865497076</v>
      </c>
      <c r="J32" s="11">
        <v>-124.81286549707602</v>
      </c>
      <c r="K32" s="8">
        <v>4.41</v>
      </c>
      <c r="L32" s="8"/>
      <c r="M32" s="12">
        <f t="shared" si="0"/>
        <v>2072.7000000000003</v>
      </c>
      <c r="N32" s="12">
        <f t="shared" si="0"/>
        <v>0</v>
      </c>
      <c r="O32" s="12">
        <f t="shared" si="1"/>
        <v>2072.7000000000003</v>
      </c>
    </row>
    <row r="33" spans="1:16" x14ac:dyDescent="0.25">
      <c r="A33" s="8"/>
      <c r="B33" s="8"/>
      <c r="C33" s="9" t="s">
        <v>73</v>
      </c>
      <c r="D33" s="8" t="s">
        <v>87</v>
      </c>
      <c r="E33" s="8" t="s">
        <v>1291</v>
      </c>
      <c r="F33" s="8">
        <v>2.3299999999999996</v>
      </c>
      <c r="G33" s="10">
        <v>2478</v>
      </c>
      <c r="H33" s="11">
        <v>5773.74</v>
      </c>
      <c r="I33" s="11">
        <v>4642.1428571428569</v>
      </c>
      <c r="J33" s="11">
        <v>1131.5971428571427</v>
      </c>
      <c r="K33" s="8">
        <v>5.33</v>
      </c>
      <c r="L33" s="8"/>
      <c r="M33" s="12">
        <f t="shared" si="0"/>
        <v>13207.74</v>
      </c>
      <c r="N33" s="12">
        <f t="shared" si="0"/>
        <v>0</v>
      </c>
      <c r="O33" s="12">
        <f t="shared" si="1"/>
        <v>13207.74</v>
      </c>
    </row>
    <row r="34" spans="1:16" x14ac:dyDescent="0.25">
      <c r="A34" s="8"/>
      <c r="B34" s="8"/>
      <c r="C34" s="9"/>
      <c r="D34" s="8"/>
      <c r="E34" s="8" t="s">
        <v>1098</v>
      </c>
      <c r="F34" s="8">
        <v>3.63</v>
      </c>
      <c r="G34" s="10">
        <v>525</v>
      </c>
      <c r="H34" s="11">
        <v>1905.7500000000002</v>
      </c>
      <c r="I34" s="11">
        <v>1008.8198478232916</v>
      </c>
      <c r="J34" s="11">
        <v>896.93015217670836</v>
      </c>
      <c r="K34" s="8">
        <v>8.32</v>
      </c>
      <c r="L34" s="8"/>
      <c r="M34" s="12">
        <f t="shared" si="0"/>
        <v>4368</v>
      </c>
      <c r="N34" s="12">
        <f t="shared" si="0"/>
        <v>0</v>
      </c>
      <c r="O34" s="12">
        <f t="shared" si="1"/>
        <v>4368</v>
      </c>
    </row>
    <row r="35" spans="1:16" s="7" customFormat="1" x14ac:dyDescent="0.25">
      <c r="A35" s="13"/>
      <c r="B35" s="13" t="s">
        <v>49</v>
      </c>
      <c r="C35" s="14"/>
      <c r="D35" s="13"/>
      <c r="E35" s="13"/>
      <c r="F35" s="13"/>
      <c r="G35" s="15">
        <v>7039</v>
      </c>
      <c r="H35" s="16">
        <v>19579.099999999999</v>
      </c>
      <c r="I35" s="16">
        <v>14500.16151502094</v>
      </c>
      <c r="J35" s="16">
        <v>5078.9384849790604</v>
      </c>
      <c r="K35" s="13"/>
      <c r="L35" s="13"/>
      <c r="M35" s="17"/>
      <c r="N35" s="17"/>
      <c r="O35" s="17">
        <f>SUM(O30:O34)</f>
        <v>45975.44</v>
      </c>
      <c r="P35"/>
    </row>
    <row r="36" spans="1:16" x14ac:dyDescent="0.25">
      <c r="A36" s="8"/>
      <c r="B36" s="8" t="s">
        <v>1292</v>
      </c>
      <c r="C36" s="9" t="s">
        <v>23</v>
      </c>
      <c r="D36" s="8" t="s">
        <v>538</v>
      </c>
      <c r="E36" s="8" t="s">
        <v>1293</v>
      </c>
      <c r="F36" s="8">
        <v>2.1000000000000005</v>
      </c>
      <c r="G36" s="10">
        <v>3108</v>
      </c>
      <c r="H36" s="11">
        <v>6526.8</v>
      </c>
      <c r="I36" s="11">
        <v>4867.7395556560577</v>
      </c>
      <c r="J36" s="11">
        <v>1659.0604443439424</v>
      </c>
      <c r="K36" s="8"/>
      <c r="L36" s="8">
        <v>2.1</v>
      </c>
      <c r="M36" s="12">
        <f t="shared" si="0"/>
        <v>0</v>
      </c>
      <c r="N36" s="12">
        <f t="shared" si="0"/>
        <v>6526.8</v>
      </c>
      <c r="O36" s="12">
        <f t="shared" si="1"/>
        <v>6526.8</v>
      </c>
    </row>
    <row r="37" spans="1:16" x14ac:dyDescent="0.25">
      <c r="A37" s="8"/>
      <c r="B37" s="8"/>
      <c r="C37" s="9" t="s">
        <v>26</v>
      </c>
      <c r="D37" s="8" t="s">
        <v>538</v>
      </c>
      <c r="E37" s="8" t="s">
        <v>1293</v>
      </c>
      <c r="F37" s="8">
        <v>2.1000000000000005</v>
      </c>
      <c r="G37" s="10">
        <v>2743</v>
      </c>
      <c r="H37" s="11">
        <v>5760.3</v>
      </c>
      <c r="I37" s="11">
        <v>5306.3347044814891</v>
      </c>
      <c r="J37" s="11">
        <v>453.9652955185104</v>
      </c>
      <c r="K37" s="8"/>
      <c r="L37" s="8">
        <v>2.1</v>
      </c>
      <c r="M37" s="12">
        <f t="shared" si="0"/>
        <v>0</v>
      </c>
      <c r="N37" s="12">
        <f t="shared" si="0"/>
        <v>5760.3</v>
      </c>
      <c r="O37" s="12">
        <f t="shared" si="1"/>
        <v>5760.3</v>
      </c>
    </row>
    <row r="38" spans="1:16" x14ac:dyDescent="0.25">
      <c r="A38" s="8"/>
      <c r="B38" s="8"/>
      <c r="C38" s="9" t="s">
        <v>18</v>
      </c>
      <c r="D38" s="8" t="s">
        <v>538</v>
      </c>
      <c r="E38" s="8" t="s">
        <v>1294</v>
      </c>
      <c r="F38" s="8">
        <v>2.1000000000000005</v>
      </c>
      <c r="G38" s="10">
        <v>2009</v>
      </c>
      <c r="H38" s="11">
        <v>4218.9000000000005</v>
      </c>
      <c r="I38" s="11">
        <v>3460.8818654846536</v>
      </c>
      <c r="J38" s="11">
        <v>758.01813451534633</v>
      </c>
      <c r="K38" s="8"/>
      <c r="L38" s="8">
        <v>2.1</v>
      </c>
      <c r="M38" s="12">
        <f t="shared" si="0"/>
        <v>0</v>
      </c>
      <c r="N38" s="12">
        <f t="shared" si="0"/>
        <v>4218.9000000000005</v>
      </c>
      <c r="O38" s="12">
        <f t="shared" si="1"/>
        <v>4218.9000000000005</v>
      </c>
    </row>
    <row r="39" spans="1:16" x14ac:dyDescent="0.25">
      <c r="A39" s="8"/>
      <c r="B39" s="8"/>
      <c r="C39" s="9"/>
      <c r="D39" s="8"/>
      <c r="E39" s="8" t="s">
        <v>1293</v>
      </c>
      <c r="F39" s="8">
        <v>2.1</v>
      </c>
      <c r="G39" s="10">
        <v>1434</v>
      </c>
      <c r="H39" s="11">
        <v>3011.4</v>
      </c>
      <c r="I39" s="11">
        <v>2405.0265658429612</v>
      </c>
      <c r="J39" s="11">
        <v>606.3734341570389</v>
      </c>
      <c r="K39" s="8"/>
      <c r="L39" s="8">
        <v>2.1</v>
      </c>
      <c r="M39" s="12">
        <f t="shared" si="0"/>
        <v>0</v>
      </c>
      <c r="N39" s="12">
        <f t="shared" si="0"/>
        <v>3011.4</v>
      </c>
      <c r="O39" s="12">
        <f t="shared" si="1"/>
        <v>3011.4</v>
      </c>
    </row>
    <row r="40" spans="1:16" s="7" customFormat="1" x14ac:dyDescent="0.25">
      <c r="A40" s="13"/>
      <c r="B40" s="13" t="s">
        <v>1295</v>
      </c>
      <c r="C40" s="14"/>
      <c r="D40" s="13"/>
      <c r="E40" s="13"/>
      <c r="F40" s="13"/>
      <c r="G40" s="15">
        <v>9294</v>
      </c>
      <c r="H40" s="16">
        <v>19517.399999999998</v>
      </c>
      <c r="I40" s="16">
        <v>16039.98269146516</v>
      </c>
      <c r="J40" s="16">
        <v>3477.4173085348384</v>
      </c>
      <c r="K40" s="13"/>
      <c r="L40" s="13"/>
      <c r="M40" s="17"/>
      <c r="N40" s="17"/>
      <c r="O40" s="17">
        <f>SUM(O36:O39)</f>
        <v>19517.400000000001</v>
      </c>
      <c r="P40"/>
    </row>
    <row r="41" spans="1:16" x14ac:dyDescent="0.25">
      <c r="A41" s="8"/>
      <c r="B41" s="8" t="s">
        <v>1296</v>
      </c>
      <c r="C41" s="9" t="s">
        <v>73</v>
      </c>
      <c r="D41" s="8" t="s">
        <v>87</v>
      </c>
      <c r="E41" s="8" t="s">
        <v>1297</v>
      </c>
      <c r="F41" s="8">
        <v>3.22</v>
      </c>
      <c r="G41" s="10">
        <v>260</v>
      </c>
      <c r="H41" s="11">
        <v>837.2</v>
      </c>
      <c r="I41" s="11">
        <v>914.2035398230089</v>
      </c>
      <c r="J41" s="11">
        <v>-77.00353982300885</v>
      </c>
      <c r="K41" s="8"/>
      <c r="L41" s="8">
        <v>3.38</v>
      </c>
      <c r="M41" s="12">
        <f t="shared" si="0"/>
        <v>0</v>
      </c>
      <c r="N41" s="12">
        <f t="shared" si="0"/>
        <v>878.8</v>
      </c>
      <c r="O41" s="12">
        <f t="shared" si="1"/>
        <v>878.8</v>
      </c>
    </row>
    <row r="42" spans="1:16" s="7" customFormat="1" x14ac:dyDescent="0.25">
      <c r="A42" s="13"/>
      <c r="B42" s="13" t="s">
        <v>1298</v>
      </c>
      <c r="C42" s="14"/>
      <c r="D42" s="13"/>
      <c r="E42" s="13"/>
      <c r="F42" s="13"/>
      <c r="G42" s="15">
        <v>260</v>
      </c>
      <c r="H42" s="16">
        <v>837.2</v>
      </c>
      <c r="I42" s="16">
        <v>914.2035398230089</v>
      </c>
      <c r="J42" s="16">
        <v>-77.00353982300885</v>
      </c>
      <c r="K42" s="13"/>
      <c r="L42" s="13"/>
      <c r="M42" s="17"/>
      <c r="N42" s="17"/>
      <c r="O42" s="17">
        <f>SUM(O41:O41)</f>
        <v>878.8</v>
      </c>
      <c r="P42"/>
    </row>
    <row r="43" spans="1:16" x14ac:dyDescent="0.25">
      <c r="A43" s="8"/>
      <c r="B43" s="8" t="s">
        <v>50</v>
      </c>
      <c r="C43" s="9" t="s">
        <v>23</v>
      </c>
      <c r="D43" s="8" t="s">
        <v>56</v>
      </c>
      <c r="E43" s="8" t="s">
        <v>1111</v>
      </c>
      <c r="F43" s="8">
        <v>1.29</v>
      </c>
      <c r="G43" s="10">
        <v>814</v>
      </c>
      <c r="H43" s="11">
        <v>1050.06</v>
      </c>
      <c r="I43" s="11">
        <v>1278.0124242946572</v>
      </c>
      <c r="J43" s="11">
        <v>-227.95242429465739</v>
      </c>
      <c r="K43" s="8">
        <v>1.94</v>
      </c>
      <c r="L43" s="8"/>
      <c r="M43" s="12">
        <f t="shared" si="0"/>
        <v>1579.1599999999999</v>
      </c>
      <c r="N43" s="12">
        <f t="shared" si="0"/>
        <v>0</v>
      </c>
      <c r="O43" s="12">
        <f t="shared" si="1"/>
        <v>1579.1599999999999</v>
      </c>
    </row>
    <row r="44" spans="1:16" x14ac:dyDescent="0.25">
      <c r="A44" s="8"/>
      <c r="B44" s="8"/>
      <c r="C44" s="9"/>
      <c r="D44" s="8" t="s">
        <v>51</v>
      </c>
      <c r="E44" s="8" t="s">
        <v>53</v>
      </c>
      <c r="F44" s="8">
        <v>2.89</v>
      </c>
      <c r="G44" s="10">
        <v>12</v>
      </c>
      <c r="H44" s="11">
        <v>34.68</v>
      </c>
      <c r="I44" s="11">
        <v>16.121883656509695</v>
      </c>
      <c r="J44" s="11">
        <v>18.558116343490305</v>
      </c>
      <c r="K44" s="8">
        <v>5.73</v>
      </c>
      <c r="L44" s="8"/>
      <c r="M44" s="12">
        <f t="shared" si="0"/>
        <v>68.760000000000005</v>
      </c>
      <c r="N44" s="12">
        <f t="shared" si="0"/>
        <v>0</v>
      </c>
      <c r="O44" s="12">
        <f t="shared" si="1"/>
        <v>68.760000000000005</v>
      </c>
    </row>
    <row r="45" spans="1:16" x14ac:dyDescent="0.25">
      <c r="A45" s="8"/>
      <c r="B45" s="8"/>
      <c r="C45" s="9"/>
      <c r="D45" s="8"/>
      <c r="E45" s="8" t="s">
        <v>54</v>
      </c>
      <c r="F45" s="8">
        <v>2.89</v>
      </c>
      <c r="G45" s="10">
        <v>12</v>
      </c>
      <c r="H45" s="11">
        <v>34.68</v>
      </c>
      <c r="I45" s="11">
        <v>16.121883656509695</v>
      </c>
      <c r="J45" s="11">
        <v>18.558116343490305</v>
      </c>
      <c r="K45" s="8">
        <v>5.73</v>
      </c>
      <c r="L45" s="8"/>
      <c r="M45" s="12">
        <f t="shared" si="0"/>
        <v>68.760000000000005</v>
      </c>
      <c r="N45" s="12">
        <f t="shared" si="0"/>
        <v>0</v>
      </c>
      <c r="O45" s="12">
        <f t="shared" si="1"/>
        <v>68.760000000000005</v>
      </c>
    </row>
    <row r="46" spans="1:16" x14ac:dyDescent="0.25">
      <c r="A46" s="8"/>
      <c r="B46" s="8"/>
      <c r="C46" s="9"/>
      <c r="D46" s="8"/>
      <c r="E46" s="8" t="s">
        <v>1112</v>
      </c>
      <c r="F46" s="8">
        <v>3.38</v>
      </c>
      <c r="G46" s="10">
        <v>3</v>
      </c>
      <c r="H46" s="11">
        <v>10.14</v>
      </c>
      <c r="I46" s="11">
        <v>4.0304709141274238</v>
      </c>
      <c r="J46" s="11">
        <v>6.1095290858725768</v>
      </c>
      <c r="K46" s="8">
        <v>6.96</v>
      </c>
      <c r="L46" s="8"/>
      <c r="M46" s="12">
        <f t="shared" si="0"/>
        <v>20.88</v>
      </c>
      <c r="N46" s="12">
        <f t="shared" si="0"/>
        <v>0</v>
      </c>
      <c r="O46" s="12">
        <f t="shared" si="1"/>
        <v>20.88</v>
      </c>
    </row>
    <row r="47" spans="1:16" x14ac:dyDescent="0.25">
      <c r="A47" s="8"/>
      <c r="B47" s="8"/>
      <c r="C47" s="9"/>
      <c r="D47" s="8"/>
      <c r="E47" s="8" t="s">
        <v>55</v>
      </c>
      <c r="F47" s="8">
        <v>2.89</v>
      </c>
      <c r="G47" s="10">
        <v>7</v>
      </c>
      <c r="H47" s="11">
        <v>20.23</v>
      </c>
      <c r="I47" s="11">
        <v>11.898624895966609</v>
      </c>
      <c r="J47" s="11">
        <v>8.3313751040333912</v>
      </c>
      <c r="K47" s="8">
        <v>5.6</v>
      </c>
      <c r="L47" s="8"/>
      <c r="M47" s="12">
        <f t="shared" si="0"/>
        <v>39.199999999999996</v>
      </c>
      <c r="N47" s="12">
        <f t="shared" si="0"/>
        <v>0</v>
      </c>
      <c r="O47" s="12">
        <f t="shared" si="1"/>
        <v>39.199999999999996</v>
      </c>
    </row>
    <row r="48" spans="1:16" x14ac:dyDescent="0.25">
      <c r="A48" s="8"/>
      <c r="B48" s="8"/>
      <c r="C48" s="9" t="s">
        <v>26</v>
      </c>
      <c r="D48" s="8" t="s">
        <v>87</v>
      </c>
      <c r="E48" s="8" t="s">
        <v>1299</v>
      </c>
      <c r="F48" s="8">
        <v>4.7400000000000011</v>
      </c>
      <c r="G48" s="10">
        <v>853</v>
      </c>
      <c r="H48" s="11">
        <v>4043.2200000000003</v>
      </c>
      <c r="I48" s="11">
        <v>3709.7375036634212</v>
      </c>
      <c r="J48" s="11">
        <v>333.48249633657878</v>
      </c>
      <c r="K48" s="8">
        <v>8.01</v>
      </c>
      <c r="L48" s="8"/>
      <c r="M48" s="12">
        <f t="shared" si="0"/>
        <v>6832.53</v>
      </c>
      <c r="N48" s="12">
        <f t="shared" si="0"/>
        <v>0</v>
      </c>
      <c r="O48" s="12">
        <f t="shared" si="1"/>
        <v>6832.53</v>
      </c>
    </row>
    <row r="49" spans="1:15" x14ac:dyDescent="0.25">
      <c r="A49" s="8"/>
      <c r="B49" s="8"/>
      <c r="C49" s="9"/>
      <c r="D49" s="8"/>
      <c r="E49" s="8" t="s">
        <v>1115</v>
      </c>
      <c r="F49" s="8">
        <v>4.9800000000000004</v>
      </c>
      <c r="G49" s="10">
        <v>488</v>
      </c>
      <c r="H49" s="11">
        <v>2430.2399999999998</v>
      </c>
      <c r="I49" s="11">
        <v>2138.9277918550897</v>
      </c>
      <c r="J49" s="11">
        <v>291.31220814491058</v>
      </c>
      <c r="K49" s="8">
        <v>8.01</v>
      </c>
      <c r="L49" s="8"/>
      <c r="M49" s="12">
        <f t="shared" si="0"/>
        <v>3908.88</v>
      </c>
      <c r="N49" s="12">
        <f t="shared" si="0"/>
        <v>0</v>
      </c>
      <c r="O49" s="12">
        <f t="shared" si="1"/>
        <v>3908.88</v>
      </c>
    </row>
    <row r="50" spans="1:15" x14ac:dyDescent="0.25">
      <c r="A50" s="8"/>
      <c r="B50" s="8"/>
      <c r="C50" s="9" t="s">
        <v>18</v>
      </c>
      <c r="D50" s="8" t="s">
        <v>56</v>
      </c>
      <c r="E50" s="8" t="s">
        <v>327</v>
      </c>
      <c r="F50" s="8">
        <v>1.29</v>
      </c>
      <c r="G50" s="10">
        <v>30</v>
      </c>
      <c r="H50" s="11">
        <v>38.700000000000003</v>
      </c>
      <c r="I50" s="11">
        <v>85.087719298245602</v>
      </c>
      <c r="J50" s="11">
        <v>-46.387719298245599</v>
      </c>
      <c r="K50" s="8">
        <v>1.93</v>
      </c>
      <c r="L50" s="8"/>
      <c r="M50" s="12">
        <f t="shared" si="0"/>
        <v>57.9</v>
      </c>
      <c r="N50" s="12">
        <f t="shared" si="0"/>
        <v>0</v>
      </c>
      <c r="O50" s="12">
        <f t="shared" si="1"/>
        <v>57.9</v>
      </c>
    </row>
    <row r="51" spans="1:15" x14ac:dyDescent="0.25">
      <c r="A51" s="8"/>
      <c r="B51" s="8"/>
      <c r="C51" s="9"/>
      <c r="D51" s="8"/>
      <c r="E51" s="8" t="s">
        <v>1121</v>
      </c>
      <c r="F51" s="8">
        <v>1.29</v>
      </c>
      <c r="G51" s="10">
        <v>18</v>
      </c>
      <c r="H51" s="11">
        <v>23.22</v>
      </c>
      <c r="I51" s="11">
        <v>51.052631578947363</v>
      </c>
      <c r="J51" s="11">
        <v>-27.832631578947364</v>
      </c>
      <c r="K51" s="8">
        <v>1.94</v>
      </c>
      <c r="L51" s="8"/>
      <c r="M51" s="12">
        <f t="shared" si="0"/>
        <v>34.92</v>
      </c>
      <c r="N51" s="12">
        <f t="shared" si="0"/>
        <v>0</v>
      </c>
      <c r="O51" s="12">
        <f t="shared" si="1"/>
        <v>34.92</v>
      </c>
    </row>
    <row r="52" spans="1:15" x14ac:dyDescent="0.25">
      <c r="A52" s="8"/>
      <c r="B52" s="8"/>
      <c r="C52" s="9"/>
      <c r="D52" s="8"/>
      <c r="E52" s="8" t="s">
        <v>1111</v>
      </c>
      <c r="F52" s="8">
        <v>1.29</v>
      </c>
      <c r="G52" s="10">
        <v>496</v>
      </c>
      <c r="H52" s="11">
        <v>639.84</v>
      </c>
      <c r="I52" s="11">
        <v>485</v>
      </c>
      <c r="J52" s="11">
        <v>154.84000000000003</v>
      </c>
      <c r="K52" s="8">
        <v>1.94</v>
      </c>
      <c r="L52" s="8"/>
      <c r="M52" s="12">
        <f t="shared" si="0"/>
        <v>962.24</v>
      </c>
      <c r="N52" s="12">
        <f t="shared" si="0"/>
        <v>0</v>
      </c>
      <c r="O52" s="12">
        <f t="shared" si="1"/>
        <v>962.24</v>
      </c>
    </row>
    <row r="53" spans="1:15" x14ac:dyDescent="0.25">
      <c r="A53" s="8"/>
      <c r="B53" s="8"/>
      <c r="C53" s="9"/>
      <c r="D53" s="8" t="s">
        <v>65</v>
      </c>
      <c r="E53" s="8" t="s">
        <v>67</v>
      </c>
      <c r="F53" s="8">
        <v>1.23</v>
      </c>
      <c r="G53" s="10">
        <v>12</v>
      </c>
      <c r="H53" s="11">
        <v>14.76</v>
      </c>
      <c r="I53" s="11">
        <v>10.581818181818182</v>
      </c>
      <c r="J53" s="11">
        <v>4.1781818181818178</v>
      </c>
      <c r="K53" s="8">
        <v>1.46</v>
      </c>
      <c r="L53" s="8"/>
      <c r="M53" s="12">
        <f t="shared" si="0"/>
        <v>17.52</v>
      </c>
      <c r="N53" s="12">
        <f t="shared" si="0"/>
        <v>0</v>
      </c>
      <c r="O53" s="12">
        <f t="shared" si="1"/>
        <v>17.52</v>
      </c>
    </row>
    <row r="54" spans="1:15" x14ac:dyDescent="0.25">
      <c r="A54" s="8"/>
      <c r="B54" s="8"/>
      <c r="C54" s="9"/>
      <c r="D54" s="8"/>
      <c r="E54" s="8" t="s">
        <v>69</v>
      </c>
      <c r="F54" s="8">
        <v>1.23</v>
      </c>
      <c r="G54" s="10">
        <v>15</v>
      </c>
      <c r="H54" s="11">
        <v>18.45</v>
      </c>
      <c r="I54" s="11">
        <v>42.543859649122801</v>
      </c>
      <c r="J54" s="11">
        <v>-24.093859649122802</v>
      </c>
      <c r="K54" s="8">
        <v>1.46</v>
      </c>
      <c r="L54" s="8"/>
      <c r="M54" s="12">
        <f t="shared" si="0"/>
        <v>21.9</v>
      </c>
      <c r="N54" s="12">
        <f t="shared" si="0"/>
        <v>0</v>
      </c>
      <c r="O54" s="12">
        <f t="shared" si="1"/>
        <v>21.9</v>
      </c>
    </row>
    <row r="55" spans="1:15" x14ac:dyDescent="0.25">
      <c r="A55" s="8"/>
      <c r="B55" s="8"/>
      <c r="C55" s="9"/>
      <c r="D55" s="8"/>
      <c r="E55" s="8" t="s">
        <v>1300</v>
      </c>
      <c r="F55" s="8">
        <v>1.23</v>
      </c>
      <c r="G55" s="10">
        <v>8</v>
      </c>
      <c r="H55" s="11">
        <v>9.84</v>
      </c>
      <c r="I55" s="11">
        <v>7.0545454545454547</v>
      </c>
      <c r="J55" s="11">
        <v>2.7854545454545452</v>
      </c>
      <c r="K55" s="8">
        <v>1.42</v>
      </c>
      <c r="L55" s="8"/>
      <c r="M55" s="12">
        <f t="shared" si="0"/>
        <v>11.36</v>
      </c>
      <c r="N55" s="12">
        <f t="shared" si="0"/>
        <v>0</v>
      </c>
      <c r="O55" s="12">
        <f t="shared" si="1"/>
        <v>11.36</v>
      </c>
    </row>
    <row r="56" spans="1:15" x14ac:dyDescent="0.25">
      <c r="A56" s="8"/>
      <c r="B56" s="8"/>
      <c r="C56" s="9"/>
      <c r="D56" s="8"/>
      <c r="E56" s="8" t="s">
        <v>1122</v>
      </c>
      <c r="F56" s="8">
        <v>1.23</v>
      </c>
      <c r="G56" s="10">
        <v>28</v>
      </c>
      <c r="H56" s="11">
        <v>34.44</v>
      </c>
      <c r="I56" s="11">
        <v>79.415204678362571</v>
      </c>
      <c r="J56" s="11">
        <v>-44.975204678362573</v>
      </c>
      <c r="K56" s="8">
        <v>1.46</v>
      </c>
      <c r="L56" s="8"/>
      <c r="M56" s="12">
        <f t="shared" si="0"/>
        <v>40.879999999999995</v>
      </c>
      <c r="N56" s="12">
        <f t="shared" si="0"/>
        <v>0</v>
      </c>
      <c r="O56" s="12">
        <f t="shared" si="1"/>
        <v>40.879999999999995</v>
      </c>
    </row>
    <row r="57" spans="1:15" x14ac:dyDescent="0.25">
      <c r="A57" s="8"/>
      <c r="B57" s="8"/>
      <c r="C57" s="9"/>
      <c r="D57" s="8"/>
      <c r="E57" s="8" t="s">
        <v>1301</v>
      </c>
      <c r="F57" s="8">
        <v>1.23</v>
      </c>
      <c r="G57" s="10">
        <v>12</v>
      </c>
      <c r="H57" s="11">
        <v>14.76</v>
      </c>
      <c r="I57" s="11">
        <v>10.581818181818182</v>
      </c>
      <c r="J57" s="11">
        <v>4.1781818181818178</v>
      </c>
      <c r="K57" s="8">
        <v>1.46</v>
      </c>
      <c r="L57" s="8"/>
      <c r="M57" s="12">
        <f t="shared" si="0"/>
        <v>17.52</v>
      </c>
      <c r="N57" s="12">
        <f t="shared" si="0"/>
        <v>0</v>
      </c>
      <c r="O57" s="12">
        <f t="shared" si="1"/>
        <v>17.52</v>
      </c>
    </row>
    <row r="58" spans="1:15" x14ac:dyDescent="0.25">
      <c r="A58" s="8"/>
      <c r="B58" s="8"/>
      <c r="C58" s="9"/>
      <c r="D58" s="8"/>
      <c r="E58" s="8" t="s">
        <v>1124</v>
      </c>
      <c r="F58" s="8">
        <v>1.23</v>
      </c>
      <c r="G58" s="10">
        <v>570</v>
      </c>
      <c r="H58" s="11">
        <v>701.1</v>
      </c>
      <c r="I58" s="11">
        <v>629.65031852090681</v>
      </c>
      <c r="J58" s="11">
        <v>71.449681479093272</v>
      </c>
      <c r="K58" s="8">
        <v>1.46</v>
      </c>
      <c r="L58" s="8"/>
      <c r="M58" s="12">
        <f t="shared" si="0"/>
        <v>832.19999999999993</v>
      </c>
      <c r="N58" s="12">
        <f t="shared" si="0"/>
        <v>0</v>
      </c>
      <c r="O58" s="12">
        <f t="shared" si="1"/>
        <v>832.19999999999993</v>
      </c>
    </row>
    <row r="59" spans="1:15" x14ac:dyDescent="0.25">
      <c r="A59" s="8"/>
      <c r="B59" s="8"/>
      <c r="C59" s="9" t="s">
        <v>73</v>
      </c>
      <c r="D59" s="8" t="s">
        <v>74</v>
      </c>
      <c r="E59" s="8" t="s">
        <v>76</v>
      </c>
      <c r="F59" s="8">
        <v>2.41</v>
      </c>
      <c r="G59" s="10">
        <v>6</v>
      </c>
      <c r="H59" s="11">
        <v>14.46</v>
      </c>
      <c r="I59" s="11">
        <v>25.752212389380531</v>
      </c>
      <c r="J59" s="11">
        <v>-11.292212389380531</v>
      </c>
      <c r="K59" s="8">
        <v>5.25</v>
      </c>
      <c r="L59" s="8"/>
      <c r="M59" s="12">
        <f t="shared" si="0"/>
        <v>31.5</v>
      </c>
      <c r="N59" s="12">
        <f t="shared" si="0"/>
        <v>0</v>
      </c>
      <c r="O59" s="12">
        <f t="shared" si="1"/>
        <v>31.5</v>
      </c>
    </row>
    <row r="60" spans="1:15" x14ac:dyDescent="0.25">
      <c r="A60" s="8"/>
      <c r="B60" s="8"/>
      <c r="C60" s="9"/>
      <c r="D60" s="8"/>
      <c r="E60" s="8" t="s">
        <v>78</v>
      </c>
      <c r="F60" s="8">
        <v>2.41</v>
      </c>
      <c r="G60" s="10">
        <v>3</v>
      </c>
      <c r="H60" s="11">
        <v>7.23</v>
      </c>
      <c r="I60" s="11">
        <v>12.876106194690266</v>
      </c>
      <c r="J60" s="11">
        <v>-5.6461061946902653</v>
      </c>
      <c r="K60" s="8">
        <v>5.25</v>
      </c>
      <c r="L60" s="8"/>
      <c r="M60" s="12">
        <f t="shared" si="0"/>
        <v>15.75</v>
      </c>
      <c r="N60" s="12">
        <f t="shared" si="0"/>
        <v>0</v>
      </c>
      <c r="O60" s="12">
        <f t="shared" si="1"/>
        <v>15.75</v>
      </c>
    </row>
    <row r="61" spans="1:15" x14ac:dyDescent="0.25">
      <c r="A61" s="8"/>
      <c r="B61" s="8"/>
      <c r="C61" s="9"/>
      <c r="D61" s="8"/>
      <c r="E61" s="8" t="s">
        <v>349</v>
      </c>
      <c r="F61" s="8">
        <v>3.75</v>
      </c>
      <c r="G61" s="10">
        <v>11</v>
      </c>
      <c r="H61" s="11">
        <v>41.25</v>
      </c>
      <c r="I61" s="11">
        <v>35.56666666666667</v>
      </c>
      <c r="J61" s="11">
        <v>5.68333333333333</v>
      </c>
      <c r="K61" s="8">
        <v>8.0500000000000007</v>
      </c>
      <c r="L61" s="8"/>
      <c r="M61" s="12">
        <f t="shared" si="0"/>
        <v>88.550000000000011</v>
      </c>
      <c r="N61" s="12">
        <f t="shared" si="0"/>
        <v>0</v>
      </c>
      <c r="O61" s="12">
        <f t="shared" si="1"/>
        <v>88.550000000000011</v>
      </c>
    </row>
    <row r="62" spans="1:15" x14ac:dyDescent="0.25">
      <c r="A62" s="8"/>
      <c r="B62" s="8"/>
      <c r="C62" s="9"/>
      <c r="D62" s="8"/>
      <c r="E62" s="8" t="s">
        <v>352</v>
      </c>
      <c r="F62" s="8">
        <v>3.75</v>
      </c>
      <c r="G62" s="10">
        <v>1</v>
      </c>
      <c r="H62" s="11">
        <v>3.75</v>
      </c>
      <c r="I62" s="11">
        <v>2.9938271604938271</v>
      </c>
      <c r="J62" s="11">
        <v>0.75617283950617287</v>
      </c>
      <c r="K62" s="8">
        <v>8.0500000000000007</v>
      </c>
      <c r="L62" s="8"/>
      <c r="M62" s="12">
        <f t="shared" si="0"/>
        <v>8.0500000000000007</v>
      </c>
      <c r="N62" s="12">
        <f t="shared" si="0"/>
        <v>0</v>
      </c>
      <c r="O62" s="12">
        <f t="shared" si="1"/>
        <v>8.0500000000000007</v>
      </c>
    </row>
    <row r="63" spans="1:15" x14ac:dyDescent="0.25">
      <c r="A63" s="8"/>
      <c r="B63" s="8"/>
      <c r="C63" s="9"/>
      <c r="D63" s="8"/>
      <c r="E63" s="8" t="s">
        <v>355</v>
      </c>
      <c r="F63" s="8">
        <v>3.56</v>
      </c>
      <c r="G63" s="10">
        <v>3</v>
      </c>
      <c r="H63" s="11">
        <v>10.68</v>
      </c>
      <c r="I63" s="11">
        <v>9.4604938271604944</v>
      </c>
      <c r="J63" s="11">
        <v>1.2195061728395062</v>
      </c>
      <c r="K63" s="8">
        <v>7.73</v>
      </c>
      <c r="L63" s="8"/>
      <c r="M63" s="12">
        <f t="shared" si="0"/>
        <v>23.19</v>
      </c>
      <c r="N63" s="12">
        <f t="shared" si="0"/>
        <v>0</v>
      </c>
      <c r="O63" s="12">
        <f t="shared" si="1"/>
        <v>23.19</v>
      </c>
    </row>
    <row r="64" spans="1:15" x14ac:dyDescent="0.25">
      <c r="A64" s="8"/>
      <c r="B64" s="8"/>
      <c r="C64" s="9"/>
      <c r="D64" s="8"/>
      <c r="E64" s="8" t="s">
        <v>80</v>
      </c>
      <c r="F64" s="8">
        <v>2.41</v>
      </c>
      <c r="G64" s="10">
        <v>4</v>
      </c>
      <c r="H64" s="11">
        <v>9.64</v>
      </c>
      <c r="I64" s="11">
        <v>17.168141592920353</v>
      </c>
      <c r="J64" s="11">
        <v>-7.5281415929203526</v>
      </c>
      <c r="K64" s="8">
        <v>5.15</v>
      </c>
      <c r="L64" s="8"/>
      <c r="M64" s="12">
        <f t="shared" si="0"/>
        <v>20.6</v>
      </c>
      <c r="N64" s="12">
        <f t="shared" si="0"/>
        <v>0</v>
      </c>
      <c r="O64" s="12">
        <f t="shared" si="1"/>
        <v>20.6</v>
      </c>
    </row>
    <row r="65" spans="1:16" x14ac:dyDescent="0.25">
      <c r="A65" s="8"/>
      <c r="B65" s="8"/>
      <c r="C65" s="9"/>
      <c r="D65" s="8" t="s">
        <v>87</v>
      </c>
      <c r="E65" s="8" t="s">
        <v>1115</v>
      </c>
      <c r="F65" s="8">
        <v>4.9800000000000004</v>
      </c>
      <c r="G65" s="10">
        <v>1143</v>
      </c>
      <c r="H65" s="11">
        <v>5692.1399999999994</v>
      </c>
      <c r="I65" s="11">
        <v>3486.2935050993019</v>
      </c>
      <c r="J65" s="11">
        <v>2205.8464949006975</v>
      </c>
      <c r="K65" s="8">
        <v>8.01</v>
      </c>
      <c r="L65" s="8"/>
      <c r="M65" s="12">
        <f t="shared" si="0"/>
        <v>9155.43</v>
      </c>
      <c r="N65" s="12">
        <f t="shared" si="0"/>
        <v>0</v>
      </c>
      <c r="O65" s="12">
        <f t="shared" si="1"/>
        <v>9155.43</v>
      </c>
    </row>
    <row r="66" spans="1:16" x14ac:dyDescent="0.25">
      <c r="A66" s="8"/>
      <c r="B66" s="8"/>
      <c r="C66" s="9"/>
      <c r="D66" s="8"/>
      <c r="E66" s="8" t="s">
        <v>1302</v>
      </c>
      <c r="F66" s="8">
        <v>4.9800000000000004</v>
      </c>
      <c r="G66" s="10">
        <v>400</v>
      </c>
      <c r="H66" s="11">
        <v>1991.9999999999998</v>
      </c>
      <c r="I66" s="11">
        <v>999.72280228022805</v>
      </c>
      <c r="J66" s="11">
        <v>992.27719771977195</v>
      </c>
      <c r="K66" s="8">
        <v>8.01</v>
      </c>
      <c r="L66" s="8"/>
      <c r="M66" s="12">
        <f t="shared" si="0"/>
        <v>3204</v>
      </c>
      <c r="N66" s="12">
        <f t="shared" si="0"/>
        <v>0</v>
      </c>
      <c r="O66" s="12">
        <f t="shared" si="1"/>
        <v>3204</v>
      </c>
    </row>
    <row r="67" spans="1:16" s="7" customFormat="1" x14ac:dyDescent="0.25">
      <c r="A67" s="13"/>
      <c r="B67" s="13" t="s">
        <v>81</v>
      </c>
      <c r="C67" s="14"/>
      <c r="D67" s="13"/>
      <c r="E67" s="13"/>
      <c r="F67" s="13"/>
      <c r="G67" s="15">
        <v>4949</v>
      </c>
      <c r="H67" s="16">
        <v>16889.509999999998</v>
      </c>
      <c r="I67" s="16">
        <v>13165.652253690892</v>
      </c>
      <c r="J67" s="16">
        <v>3723.8577463091092</v>
      </c>
      <c r="K67" s="13"/>
      <c r="L67" s="13"/>
      <c r="M67" s="17"/>
      <c r="N67" s="17"/>
      <c r="O67" s="17">
        <f>SUM(O43:O66)</f>
        <v>27061.68</v>
      </c>
      <c r="P67"/>
    </row>
    <row r="68" spans="1:16" s="7" customFormat="1" x14ac:dyDescent="0.25">
      <c r="A68" s="2" t="s">
        <v>82</v>
      </c>
      <c r="B68" s="2"/>
      <c r="C68" s="3"/>
      <c r="D68" s="2"/>
      <c r="E68" s="2"/>
      <c r="F68" s="2"/>
      <c r="G68" s="4">
        <v>21542</v>
      </c>
      <c r="H68" s="5">
        <v>56823.209999999985</v>
      </c>
      <c r="I68" s="5">
        <v>44620.000000000007</v>
      </c>
      <c r="J68" s="5">
        <v>12203.209999999997</v>
      </c>
      <c r="K68" s="2"/>
      <c r="L68" s="2"/>
      <c r="M68" s="6"/>
      <c r="N68" s="6"/>
      <c r="O68" s="6"/>
      <c r="P68"/>
    </row>
    <row r="69" spans="1:16" x14ac:dyDescent="0.25">
      <c r="A69" s="8" t="s">
        <v>83</v>
      </c>
      <c r="B69" s="8" t="s">
        <v>1126</v>
      </c>
      <c r="C69" s="9" t="s">
        <v>18</v>
      </c>
      <c r="D69" s="8" t="s">
        <v>112</v>
      </c>
      <c r="E69" s="8" t="s">
        <v>1127</v>
      </c>
      <c r="F69" s="8">
        <v>4.6900000000000004</v>
      </c>
      <c r="G69" s="10">
        <v>65</v>
      </c>
      <c r="H69" s="11">
        <v>304.85000000000002</v>
      </c>
      <c r="I69" s="11">
        <v>874</v>
      </c>
      <c r="J69" s="11">
        <v>-569.15</v>
      </c>
      <c r="K69" s="8">
        <v>8.59</v>
      </c>
      <c r="L69" s="8"/>
      <c r="M69" s="12">
        <f t="shared" ref="M69:N132" si="2">$G69*K69</f>
        <v>558.35</v>
      </c>
      <c r="N69" s="12">
        <f t="shared" si="2"/>
        <v>0</v>
      </c>
      <c r="O69" s="12">
        <f t="shared" ref="O69:O132" si="3">M69+N69</f>
        <v>558.35</v>
      </c>
    </row>
    <row r="70" spans="1:16" s="7" customFormat="1" x14ac:dyDescent="0.25">
      <c r="A70" s="13"/>
      <c r="B70" s="13" t="s">
        <v>1128</v>
      </c>
      <c r="C70" s="14"/>
      <c r="D70" s="13"/>
      <c r="E70" s="13"/>
      <c r="F70" s="13"/>
      <c r="G70" s="15">
        <v>65</v>
      </c>
      <c r="H70" s="16">
        <v>304.85000000000002</v>
      </c>
      <c r="I70" s="16">
        <v>874</v>
      </c>
      <c r="J70" s="16">
        <v>-569.15</v>
      </c>
      <c r="K70" s="13"/>
      <c r="L70" s="13"/>
      <c r="M70" s="17"/>
      <c r="N70" s="17"/>
      <c r="O70" s="17">
        <f>SUM(O69:O69)</f>
        <v>558.35</v>
      </c>
      <c r="P70"/>
    </row>
    <row r="71" spans="1:16" x14ac:dyDescent="0.25">
      <c r="A71" s="8"/>
      <c r="B71" s="8" t="s">
        <v>84</v>
      </c>
      <c r="C71" s="9" t="s">
        <v>18</v>
      </c>
      <c r="D71" s="8" t="s">
        <v>220</v>
      </c>
      <c r="E71" s="8" t="s">
        <v>1303</v>
      </c>
      <c r="F71" s="8">
        <v>4.3499999999999996</v>
      </c>
      <c r="G71" s="10">
        <v>391</v>
      </c>
      <c r="H71" s="11">
        <v>1700.85</v>
      </c>
      <c r="I71" s="11">
        <v>3755.3657870441607</v>
      </c>
      <c r="J71" s="11">
        <v>-2054.5157870441608</v>
      </c>
      <c r="K71" s="8"/>
      <c r="L71" s="8">
        <v>4.3499999999999996</v>
      </c>
      <c r="M71" s="12">
        <f t="shared" si="2"/>
        <v>0</v>
      </c>
      <c r="N71" s="12">
        <f t="shared" si="2"/>
        <v>1700.85</v>
      </c>
      <c r="O71" s="12">
        <f t="shared" si="3"/>
        <v>1700.85</v>
      </c>
    </row>
    <row r="72" spans="1:16" x14ac:dyDescent="0.25">
      <c r="A72" s="8"/>
      <c r="B72" s="8"/>
      <c r="C72" s="9"/>
      <c r="D72" s="8"/>
      <c r="E72" s="8" t="s">
        <v>1129</v>
      </c>
      <c r="F72" s="8">
        <v>3.9499999999999997</v>
      </c>
      <c r="G72" s="10">
        <v>174</v>
      </c>
      <c r="H72" s="11">
        <v>687.3</v>
      </c>
      <c r="I72" s="11">
        <v>3236.6342129558393</v>
      </c>
      <c r="J72" s="11">
        <v>-2549.3342129558396</v>
      </c>
      <c r="K72" s="8"/>
      <c r="L72" s="8">
        <v>3.95</v>
      </c>
      <c r="M72" s="12">
        <f t="shared" si="2"/>
        <v>0</v>
      </c>
      <c r="N72" s="12">
        <f t="shared" si="2"/>
        <v>687.30000000000007</v>
      </c>
      <c r="O72" s="12">
        <f t="shared" si="3"/>
        <v>687.30000000000007</v>
      </c>
    </row>
    <row r="73" spans="1:16" s="7" customFormat="1" x14ac:dyDescent="0.25">
      <c r="A73" s="13"/>
      <c r="B73" s="13" t="s">
        <v>86</v>
      </c>
      <c r="C73" s="14"/>
      <c r="D73" s="13"/>
      <c r="E73" s="13"/>
      <c r="F73" s="13"/>
      <c r="G73" s="15">
        <v>565</v>
      </c>
      <c r="H73" s="16">
        <v>2388.1500000000005</v>
      </c>
      <c r="I73" s="16">
        <v>6991.9999999999991</v>
      </c>
      <c r="J73" s="16">
        <v>-4603.8500000000004</v>
      </c>
      <c r="K73" s="13"/>
      <c r="L73" s="13"/>
      <c r="M73" s="17"/>
      <c r="N73" s="17"/>
      <c r="O73" s="17">
        <f>SUM(O71:O72)</f>
        <v>2388.15</v>
      </c>
      <c r="P73"/>
    </row>
    <row r="74" spans="1:16" s="7" customFormat="1" x14ac:dyDescent="0.25">
      <c r="A74" s="2" t="s">
        <v>89</v>
      </c>
      <c r="B74" s="2"/>
      <c r="C74" s="3"/>
      <c r="D74" s="2"/>
      <c r="E74" s="2"/>
      <c r="F74" s="2"/>
      <c r="G74" s="4">
        <v>630</v>
      </c>
      <c r="H74" s="5">
        <v>2693</v>
      </c>
      <c r="I74" s="5">
        <v>7865.9999999999991</v>
      </c>
      <c r="J74" s="5">
        <v>-5173</v>
      </c>
      <c r="K74" s="2"/>
      <c r="L74" s="2"/>
      <c r="M74" s="6"/>
      <c r="N74" s="6"/>
      <c r="O74" s="6"/>
      <c r="P74"/>
    </row>
    <row r="75" spans="1:16" x14ac:dyDescent="0.25">
      <c r="A75" s="8" t="s">
        <v>90</v>
      </c>
      <c r="B75" s="8" t="s">
        <v>17</v>
      </c>
      <c r="C75" s="9" t="s">
        <v>23</v>
      </c>
      <c r="D75" s="8" t="s">
        <v>637</v>
      </c>
      <c r="E75" s="8" t="s">
        <v>1132</v>
      </c>
      <c r="F75" s="8">
        <v>1.41</v>
      </c>
      <c r="G75" s="10">
        <v>3496</v>
      </c>
      <c r="H75" s="11">
        <v>4929.3600000000006</v>
      </c>
      <c r="I75" s="11">
        <v>5269.5499999999993</v>
      </c>
      <c r="J75" s="11">
        <v>-340.19000000000005</v>
      </c>
      <c r="K75" s="8"/>
      <c r="L75" s="8">
        <v>1.5</v>
      </c>
      <c r="M75" s="12">
        <f t="shared" si="2"/>
        <v>0</v>
      </c>
      <c r="N75" s="12">
        <f t="shared" si="2"/>
        <v>5244</v>
      </c>
      <c r="O75" s="12">
        <f t="shared" si="3"/>
        <v>5244</v>
      </c>
    </row>
    <row r="76" spans="1:16" x14ac:dyDescent="0.25">
      <c r="A76" s="8"/>
      <c r="B76" s="8"/>
      <c r="C76" s="9"/>
      <c r="D76" s="8"/>
      <c r="E76" s="8" t="s">
        <v>1133</v>
      </c>
      <c r="F76" s="8">
        <v>1.86</v>
      </c>
      <c r="G76" s="10">
        <v>420</v>
      </c>
      <c r="H76" s="11">
        <v>781.2</v>
      </c>
      <c r="I76" s="11">
        <v>1240.02</v>
      </c>
      <c r="J76" s="11">
        <v>-458.82</v>
      </c>
      <c r="K76" s="8"/>
      <c r="L76" s="8">
        <v>1.95</v>
      </c>
      <c r="M76" s="12">
        <f t="shared" si="2"/>
        <v>0</v>
      </c>
      <c r="N76" s="12">
        <f t="shared" si="2"/>
        <v>819</v>
      </c>
      <c r="O76" s="12">
        <f t="shared" si="3"/>
        <v>819</v>
      </c>
    </row>
    <row r="77" spans="1:16" x14ac:dyDescent="0.25">
      <c r="A77" s="8"/>
      <c r="B77" s="8"/>
      <c r="C77" s="9" t="s">
        <v>26</v>
      </c>
      <c r="D77" s="8" t="s">
        <v>1134</v>
      </c>
      <c r="E77" s="8" t="s">
        <v>1135</v>
      </c>
      <c r="F77" s="8">
        <v>0.37</v>
      </c>
      <c r="G77" s="10">
        <v>10</v>
      </c>
      <c r="H77" s="11">
        <v>3.7</v>
      </c>
      <c r="I77" s="11">
        <v>2.8730769230769231</v>
      </c>
      <c r="J77" s="11">
        <v>0.82692307692307709</v>
      </c>
      <c r="K77" s="8"/>
      <c r="L77" s="8">
        <v>0.38</v>
      </c>
      <c r="M77" s="12">
        <f t="shared" si="2"/>
        <v>0</v>
      </c>
      <c r="N77" s="12">
        <f t="shared" si="2"/>
        <v>3.8</v>
      </c>
      <c r="O77" s="12">
        <f t="shared" si="3"/>
        <v>3.8</v>
      </c>
    </row>
    <row r="78" spans="1:16" x14ac:dyDescent="0.25">
      <c r="A78" s="8"/>
      <c r="B78" s="8"/>
      <c r="C78" s="9"/>
      <c r="D78" s="8"/>
      <c r="E78" s="8" t="s">
        <v>1304</v>
      </c>
      <c r="F78" s="8">
        <v>0.28999999999999998</v>
      </c>
      <c r="G78" s="10">
        <v>12231</v>
      </c>
      <c r="H78" s="11">
        <v>3546.9900000000007</v>
      </c>
      <c r="I78" s="11">
        <v>5388.7682814010786</v>
      </c>
      <c r="J78" s="11">
        <v>-1841.7782814010782</v>
      </c>
      <c r="K78" s="8"/>
      <c r="L78" s="8">
        <v>0.3</v>
      </c>
      <c r="M78" s="12">
        <f t="shared" si="2"/>
        <v>0</v>
      </c>
      <c r="N78" s="12">
        <f t="shared" si="2"/>
        <v>3669.2999999999997</v>
      </c>
      <c r="O78" s="12">
        <f t="shared" si="3"/>
        <v>3669.2999999999997</v>
      </c>
    </row>
    <row r="79" spans="1:16" x14ac:dyDescent="0.25">
      <c r="A79" s="8"/>
      <c r="B79" s="8"/>
      <c r="C79" s="9"/>
      <c r="D79" s="8"/>
      <c r="E79" s="8" t="s">
        <v>1305</v>
      </c>
      <c r="F79" s="8">
        <v>0.28999999999999998</v>
      </c>
      <c r="G79" s="10">
        <v>630</v>
      </c>
      <c r="H79" s="11">
        <v>182.7</v>
      </c>
      <c r="I79" s="11">
        <v>235.30500000000001</v>
      </c>
      <c r="J79" s="11">
        <v>-52.605000000000018</v>
      </c>
      <c r="K79" s="8"/>
      <c r="L79" s="8">
        <v>0.3</v>
      </c>
      <c r="M79" s="12">
        <f t="shared" si="2"/>
        <v>0</v>
      </c>
      <c r="N79" s="12">
        <f t="shared" si="2"/>
        <v>189</v>
      </c>
      <c r="O79" s="12">
        <f t="shared" si="3"/>
        <v>189</v>
      </c>
    </row>
    <row r="80" spans="1:16" x14ac:dyDescent="0.25">
      <c r="A80" s="8"/>
      <c r="B80" s="8"/>
      <c r="C80" s="9"/>
      <c r="D80" s="8"/>
      <c r="E80" s="8" t="s">
        <v>1306</v>
      </c>
      <c r="F80" s="8">
        <v>0.28999999999999998</v>
      </c>
      <c r="G80" s="10">
        <v>149</v>
      </c>
      <c r="H80" s="11">
        <v>43.21</v>
      </c>
      <c r="I80" s="11">
        <v>179.52096774193549</v>
      </c>
      <c r="J80" s="11">
        <v>-136.31096774193549</v>
      </c>
      <c r="K80" s="8"/>
      <c r="L80" s="8">
        <v>0.3</v>
      </c>
      <c r="M80" s="12">
        <f t="shared" si="2"/>
        <v>0</v>
      </c>
      <c r="N80" s="12">
        <f t="shared" si="2"/>
        <v>44.699999999999996</v>
      </c>
      <c r="O80" s="12">
        <f t="shared" si="3"/>
        <v>44.699999999999996</v>
      </c>
    </row>
    <row r="81" spans="1:15" x14ac:dyDescent="0.25">
      <c r="A81" s="8"/>
      <c r="B81" s="8"/>
      <c r="C81" s="9"/>
      <c r="D81" s="8" t="s">
        <v>1307</v>
      </c>
      <c r="E81" s="8" t="s">
        <v>1308</v>
      </c>
      <c r="F81" s="8">
        <v>0.23</v>
      </c>
      <c r="G81" s="10">
        <v>3060</v>
      </c>
      <c r="H81" s="11">
        <v>703.8</v>
      </c>
      <c r="I81" s="11">
        <v>3458.2706739339092</v>
      </c>
      <c r="J81" s="11">
        <v>-2754.470673933909</v>
      </c>
      <c r="K81" s="8"/>
      <c r="L81" s="8">
        <v>0.24</v>
      </c>
      <c r="M81" s="12">
        <f t="shared" si="2"/>
        <v>0</v>
      </c>
      <c r="N81" s="12">
        <f t="shared" si="2"/>
        <v>734.4</v>
      </c>
      <c r="O81" s="12">
        <f t="shared" si="3"/>
        <v>734.4</v>
      </c>
    </row>
    <row r="82" spans="1:15" x14ac:dyDescent="0.25">
      <c r="A82" s="8"/>
      <c r="B82" s="8"/>
      <c r="C82" s="9"/>
      <c r="D82" s="8" t="s">
        <v>1136</v>
      </c>
      <c r="E82" s="8" t="s">
        <v>1137</v>
      </c>
      <c r="F82" s="8">
        <v>0.24</v>
      </c>
      <c r="G82" s="10">
        <v>1452</v>
      </c>
      <c r="H82" s="11">
        <v>348.48</v>
      </c>
      <c r="I82" s="11">
        <v>392.92200000000003</v>
      </c>
      <c r="J82" s="11">
        <v>-44.442</v>
      </c>
      <c r="K82" s="8"/>
      <c r="L82" s="8">
        <v>0.25</v>
      </c>
      <c r="M82" s="12">
        <f t="shared" si="2"/>
        <v>0</v>
      </c>
      <c r="N82" s="12">
        <f t="shared" si="2"/>
        <v>363</v>
      </c>
      <c r="O82" s="12">
        <f t="shared" si="3"/>
        <v>363</v>
      </c>
    </row>
    <row r="83" spans="1:15" x14ac:dyDescent="0.25">
      <c r="A83" s="8"/>
      <c r="B83" s="8"/>
      <c r="C83" s="9" t="s">
        <v>18</v>
      </c>
      <c r="D83" s="8" t="s">
        <v>637</v>
      </c>
      <c r="E83" s="8" t="s">
        <v>1309</v>
      </c>
      <c r="F83" s="8">
        <v>1.86</v>
      </c>
      <c r="G83" s="10">
        <v>225</v>
      </c>
      <c r="H83" s="11">
        <v>418.5</v>
      </c>
      <c r="I83" s="11">
        <v>747</v>
      </c>
      <c r="J83" s="11">
        <v>-328.5</v>
      </c>
      <c r="K83" s="8"/>
      <c r="L83" s="8">
        <v>1.95</v>
      </c>
      <c r="M83" s="12">
        <f t="shared" si="2"/>
        <v>0</v>
      </c>
      <c r="N83" s="12">
        <f t="shared" si="2"/>
        <v>438.75</v>
      </c>
      <c r="O83" s="12">
        <f t="shared" si="3"/>
        <v>438.75</v>
      </c>
    </row>
    <row r="84" spans="1:15" x14ac:dyDescent="0.25">
      <c r="A84" s="8"/>
      <c r="B84" s="8"/>
      <c r="C84" s="9"/>
      <c r="D84" s="8"/>
      <c r="E84" s="8" t="s">
        <v>1133</v>
      </c>
      <c r="F84" s="8">
        <v>1.8599999999999997</v>
      </c>
      <c r="G84" s="10">
        <v>6534</v>
      </c>
      <c r="H84" s="11">
        <v>12153.240000000003</v>
      </c>
      <c r="I84" s="11">
        <v>10898.49</v>
      </c>
      <c r="J84" s="11">
        <v>1254.7499999999998</v>
      </c>
      <c r="K84" s="8"/>
      <c r="L84" s="8">
        <v>1.95</v>
      </c>
      <c r="M84" s="12">
        <f t="shared" si="2"/>
        <v>0</v>
      </c>
      <c r="N84" s="12">
        <f t="shared" si="2"/>
        <v>12741.3</v>
      </c>
      <c r="O84" s="12">
        <f t="shared" si="3"/>
        <v>12741.3</v>
      </c>
    </row>
    <row r="85" spans="1:15" x14ac:dyDescent="0.25">
      <c r="A85" s="8"/>
      <c r="B85" s="8"/>
      <c r="C85" s="9"/>
      <c r="D85" s="8"/>
      <c r="E85" s="8" t="s">
        <v>1138</v>
      </c>
      <c r="F85" s="8">
        <v>1.86</v>
      </c>
      <c r="G85" s="10">
        <v>386</v>
      </c>
      <c r="H85" s="11">
        <v>717.95999999999992</v>
      </c>
      <c r="I85" s="11">
        <v>819.83249999999998</v>
      </c>
      <c r="J85" s="11">
        <v>-101.87250000000003</v>
      </c>
      <c r="K85" s="8"/>
      <c r="L85" s="8">
        <v>1.95</v>
      </c>
      <c r="M85" s="12">
        <f t="shared" si="2"/>
        <v>0</v>
      </c>
      <c r="N85" s="12">
        <f t="shared" si="2"/>
        <v>752.69999999999993</v>
      </c>
      <c r="O85" s="12">
        <f t="shared" si="3"/>
        <v>752.69999999999993</v>
      </c>
    </row>
    <row r="86" spans="1:15" x14ac:dyDescent="0.25">
      <c r="A86" s="8"/>
      <c r="B86" s="8"/>
      <c r="C86" s="9"/>
      <c r="D86" s="8"/>
      <c r="E86" s="8" t="s">
        <v>1139</v>
      </c>
      <c r="F86" s="8">
        <v>1.86</v>
      </c>
      <c r="G86" s="10">
        <v>29</v>
      </c>
      <c r="H86" s="11">
        <v>53.94</v>
      </c>
      <c r="I86" s="11">
        <v>54.157499999999999</v>
      </c>
      <c r="J86" s="11">
        <v>-0.21750000000000114</v>
      </c>
      <c r="K86" s="8"/>
      <c r="L86" s="8">
        <v>1.95</v>
      </c>
      <c r="M86" s="12">
        <f t="shared" si="2"/>
        <v>0</v>
      </c>
      <c r="N86" s="12">
        <f t="shared" si="2"/>
        <v>56.55</v>
      </c>
      <c r="O86" s="12">
        <f t="shared" si="3"/>
        <v>56.55</v>
      </c>
    </row>
    <row r="87" spans="1:15" x14ac:dyDescent="0.25">
      <c r="A87" s="8"/>
      <c r="B87" s="8"/>
      <c r="C87" s="9"/>
      <c r="D87" s="8" t="s">
        <v>641</v>
      </c>
      <c r="E87" s="8" t="s">
        <v>1310</v>
      </c>
      <c r="F87" s="8">
        <v>1.9099999999999997</v>
      </c>
      <c r="G87" s="10">
        <v>3521</v>
      </c>
      <c r="H87" s="11">
        <v>6725.1100000000006</v>
      </c>
      <c r="I87" s="11">
        <v>6795.7999999999993</v>
      </c>
      <c r="J87" s="11">
        <v>-70.690000000000055</v>
      </c>
      <c r="K87" s="8"/>
      <c r="L87" s="8">
        <v>2</v>
      </c>
      <c r="M87" s="12">
        <f t="shared" si="2"/>
        <v>0</v>
      </c>
      <c r="N87" s="12">
        <f t="shared" si="2"/>
        <v>7042</v>
      </c>
      <c r="O87" s="12">
        <f t="shared" si="3"/>
        <v>7042</v>
      </c>
    </row>
    <row r="88" spans="1:15" x14ac:dyDescent="0.25">
      <c r="A88" s="8"/>
      <c r="B88" s="8"/>
      <c r="C88" s="9" t="s">
        <v>73</v>
      </c>
      <c r="D88" s="8" t="s">
        <v>87</v>
      </c>
      <c r="E88" s="8" t="s">
        <v>1311</v>
      </c>
      <c r="F88" s="8">
        <v>1.6</v>
      </c>
      <c r="G88" s="10">
        <v>514</v>
      </c>
      <c r="H88" s="11">
        <v>822.40000000000009</v>
      </c>
      <c r="I88" s="11">
        <v>767.91599999999994</v>
      </c>
      <c r="J88" s="11">
        <v>54.484000000000037</v>
      </c>
      <c r="K88" s="8"/>
      <c r="L88" s="8">
        <v>1.6</v>
      </c>
      <c r="M88" s="12">
        <f t="shared" si="2"/>
        <v>0</v>
      </c>
      <c r="N88" s="12">
        <f t="shared" si="2"/>
        <v>822.40000000000009</v>
      </c>
      <c r="O88" s="12">
        <f t="shared" si="3"/>
        <v>822.40000000000009</v>
      </c>
    </row>
    <row r="89" spans="1:15" x14ac:dyDescent="0.25">
      <c r="A89" s="8"/>
      <c r="B89" s="8"/>
      <c r="C89" s="9"/>
      <c r="D89" s="8"/>
      <c r="E89" s="8" t="s">
        <v>1312</v>
      </c>
      <c r="F89" s="8">
        <v>1.6</v>
      </c>
      <c r="G89" s="10">
        <v>666</v>
      </c>
      <c r="H89" s="11">
        <v>1065.5999999999999</v>
      </c>
      <c r="I89" s="11">
        <v>995.00399999999991</v>
      </c>
      <c r="J89" s="11">
        <v>70.596000000000004</v>
      </c>
      <c r="K89" s="8"/>
      <c r="L89" s="8">
        <v>1.6</v>
      </c>
      <c r="M89" s="12">
        <f t="shared" si="2"/>
        <v>0</v>
      </c>
      <c r="N89" s="12">
        <f t="shared" si="2"/>
        <v>1065.6000000000001</v>
      </c>
      <c r="O89" s="12">
        <f t="shared" si="3"/>
        <v>1065.6000000000001</v>
      </c>
    </row>
    <row r="90" spans="1:15" x14ac:dyDescent="0.25">
      <c r="A90" s="8"/>
      <c r="B90" s="8"/>
      <c r="C90" s="9"/>
      <c r="D90" s="8"/>
      <c r="E90" s="8" t="s">
        <v>1141</v>
      </c>
      <c r="F90" s="8">
        <v>1.6</v>
      </c>
      <c r="G90" s="10">
        <v>254</v>
      </c>
      <c r="H90" s="11">
        <v>406.4</v>
      </c>
      <c r="I90" s="11">
        <v>379.476</v>
      </c>
      <c r="J90" s="11">
        <v>26.923999999999978</v>
      </c>
      <c r="K90" s="8"/>
      <c r="L90" s="8">
        <v>1.6</v>
      </c>
      <c r="M90" s="12">
        <f t="shared" si="2"/>
        <v>0</v>
      </c>
      <c r="N90" s="12">
        <f t="shared" si="2"/>
        <v>406.40000000000003</v>
      </c>
      <c r="O90" s="12">
        <f t="shared" si="3"/>
        <v>406.40000000000003</v>
      </c>
    </row>
    <row r="91" spans="1:15" x14ac:dyDescent="0.25">
      <c r="A91" s="8"/>
      <c r="B91" s="8"/>
      <c r="C91" s="9"/>
      <c r="D91" s="8"/>
      <c r="E91" s="8" t="s">
        <v>1313</v>
      </c>
      <c r="F91" s="8">
        <v>1.6</v>
      </c>
      <c r="G91" s="10">
        <v>1504</v>
      </c>
      <c r="H91" s="11">
        <v>2406.4</v>
      </c>
      <c r="I91" s="11">
        <v>2246.9760000000001</v>
      </c>
      <c r="J91" s="11">
        <v>159.42400000000004</v>
      </c>
      <c r="K91" s="8"/>
      <c r="L91" s="8">
        <v>1.6</v>
      </c>
      <c r="M91" s="12">
        <f t="shared" si="2"/>
        <v>0</v>
      </c>
      <c r="N91" s="12">
        <f t="shared" si="2"/>
        <v>2406.4</v>
      </c>
      <c r="O91" s="12">
        <f t="shared" si="3"/>
        <v>2406.4</v>
      </c>
    </row>
    <row r="92" spans="1:15" x14ac:dyDescent="0.25">
      <c r="A92" s="8"/>
      <c r="B92" s="8"/>
      <c r="C92" s="9"/>
      <c r="D92" s="8"/>
      <c r="E92" s="8" t="s">
        <v>1314</v>
      </c>
      <c r="F92" s="8">
        <v>1.6</v>
      </c>
      <c r="G92" s="10">
        <v>208</v>
      </c>
      <c r="H92" s="11">
        <v>332.79999999999995</v>
      </c>
      <c r="I92" s="11">
        <v>310.75200000000007</v>
      </c>
      <c r="J92" s="11">
        <v>22.047999999999938</v>
      </c>
      <c r="K92" s="8"/>
      <c r="L92" s="8">
        <v>1.6</v>
      </c>
      <c r="M92" s="12">
        <f t="shared" si="2"/>
        <v>0</v>
      </c>
      <c r="N92" s="12">
        <f t="shared" si="2"/>
        <v>332.8</v>
      </c>
      <c r="O92" s="12">
        <f t="shared" si="3"/>
        <v>332.8</v>
      </c>
    </row>
    <row r="93" spans="1:15" x14ac:dyDescent="0.25">
      <c r="A93" s="8"/>
      <c r="B93" s="8"/>
      <c r="C93" s="9"/>
      <c r="D93" s="8"/>
      <c r="E93" s="8" t="s">
        <v>1315</v>
      </c>
      <c r="F93" s="8">
        <v>1.6</v>
      </c>
      <c r="G93" s="10">
        <v>1432</v>
      </c>
      <c r="H93" s="11">
        <v>2291.1999999999998</v>
      </c>
      <c r="I93" s="11">
        <v>2048.8061428571427</v>
      </c>
      <c r="J93" s="11">
        <v>242.39385714285714</v>
      </c>
      <c r="K93" s="8"/>
      <c r="L93" s="8">
        <v>1.6</v>
      </c>
      <c r="M93" s="12">
        <f t="shared" si="2"/>
        <v>0</v>
      </c>
      <c r="N93" s="12">
        <f t="shared" si="2"/>
        <v>2291.2000000000003</v>
      </c>
      <c r="O93" s="12">
        <f t="shared" si="3"/>
        <v>2291.2000000000003</v>
      </c>
    </row>
    <row r="94" spans="1:15" x14ac:dyDescent="0.25">
      <c r="A94" s="8"/>
      <c r="B94" s="8"/>
      <c r="C94" s="9"/>
      <c r="D94" s="8"/>
      <c r="E94" s="8" t="s">
        <v>1316</v>
      </c>
      <c r="F94" s="8">
        <v>1.6</v>
      </c>
      <c r="G94" s="10">
        <v>560</v>
      </c>
      <c r="H94" s="11">
        <v>896</v>
      </c>
      <c r="I94" s="11">
        <v>747</v>
      </c>
      <c r="J94" s="11">
        <v>148.99999999999994</v>
      </c>
      <c r="K94" s="8"/>
      <c r="L94" s="8">
        <v>1.6</v>
      </c>
      <c r="M94" s="12">
        <f t="shared" si="2"/>
        <v>0</v>
      </c>
      <c r="N94" s="12">
        <f t="shared" si="2"/>
        <v>896</v>
      </c>
      <c r="O94" s="12">
        <f t="shared" si="3"/>
        <v>896</v>
      </c>
    </row>
    <row r="95" spans="1:15" x14ac:dyDescent="0.25">
      <c r="A95" s="8"/>
      <c r="B95" s="8"/>
      <c r="C95" s="9"/>
      <c r="D95" s="8"/>
      <c r="E95" s="8" t="s">
        <v>1317</v>
      </c>
      <c r="F95" s="8">
        <v>1.6000000000000003</v>
      </c>
      <c r="G95" s="10">
        <v>1122</v>
      </c>
      <c r="H95" s="11">
        <v>1795.1999999999998</v>
      </c>
      <c r="I95" s="11">
        <v>1496.667857142857</v>
      </c>
      <c r="J95" s="11">
        <v>298.53214285714296</v>
      </c>
      <c r="K95" s="8"/>
      <c r="L95" s="8">
        <v>1.6</v>
      </c>
      <c r="M95" s="12">
        <f t="shared" si="2"/>
        <v>0</v>
      </c>
      <c r="N95" s="12">
        <f t="shared" si="2"/>
        <v>1795.2</v>
      </c>
      <c r="O95" s="12">
        <f t="shared" si="3"/>
        <v>1795.2</v>
      </c>
    </row>
    <row r="96" spans="1:15" x14ac:dyDescent="0.25">
      <c r="A96" s="8"/>
      <c r="B96" s="8"/>
      <c r="C96" s="9"/>
      <c r="D96" s="8"/>
      <c r="E96" s="8" t="s">
        <v>1318</v>
      </c>
      <c r="F96" s="8">
        <v>1.6</v>
      </c>
      <c r="G96" s="10">
        <v>323</v>
      </c>
      <c r="H96" s="11">
        <v>516.79999999999995</v>
      </c>
      <c r="I96" s="11">
        <v>430.85892857142852</v>
      </c>
      <c r="J96" s="11">
        <v>85.941071428571433</v>
      </c>
      <c r="K96" s="8"/>
      <c r="L96" s="8">
        <v>1.6</v>
      </c>
      <c r="M96" s="12">
        <f t="shared" si="2"/>
        <v>0</v>
      </c>
      <c r="N96" s="12">
        <f t="shared" si="2"/>
        <v>516.80000000000007</v>
      </c>
      <c r="O96" s="12">
        <f t="shared" si="3"/>
        <v>516.80000000000007</v>
      </c>
    </row>
    <row r="97" spans="1:16" x14ac:dyDescent="0.25">
      <c r="A97" s="8"/>
      <c r="B97" s="8"/>
      <c r="C97" s="9"/>
      <c r="D97" s="8"/>
      <c r="E97" s="8" t="s">
        <v>1319</v>
      </c>
      <c r="F97" s="8">
        <v>1.5999999999999999</v>
      </c>
      <c r="G97" s="10">
        <v>3530</v>
      </c>
      <c r="H97" s="11">
        <v>5648</v>
      </c>
      <c r="I97" s="11">
        <v>5344.1440372233392</v>
      </c>
      <c r="J97" s="11">
        <v>303.85596277665991</v>
      </c>
      <c r="K97" s="8"/>
      <c r="L97" s="8">
        <v>1.6</v>
      </c>
      <c r="M97" s="12">
        <f t="shared" si="2"/>
        <v>0</v>
      </c>
      <c r="N97" s="12">
        <f t="shared" si="2"/>
        <v>5648</v>
      </c>
      <c r="O97" s="12">
        <f t="shared" si="3"/>
        <v>5648</v>
      </c>
    </row>
    <row r="98" spans="1:16" x14ac:dyDescent="0.25">
      <c r="A98" s="8"/>
      <c r="B98" s="8"/>
      <c r="C98" s="9"/>
      <c r="D98" s="8"/>
      <c r="E98" s="8" t="s">
        <v>1320</v>
      </c>
      <c r="F98" s="8">
        <v>1.6000000000000003</v>
      </c>
      <c r="G98" s="10">
        <v>1016</v>
      </c>
      <c r="H98" s="11">
        <v>1625.6</v>
      </c>
      <c r="I98" s="11">
        <v>1355.27</v>
      </c>
      <c r="J98" s="11">
        <v>270.33</v>
      </c>
      <c r="K98" s="8"/>
      <c r="L98" s="8">
        <v>1.6</v>
      </c>
      <c r="M98" s="12">
        <f t="shared" si="2"/>
        <v>0</v>
      </c>
      <c r="N98" s="12">
        <f t="shared" si="2"/>
        <v>1625.6000000000001</v>
      </c>
      <c r="O98" s="12">
        <f t="shared" si="3"/>
        <v>1625.6000000000001</v>
      </c>
    </row>
    <row r="99" spans="1:16" x14ac:dyDescent="0.25">
      <c r="A99" s="8"/>
      <c r="B99" s="8"/>
      <c r="C99" s="9"/>
      <c r="D99" s="8" t="s">
        <v>51</v>
      </c>
      <c r="E99" s="8" t="s">
        <v>1274</v>
      </c>
      <c r="F99" s="8">
        <v>1.54</v>
      </c>
      <c r="G99" s="10">
        <v>70</v>
      </c>
      <c r="H99" s="11">
        <v>107.8</v>
      </c>
      <c r="I99" s="11">
        <v>161.38888888888889</v>
      </c>
      <c r="J99" s="11">
        <v>-53.588888888888889</v>
      </c>
      <c r="K99" s="8"/>
      <c r="L99" s="8">
        <v>1.65</v>
      </c>
      <c r="M99" s="12">
        <f t="shared" si="2"/>
        <v>0</v>
      </c>
      <c r="N99" s="12">
        <f t="shared" si="2"/>
        <v>115.5</v>
      </c>
      <c r="O99" s="12">
        <f t="shared" si="3"/>
        <v>115.5</v>
      </c>
    </row>
    <row r="100" spans="1:16" s="7" customFormat="1" x14ac:dyDescent="0.25">
      <c r="A100" s="13"/>
      <c r="B100" s="13" t="s">
        <v>21</v>
      </c>
      <c r="C100" s="14"/>
      <c r="D100" s="13"/>
      <c r="E100" s="13"/>
      <c r="F100" s="13"/>
      <c r="G100" s="15">
        <v>43342</v>
      </c>
      <c r="H100" s="16">
        <v>48522.389999999985</v>
      </c>
      <c r="I100" s="16">
        <v>51766.769854683662</v>
      </c>
      <c r="J100" s="16">
        <v>-3244.3798546836529</v>
      </c>
      <c r="K100" s="13"/>
      <c r="L100" s="13"/>
      <c r="M100" s="17"/>
      <c r="N100" s="17"/>
      <c r="O100" s="17">
        <f>SUM(O75:O99)</f>
        <v>50020.4</v>
      </c>
      <c r="P100"/>
    </row>
    <row r="101" spans="1:16" x14ac:dyDescent="0.25">
      <c r="A101" s="8"/>
      <c r="B101" s="8" t="s">
        <v>22</v>
      </c>
      <c r="C101" s="9" t="s">
        <v>23</v>
      </c>
      <c r="D101" s="8" t="s">
        <v>87</v>
      </c>
      <c r="E101" s="8" t="s">
        <v>1321</v>
      </c>
      <c r="F101" s="8">
        <v>3.4400000000000004</v>
      </c>
      <c r="G101" s="10">
        <v>924</v>
      </c>
      <c r="H101" s="11">
        <v>3178.56</v>
      </c>
      <c r="I101" s="11">
        <v>4674.0842857142852</v>
      </c>
      <c r="J101" s="11">
        <v>-1495.5242857142857</v>
      </c>
      <c r="K101" s="8"/>
      <c r="L101" s="8">
        <v>3.71</v>
      </c>
      <c r="M101" s="12">
        <f t="shared" si="2"/>
        <v>0</v>
      </c>
      <c r="N101" s="12">
        <f t="shared" si="2"/>
        <v>3428.04</v>
      </c>
      <c r="O101" s="12">
        <f t="shared" si="3"/>
        <v>3428.04</v>
      </c>
    </row>
    <row r="102" spans="1:16" x14ac:dyDescent="0.25">
      <c r="A102" s="8"/>
      <c r="B102" s="8"/>
      <c r="C102" s="9"/>
      <c r="D102" s="8"/>
      <c r="E102" s="8" t="s">
        <v>1322</v>
      </c>
      <c r="F102" s="8">
        <v>2.8000000000000003</v>
      </c>
      <c r="G102" s="10">
        <v>1308</v>
      </c>
      <c r="H102" s="11">
        <v>3662.4</v>
      </c>
      <c r="I102" s="11">
        <v>3863.0557142857142</v>
      </c>
      <c r="J102" s="11">
        <v>-200.65571428571434</v>
      </c>
      <c r="K102" s="8"/>
      <c r="L102" s="8">
        <v>3.07</v>
      </c>
      <c r="M102" s="12">
        <f t="shared" si="2"/>
        <v>0</v>
      </c>
      <c r="N102" s="12">
        <f t="shared" si="2"/>
        <v>4015.56</v>
      </c>
      <c r="O102" s="12">
        <f t="shared" si="3"/>
        <v>4015.56</v>
      </c>
    </row>
    <row r="103" spans="1:16" x14ac:dyDescent="0.25">
      <c r="A103" s="8"/>
      <c r="B103" s="8"/>
      <c r="C103" s="9"/>
      <c r="D103" s="8"/>
      <c r="E103" s="8" t="s">
        <v>1323</v>
      </c>
      <c r="F103" s="8">
        <v>3.11</v>
      </c>
      <c r="G103" s="10">
        <v>1112</v>
      </c>
      <c r="H103" s="11">
        <v>3458.32</v>
      </c>
      <c r="I103" s="11">
        <v>4268.57</v>
      </c>
      <c r="J103" s="11">
        <v>-810.25</v>
      </c>
      <c r="K103" s="8"/>
      <c r="L103" s="8">
        <v>3.38</v>
      </c>
      <c r="M103" s="12">
        <f t="shared" si="2"/>
        <v>0</v>
      </c>
      <c r="N103" s="12">
        <f t="shared" si="2"/>
        <v>3758.56</v>
      </c>
      <c r="O103" s="12">
        <f t="shared" si="3"/>
        <v>3758.56</v>
      </c>
    </row>
    <row r="104" spans="1:16" s="7" customFormat="1" x14ac:dyDescent="0.25">
      <c r="A104" s="13"/>
      <c r="B104" s="13" t="s">
        <v>28</v>
      </c>
      <c r="C104" s="14"/>
      <c r="D104" s="13"/>
      <c r="E104" s="13"/>
      <c r="F104" s="13"/>
      <c r="G104" s="15">
        <v>3344</v>
      </c>
      <c r="H104" s="16">
        <v>10299.279999999999</v>
      </c>
      <c r="I104" s="16">
        <v>12805.71</v>
      </c>
      <c r="J104" s="16">
        <v>-2506.4300000000003</v>
      </c>
      <c r="K104" s="13"/>
      <c r="L104" s="13"/>
      <c r="M104" s="17"/>
      <c r="N104" s="17"/>
      <c r="O104" s="17">
        <f>SUM(O101:O103)</f>
        <v>11202.16</v>
      </c>
      <c r="P104"/>
    </row>
    <row r="105" spans="1:16" x14ac:dyDescent="0.25">
      <c r="A105" s="8"/>
      <c r="B105" s="8" t="s">
        <v>1296</v>
      </c>
      <c r="C105" s="9" t="s">
        <v>73</v>
      </c>
      <c r="D105" s="8" t="s">
        <v>87</v>
      </c>
      <c r="E105" s="8" t="s">
        <v>1324</v>
      </c>
      <c r="F105" s="8">
        <v>1.86</v>
      </c>
      <c r="G105" s="10">
        <v>1552</v>
      </c>
      <c r="H105" s="11">
        <v>2886.72</v>
      </c>
      <c r="I105" s="11">
        <v>3031.0201453163427</v>
      </c>
      <c r="J105" s="11">
        <v>-144.30014531634254</v>
      </c>
      <c r="K105" s="8"/>
      <c r="L105" s="8">
        <v>2.13</v>
      </c>
      <c r="M105" s="12">
        <f t="shared" si="2"/>
        <v>0</v>
      </c>
      <c r="N105" s="12">
        <f t="shared" si="2"/>
        <v>3305.7599999999998</v>
      </c>
      <c r="O105" s="12">
        <f t="shared" si="3"/>
        <v>3305.7599999999998</v>
      </c>
    </row>
    <row r="106" spans="1:16" s="7" customFormat="1" x14ac:dyDescent="0.25">
      <c r="A106" s="13"/>
      <c r="B106" s="13" t="s">
        <v>1298</v>
      </c>
      <c r="C106" s="14"/>
      <c r="D106" s="13"/>
      <c r="E106" s="13"/>
      <c r="F106" s="13"/>
      <c r="G106" s="15">
        <v>1552</v>
      </c>
      <c r="H106" s="16">
        <v>2886.72</v>
      </c>
      <c r="I106" s="16">
        <v>3031.0201453163427</v>
      </c>
      <c r="J106" s="16">
        <v>-144.30014531634254</v>
      </c>
      <c r="K106" s="13"/>
      <c r="L106" s="13"/>
      <c r="M106" s="17"/>
      <c r="N106" s="17"/>
      <c r="O106" s="17">
        <f>SUM(O105:O105)</f>
        <v>3305.7599999999998</v>
      </c>
      <c r="P106"/>
    </row>
    <row r="107" spans="1:16" s="7" customFormat="1" x14ac:dyDescent="0.25">
      <c r="A107" s="2" t="s">
        <v>129</v>
      </c>
      <c r="B107" s="2"/>
      <c r="C107" s="3"/>
      <c r="D107" s="2"/>
      <c r="E107" s="2"/>
      <c r="F107" s="2"/>
      <c r="G107" s="4">
        <v>48238</v>
      </c>
      <c r="H107" s="5">
        <v>61708.39</v>
      </c>
      <c r="I107" s="5">
        <v>67603.5</v>
      </c>
      <c r="J107" s="5">
        <v>-5895.1099999999942</v>
      </c>
      <c r="K107" s="2"/>
      <c r="L107" s="2"/>
      <c r="M107" s="6"/>
      <c r="N107" s="6"/>
      <c r="O107" s="6"/>
      <c r="P107"/>
    </row>
    <row r="108" spans="1:16" x14ac:dyDescent="0.25">
      <c r="A108" s="8" t="s">
        <v>130</v>
      </c>
      <c r="B108" s="8" t="s">
        <v>1292</v>
      </c>
      <c r="C108" s="9" t="s">
        <v>156</v>
      </c>
      <c r="D108" s="8" t="s">
        <v>538</v>
      </c>
      <c r="E108" s="8" t="s">
        <v>1325</v>
      </c>
      <c r="F108" s="8">
        <v>1.95</v>
      </c>
      <c r="G108" s="10">
        <v>426</v>
      </c>
      <c r="H108" s="11">
        <v>830.7</v>
      </c>
      <c r="I108" s="11">
        <v>1360.7331198119346</v>
      </c>
      <c r="J108" s="11">
        <v>-530.03311981193474</v>
      </c>
      <c r="K108" s="8"/>
      <c r="L108" s="8">
        <v>1.95</v>
      </c>
      <c r="M108" s="12">
        <f t="shared" si="2"/>
        <v>0</v>
      </c>
      <c r="N108" s="12">
        <f t="shared" si="2"/>
        <v>830.69999999999993</v>
      </c>
      <c r="O108" s="12">
        <f t="shared" si="3"/>
        <v>830.69999999999993</v>
      </c>
    </row>
    <row r="109" spans="1:16" x14ac:dyDescent="0.25">
      <c r="A109" s="8"/>
      <c r="B109" s="8"/>
      <c r="C109" s="9"/>
      <c r="D109" s="8"/>
      <c r="E109" s="8" t="s">
        <v>1326</v>
      </c>
      <c r="F109" s="8">
        <v>1.9499999999999997</v>
      </c>
      <c r="G109" s="10">
        <v>1694</v>
      </c>
      <c r="H109" s="11">
        <v>3303.3</v>
      </c>
      <c r="I109" s="11">
        <v>5035.6968801880648</v>
      </c>
      <c r="J109" s="11">
        <v>-1732.3968801880653</v>
      </c>
      <c r="K109" s="8"/>
      <c r="L109" s="8">
        <v>1.95</v>
      </c>
      <c r="M109" s="12">
        <f t="shared" si="2"/>
        <v>0</v>
      </c>
      <c r="N109" s="12">
        <f t="shared" si="2"/>
        <v>3303.2999999999997</v>
      </c>
      <c r="O109" s="12">
        <f t="shared" si="3"/>
        <v>3303.2999999999997</v>
      </c>
    </row>
    <row r="110" spans="1:16" x14ac:dyDescent="0.25">
      <c r="A110" s="8"/>
      <c r="B110" s="8"/>
      <c r="C110" s="9" t="s">
        <v>18</v>
      </c>
      <c r="D110" s="8" t="s">
        <v>1327</v>
      </c>
      <c r="E110" s="8" t="s">
        <v>1328</v>
      </c>
      <c r="F110" s="8">
        <v>1.9000000000000001</v>
      </c>
      <c r="G110" s="10">
        <v>864</v>
      </c>
      <c r="H110" s="11">
        <v>1641.6000000000001</v>
      </c>
      <c r="I110" s="11">
        <v>2962.0751612903227</v>
      </c>
      <c r="J110" s="11">
        <v>-1320.4751612903226</v>
      </c>
      <c r="K110" s="8"/>
      <c r="L110" s="8">
        <v>1.9</v>
      </c>
      <c r="M110" s="12">
        <f t="shared" si="2"/>
        <v>0</v>
      </c>
      <c r="N110" s="12">
        <f t="shared" si="2"/>
        <v>1641.6</v>
      </c>
      <c r="O110" s="12">
        <f t="shared" si="3"/>
        <v>1641.6</v>
      </c>
    </row>
    <row r="111" spans="1:16" x14ac:dyDescent="0.25">
      <c r="A111" s="8"/>
      <c r="B111" s="8"/>
      <c r="C111" s="9"/>
      <c r="D111" s="8"/>
      <c r="E111" s="8" t="s">
        <v>1329</v>
      </c>
      <c r="F111" s="8">
        <v>1.8999999999999997</v>
      </c>
      <c r="G111" s="10">
        <v>741</v>
      </c>
      <c r="H111" s="11">
        <v>1407.9</v>
      </c>
      <c r="I111" s="11">
        <v>1697.1857142857143</v>
      </c>
      <c r="J111" s="11">
        <v>-289.28571428571433</v>
      </c>
      <c r="K111" s="8"/>
      <c r="L111" s="8">
        <v>1.9</v>
      </c>
      <c r="M111" s="12">
        <f t="shared" si="2"/>
        <v>0</v>
      </c>
      <c r="N111" s="12">
        <f t="shared" si="2"/>
        <v>1407.8999999999999</v>
      </c>
      <c r="O111" s="12">
        <f t="shared" si="3"/>
        <v>1407.8999999999999</v>
      </c>
    </row>
    <row r="112" spans="1:16" x14ac:dyDescent="0.25">
      <c r="A112" s="8"/>
      <c r="B112" s="8"/>
      <c r="C112" s="9"/>
      <c r="D112" s="8"/>
      <c r="E112" s="8" t="s">
        <v>1330</v>
      </c>
      <c r="F112" s="8">
        <v>1.9</v>
      </c>
      <c r="G112" s="10">
        <v>630</v>
      </c>
      <c r="H112" s="11">
        <v>1197</v>
      </c>
      <c r="I112" s="11">
        <v>1566.5991244239633</v>
      </c>
      <c r="J112" s="11">
        <v>-369.59912442396319</v>
      </c>
      <c r="K112" s="8"/>
      <c r="L112" s="8">
        <v>1.9</v>
      </c>
      <c r="M112" s="12">
        <f t="shared" si="2"/>
        <v>0</v>
      </c>
      <c r="N112" s="12">
        <f t="shared" si="2"/>
        <v>1197</v>
      </c>
      <c r="O112" s="12">
        <f t="shared" si="3"/>
        <v>1197</v>
      </c>
    </row>
    <row r="113" spans="1:16" x14ac:dyDescent="0.25">
      <c r="A113" s="8"/>
      <c r="B113" s="8"/>
      <c r="C113" s="9"/>
      <c r="D113" s="8" t="s">
        <v>538</v>
      </c>
      <c r="E113" s="8" t="s">
        <v>1325</v>
      </c>
      <c r="F113" s="8">
        <v>1.95</v>
      </c>
      <c r="G113" s="10">
        <v>1126</v>
      </c>
      <c r="H113" s="11">
        <v>2195.6999999999998</v>
      </c>
      <c r="I113" s="11">
        <v>2243.6980000000003</v>
      </c>
      <c r="J113" s="11">
        <v>-47.998000000000005</v>
      </c>
      <c r="K113" s="8"/>
      <c r="L113" s="8">
        <v>1.95</v>
      </c>
      <c r="M113" s="12">
        <f t="shared" si="2"/>
        <v>0</v>
      </c>
      <c r="N113" s="12">
        <f t="shared" si="2"/>
        <v>2195.6999999999998</v>
      </c>
      <c r="O113" s="12">
        <f t="shared" si="3"/>
        <v>2195.6999999999998</v>
      </c>
    </row>
    <row r="114" spans="1:16" x14ac:dyDescent="0.25">
      <c r="A114" s="8"/>
      <c r="B114" s="8"/>
      <c r="C114" s="9"/>
      <c r="D114" s="8"/>
      <c r="E114" s="8" t="s">
        <v>1326</v>
      </c>
      <c r="F114" s="8">
        <v>1.95</v>
      </c>
      <c r="G114" s="10">
        <v>239</v>
      </c>
      <c r="H114" s="11">
        <v>466.05</v>
      </c>
      <c r="I114" s="11">
        <v>1167.732</v>
      </c>
      <c r="J114" s="11">
        <v>-701.68200000000002</v>
      </c>
      <c r="K114" s="8"/>
      <c r="L114" s="8">
        <v>1.95</v>
      </c>
      <c r="M114" s="12">
        <f t="shared" si="2"/>
        <v>0</v>
      </c>
      <c r="N114" s="12">
        <f t="shared" si="2"/>
        <v>466.05</v>
      </c>
      <c r="O114" s="12">
        <f t="shared" si="3"/>
        <v>466.05</v>
      </c>
    </row>
    <row r="115" spans="1:16" x14ac:dyDescent="0.25">
      <c r="A115" s="8"/>
      <c r="B115" s="8"/>
      <c r="C115" s="9" t="s">
        <v>73</v>
      </c>
      <c r="D115" s="8" t="s">
        <v>1327</v>
      </c>
      <c r="E115" s="8" t="s">
        <v>1328</v>
      </c>
      <c r="F115" s="8">
        <v>1.9000000000000001</v>
      </c>
      <c r="G115" s="10">
        <v>1136</v>
      </c>
      <c r="H115" s="11">
        <v>2158.4</v>
      </c>
      <c r="I115" s="11">
        <v>3498.3463836134456</v>
      </c>
      <c r="J115" s="11">
        <v>-1339.9463836134453</v>
      </c>
      <c r="K115" s="8"/>
      <c r="L115" s="8">
        <v>1.9</v>
      </c>
      <c r="M115" s="12">
        <f t="shared" si="2"/>
        <v>0</v>
      </c>
      <c r="N115" s="12">
        <f t="shared" si="2"/>
        <v>2158.4</v>
      </c>
      <c r="O115" s="12">
        <f t="shared" si="3"/>
        <v>2158.4</v>
      </c>
    </row>
    <row r="116" spans="1:16" x14ac:dyDescent="0.25">
      <c r="A116" s="8"/>
      <c r="B116" s="8"/>
      <c r="C116" s="9"/>
      <c r="D116" s="8"/>
      <c r="E116" s="8" t="s">
        <v>1329</v>
      </c>
      <c r="F116" s="8">
        <v>1.9</v>
      </c>
      <c r="G116" s="10">
        <v>841</v>
      </c>
      <c r="H116" s="11">
        <v>1597.9</v>
      </c>
      <c r="I116" s="11">
        <v>1831.5108500000001</v>
      </c>
      <c r="J116" s="11">
        <v>-233.61084999999991</v>
      </c>
      <c r="K116" s="8"/>
      <c r="L116" s="8">
        <v>1.9</v>
      </c>
      <c r="M116" s="12">
        <f t="shared" si="2"/>
        <v>0</v>
      </c>
      <c r="N116" s="12">
        <f t="shared" si="2"/>
        <v>1597.8999999999999</v>
      </c>
      <c r="O116" s="12">
        <f t="shared" si="3"/>
        <v>1597.8999999999999</v>
      </c>
    </row>
    <row r="117" spans="1:16" x14ac:dyDescent="0.25">
      <c r="A117" s="8"/>
      <c r="B117" s="8"/>
      <c r="C117" s="9"/>
      <c r="D117" s="8"/>
      <c r="E117" s="8" t="s">
        <v>1330</v>
      </c>
      <c r="F117" s="8">
        <v>1.8999999999999997</v>
      </c>
      <c r="G117" s="10">
        <v>630</v>
      </c>
      <c r="H117" s="11">
        <v>1197</v>
      </c>
      <c r="I117" s="11">
        <v>1493.0027663865546</v>
      </c>
      <c r="J117" s="11">
        <v>-296.00276638655458</v>
      </c>
      <c r="K117" s="8"/>
      <c r="L117" s="8">
        <v>1.9</v>
      </c>
      <c r="M117" s="12">
        <f t="shared" si="2"/>
        <v>0</v>
      </c>
      <c r="N117" s="12">
        <f t="shared" si="2"/>
        <v>1197</v>
      </c>
      <c r="O117" s="12">
        <f t="shared" si="3"/>
        <v>1197</v>
      </c>
    </row>
    <row r="118" spans="1:16" x14ac:dyDescent="0.25">
      <c r="A118" s="8"/>
      <c r="B118" s="8"/>
      <c r="C118" s="9"/>
      <c r="D118" s="8" t="s">
        <v>538</v>
      </c>
      <c r="E118" s="8" t="s">
        <v>1325</v>
      </c>
      <c r="F118" s="8">
        <v>1.95</v>
      </c>
      <c r="G118" s="10">
        <v>1179</v>
      </c>
      <c r="H118" s="11">
        <v>2299.0500000000002</v>
      </c>
      <c r="I118" s="11">
        <v>2376.0614285714287</v>
      </c>
      <c r="J118" s="11">
        <v>-77.01142857142861</v>
      </c>
      <c r="K118" s="8"/>
      <c r="L118" s="8">
        <v>1.95</v>
      </c>
      <c r="M118" s="12">
        <f t="shared" si="2"/>
        <v>0</v>
      </c>
      <c r="N118" s="12">
        <f t="shared" si="2"/>
        <v>2299.0499999999997</v>
      </c>
      <c r="O118" s="12">
        <f t="shared" si="3"/>
        <v>2299.0499999999997</v>
      </c>
    </row>
    <row r="119" spans="1:16" x14ac:dyDescent="0.25">
      <c r="A119" s="8"/>
      <c r="B119" s="8"/>
      <c r="C119" s="9"/>
      <c r="D119" s="8"/>
      <c r="E119" s="8" t="s">
        <v>1326</v>
      </c>
      <c r="F119" s="8">
        <v>1.95</v>
      </c>
      <c r="G119" s="10">
        <v>117</v>
      </c>
      <c r="H119" s="11">
        <v>228.15</v>
      </c>
      <c r="I119" s="11">
        <v>199.56857142857143</v>
      </c>
      <c r="J119" s="11">
        <v>28.581428571428575</v>
      </c>
      <c r="K119" s="8"/>
      <c r="L119" s="8">
        <v>1.95</v>
      </c>
      <c r="M119" s="12">
        <f t="shared" si="2"/>
        <v>0</v>
      </c>
      <c r="N119" s="12">
        <f t="shared" si="2"/>
        <v>228.15</v>
      </c>
      <c r="O119" s="12">
        <f t="shared" si="3"/>
        <v>228.15</v>
      </c>
    </row>
    <row r="120" spans="1:16" x14ac:dyDescent="0.25">
      <c r="A120" s="8"/>
      <c r="B120" s="8"/>
      <c r="C120" s="9" t="s">
        <v>140</v>
      </c>
      <c r="D120" s="8" t="s">
        <v>538</v>
      </c>
      <c r="E120" s="8" t="s">
        <v>1325</v>
      </c>
      <c r="F120" s="8">
        <v>1.9499999999999997</v>
      </c>
      <c r="G120" s="10">
        <v>1124</v>
      </c>
      <c r="H120" s="11">
        <v>2191.7999999999997</v>
      </c>
      <c r="I120" s="11">
        <v>2728.5567378668511</v>
      </c>
      <c r="J120" s="11">
        <v>-536.75673786685047</v>
      </c>
      <c r="K120" s="8"/>
      <c r="L120" s="8">
        <v>1.95</v>
      </c>
      <c r="M120" s="12">
        <f t="shared" si="2"/>
        <v>0</v>
      </c>
      <c r="N120" s="12">
        <f t="shared" si="2"/>
        <v>2191.7999999999997</v>
      </c>
      <c r="O120" s="12">
        <f t="shared" si="3"/>
        <v>2191.7999999999997</v>
      </c>
    </row>
    <row r="121" spans="1:16" x14ac:dyDescent="0.25">
      <c r="A121" s="8"/>
      <c r="B121" s="8"/>
      <c r="C121" s="9"/>
      <c r="D121" s="8"/>
      <c r="E121" s="8" t="s">
        <v>1326</v>
      </c>
      <c r="F121" s="8">
        <v>1.9499999999999997</v>
      </c>
      <c r="G121" s="10">
        <v>896</v>
      </c>
      <c r="H121" s="11">
        <v>1747.2000000000003</v>
      </c>
      <c r="I121" s="11">
        <v>2556.5063392578772</v>
      </c>
      <c r="J121" s="11">
        <v>-809.30633925787708</v>
      </c>
      <c r="K121" s="8"/>
      <c r="L121" s="8">
        <v>1.95</v>
      </c>
      <c r="M121" s="12">
        <f t="shared" si="2"/>
        <v>0</v>
      </c>
      <c r="N121" s="12">
        <f t="shared" si="2"/>
        <v>1747.2</v>
      </c>
      <c r="O121" s="12">
        <f t="shared" si="3"/>
        <v>1747.2</v>
      </c>
    </row>
    <row r="122" spans="1:16" x14ac:dyDescent="0.25">
      <c r="A122" s="8"/>
      <c r="B122" s="8"/>
      <c r="C122" s="9"/>
      <c r="D122" s="8"/>
      <c r="E122" s="8" t="s">
        <v>1331</v>
      </c>
      <c r="F122" s="8">
        <v>1.95</v>
      </c>
      <c r="G122" s="10">
        <v>560</v>
      </c>
      <c r="H122" s="11">
        <v>1092</v>
      </c>
      <c r="I122" s="11">
        <v>1043.9403326818401</v>
      </c>
      <c r="J122" s="11">
        <v>48.059667318159853</v>
      </c>
      <c r="K122" s="8"/>
      <c r="L122" s="8">
        <v>1.95</v>
      </c>
      <c r="M122" s="12">
        <f t="shared" si="2"/>
        <v>0</v>
      </c>
      <c r="N122" s="12">
        <f t="shared" si="2"/>
        <v>1092</v>
      </c>
      <c r="O122" s="12">
        <f t="shared" si="3"/>
        <v>1092</v>
      </c>
    </row>
    <row r="123" spans="1:16" x14ac:dyDescent="0.25">
      <c r="A123" s="8"/>
      <c r="B123" s="8"/>
      <c r="C123" s="9" t="s">
        <v>153</v>
      </c>
      <c r="D123" s="8" t="s">
        <v>538</v>
      </c>
      <c r="E123" s="8" t="s">
        <v>1325</v>
      </c>
      <c r="F123" s="8">
        <v>1.95</v>
      </c>
      <c r="G123" s="10">
        <v>1196</v>
      </c>
      <c r="H123" s="11">
        <v>2332.2000000000003</v>
      </c>
      <c r="I123" s="11">
        <v>3411.4300000000003</v>
      </c>
      <c r="J123" s="11">
        <v>-1079.23</v>
      </c>
      <c r="K123" s="8"/>
      <c r="L123" s="8">
        <v>1.95</v>
      </c>
      <c r="M123" s="12">
        <f t="shared" si="2"/>
        <v>0</v>
      </c>
      <c r="N123" s="12">
        <f t="shared" si="2"/>
        <v>2332.1999999999998</v>
      </c>
      <c r="O123" s="12">
        <f t="shared" si="3"/>
        <v>2332.1999999999998</v>
      </c>
    </row>
    <row r="124" spans="1:16" x14ac:dyDescent="0.25">
      <c r="A124" s="8"/>
      <c r="B124" s="8"/>
      <c r="C124" s="9"/>
      <c r="D124" s="8"/>
      <c r="E124" s="8" t="s">
        <v>1326</v>
      </c>
      <c r="F124" s="8">
        <v>1.95</v>
      </c>
      <c r="G124" s="10">
        <v>1737</v>
      </c>
      <c r="H124" s="11">
        <v>3387.15</v>
      </c>
      <c r="I124" s="11">
        <v>3157.2215360501568</v>
      </c>
      <c r="J124" s="11">
        <v>229.92846394984326</v>
      </c>
      <c r="K124" s="8"/>
      <c r="L124" s="8">
        <v>1.95</v>
      </c>
      <c r="M124" s="12">
        <f t="shared" si="2"/>
        <v>0</v>
      </c>
      <c r="N124" s="12">
        <f t="shared" si="2"/>
        <v>3387.15</v>
      </c>
      <c r="O124" s="12">
        <f t="shared" si="3"/>
        <v>3387.15</v>
      </c>
    </row>
    <row r="125" spans="1:16" x14ac:dyDescent="0.25">
      <c r="A125" s="8"/>
      <c r="B125" s="8"/>
      <c r="C125" s="9"/>
      <c r="D125" s="8"/>
      <c r="E125" s="8" t="s">
        <v>1331</v>
      </c>
      <c r="F125" s="8">
        <v>1.95</v>
      </c>
      <c r="G125" s="10">
        <v>143</v>
      </c>
      <c r="H125" s="11">
        <v>278.85000000000002</v>
      </c>
      <c r="I125" s="11">
        <v>254.20846394984326</v>
      </c>
      <c r="J125" s="11">
        <v>24.641536050156731</v>
      </c>
      <c r="K125" s="8"/>
      <c r="L125" s="8">
        <v>1.95</v>
      </c>
      <c r="M125" s="12">
        <f t="shared" si="2"/>
        <v>0</v>
      </c>
      <c r="N125" s="12">
        <f t="shared" si="2"/>
        <v>278.84999999999997</v>
      </c>
      <c r="O125" s="12">
        <f t="shared" si="3"/>
        <v>278.84999999999997</v>
      </c>
    </row>
    <row r="126" spans="1:16" x14ac:dyDescent="0.25">
      <c r="A126" s="8"/>
      <c r="B126" s="8"/>
      <c r="C126" s="9" t="s">
        <v>165</v>
      </c>
      <c r="D126" s="8" t="s">
        <v>538</v>
      </c>
      <c r="E126" s="8" t="s">
        <v>1325</v>
      </c>
      <c r="F126" s="8">
        <v>1.95</v>
      </c>
      <c r="G126" s="10">
        <v>549</v>
      </c>
      <c r="H126" s="11">
        <v>1070.55</v>
      </c>
      <c r="I126" s="11">
        <v>2294.0084918209491</v>
      </c>
      <c r="J126" s="11">
        <v>-1223.4584918209493</v>
      </c>
      <c r="K126" s="8"/>
      <c r="L126" s="8">
        <v>1.95</v>
      </c>
      <c r="M126" s="12">
        <f t="shared" si="2"/>
        <v>0</v>
      </c>
      <c r="N126" s="12">
        <f t="shared" si="2"/>
        <v>1070.55</v>
      </c>
      <c r="O126" s="12">
        <f t="shared" si="3"/>
        <v>1070.55</v>
      </c>
    </row>
    <row r="127" spans="1:16" x14ac:dyDescent="0.25">
      <c r="A127" s="8"/>
      <c r="B127" s="8"/>
      <c r="C127" s="9"/>
      <c r="D127" s="8"/>
      <c r="E127" s="8" t="s">
        <v>1326</v>
      </c>
      <c r="F127" s="8">
        <v>1.9499999999999997</v>
      </c>
      <c r="G127" s="10">
        <v>754</v>
      </c>
      <c r="H127" s="11">
        <v>1470.3</v>
      </c>
      <c r="I127" s="11">
        <v>2908.4215081790508</v>
      </c>
      <c r="J127" s="11">
        <v>-1438.1215081790506</v>
      </c>
      <c r="K127" s="8"/>
      <c r="L127" s="8">
        <v>1.95</v>
      </c>
      <c r="M127" s="12">
        <f t="shared" si="2"/>
        <v>0</v>
      </c>
      <c r="N127" s="12">
        <f t="shared" si="2"/>
        <v>1470.3</v>
      </c>
      <c r="O127" s="12">
        <f t="shared" si="3"/>
        <v>1470.3</v>
      </c>
    </row>
    <row r="128" spans="1:16" s="7" customFormat="1" x14ac:dyDescent="0.25">
      <c r="A128" s="13"/>
      <c r="B128" s="13" t="s">
        <v>1295</v>
      </c>
      <c r="C128" s="14"/>
      <c r="D128" s="13"/>
      <c r="E128" s="13"/>
      <c r="F128" s="13"/>
      <c r="G128" s="15">
        <v>16582</v>
      </c>
      <c r="H128" s="16">
        <v>32092.800000000007</v>
      </c>
      <c r="I128" s="16">
        <v>43786.503409806566</v>
      </c>
      <c r="J128" s="16">
        <v>-11693.703409806567</v>
      </c>
      <c r="K128" s="13"/>
      <c r="L128" s="13"/>
      <c r="M128" s="17"/>
      <c r="N128" s="17"/>
      <c r="O128" s="17">
        <f>SUM(O108:O127)</f>
        <v>32092.799999999999</v>
      </c>
      <c r="P128"/>
    </row>
    <row r="129" spans="1:15" x14ac:dyDescent="0.25">
      <c r="A129" s="8"/>
      <c r="B129" s="8" t="s">
        <v>139</v>
      </c>
      <c r="C129" s="9" t="s">
        <v>140</v>
      </c>
      <c r="D129" s="8" t="s">
        <v>538</v>
      </c>
      <c r="E129" s="8" t="s">
        <v>1332</v>
      </c>
      <c r="F129" s="8">
        <v>3.83</v>
      </c>
      <c r="G129" s="10">
        <v>444</v>
      </c>
      <c r="H129" s="11">
        <v>1700.52</v>
      </c>
      <c r="I129" s="11">
        <v>1620.43</v>
      </c>
      <c r="J129" s="11">
        <v>80.089999999999975</v>
      </c>
      <c r="K129" s="8">
        <v>8.39</v>
      </c>
      <c r="L129" s="8"/>
      <c r="M129" s="12">
        <f t="shared" si="2"/>
        <v>3725.1600000000003</v>
      </c>
      <c r="N129" s="12">
        <f t="shared" si="2"/>
        <v>0</v>
      </c>
      <c r="O129" s="12">
        <f t="shared" si="3"/>
        <v>3725.1600000000003</v>
      </c>
    </row>
    <row r="130" spans="1:15" x14ac:dyDescent="0.25">
      <c r="A130" s="8"/>
      <c r="B130" s="8"/>
      <c r="C130" s="9"/>
      <c r="D130" s="8" t="s">
        <v>44</v>
      </c>
      <c r="E130" s="8" t="s">
        <v>412</v>
      </c>
      <c r="F130" s="8">
        <v>1.37</v>
      </c>
      <c r="G130" s="10">
        <v>153</v>
      </c>
      <c r="H130" s="11">
        <v>209.61</v>
      </c>
      <c r="I130" s="11">
        <v>463.65989847715736</v>
      </c>
      <c r="J130" s="11">
        <v>-254.04989847715734</v>
      </c>
      <c r="K130" s="8">
        <v>2.69</v>
      </c>
      <c r="L130" s="8"/>
      <c r="M130" s="12">
        <f t="shared" si="2"/>
        <v>411.57</v>
      </c>
      <c r="N130" s="12">
        <f t="shared" si="2"/>
        <v>0</v>
      </c>
      <c r="O130" s="12">
        <f t="shared" si="3"/>
        <v>411.57</v>
      </c>
    </row>
    <row r="131" spans="1:15" x14ac:dyDescent="0.25">
      <c r="A131" s="8"/>
      <c r="B131" s="8"/>
      <c r="C131" s="9"/>
      <c r="D131" s="8"/>
      <c r="E131" s="8" t="s">
        <v>413</v>
      </c>
      <c r="F131" s="8">
        <v>1.32</v>
      </c>
      <c r="G131" s="10">
        <v>44</v>
      </c>
      <c r="H131" s="11">
        <v>58.08</v>
      </c>
      <c r="I131" s="11">
        <v>133.34010152284264</v>
      </c>
      <c r="J131" s="11">
        <v>-75.260101522842646</v>
      </c>
      <c r="K131" s="8">
        <v>2.69</v>
      </c>
      <c r="L131" s="8"/>
      <c r="M131" s="12">
        <f t="shared" si="2"/>
        <v>118.36</v>
      </c>
      <c r="N131" s="12">
        <f t="shared" si="2"/>
        <v>0</v>
      </c>
      <c r="O131" s="12">
        <f t="shared" si="3"/>
        <v>118.36</v>
      </c>
    </row>
    <row r="132" spans="1:15" x14ac:dyDescent="0.25">
      <c r="A132" s="8"/>
      <c r="B132" s="8"/>
      <c r="C132" s="9"/>
      <c r="D132" s="8"/>
      <c r="E132" s="8" t="s">
        <v>1333</v>
      </c>
      <c r="F132" s="8">
        <v>1.4</v>
      </c>
      <c r="G132" s="10">
        <v>1185</v>
      </c>
      <c r="H132" s="11">
        <v>1659</v>
      </c>
      <c r="I132" s="11">
        <v>1194</v>
      </c>
      <c r="J132" s="11">
        <v>465</v>
      </c>
      <c r="K132" s="8">
        <v>2.8</v>
      </c>
      <c r="L132" s="8"/>
      <c r="M132" s="12">
        <f t="shared" si="2"/>
        <v>3318</v>
      </c>
      <c r="N132" s="12">
        <f t="shared" si="2"/>
        <v>0</v>
      </c>
      <c r="O132" s="12">
        <f t="shared" si="3"/>
        <v>3318</v>
      </c>
    </row>
    <row r="133" spans="1:15" x14ac:dyDescent="0.25">
      <c r="A133" s="8"/>
      <c r="B133" s="8"/>
      <c r="C133" s="9"/>
      <c r="D133" s="8"/>
      <c r="E133" s="8" t="s">
        <v>1334</v>
      </c>
      <c r="F133" s="8">
        <v>1.3</v>
      </c>
      <c r="G133" s="10">
        <v>1720</v>
      </c>
      <c r="H133" s="11">
        <v>2236</v>
      </c>
      <c r="I133" s="11">
        <v>2117.3481286549709</v>
      </c>
      <c r="J133" s="11">
        <v>118.65187134502918</v>
      </c>
      <c r="K133" s="8">
        <v>2.8</v>
      </c>
      <c r="L133" s="8"/>
      <c r="M133" s="12">
        <f t="shared" ref="M133:N195" si="4">$G133*K133</f>
        <v>4816</v>
      </c>
      <c r="N133" s="12">
        <f t="shared" si="4"/>
        <v>0</v>
      </c>
      <c r="O133" s="12">
        <f t="shared" ref="O133:O195" si="5">M133+N133</f>
        <v>4816</v>
      </c>
    </row>
    <row r="134" spans="1:15" x14ac:dyDescent="0.25">
      <c r="A134" s="8"/>
      <c r="B134" s="8"/>
      <c r="C134" s="9"/>
      <c r="D134" s="8" t="s">
        <v>112</v>
      </c>
      <c r="E134" s="8" t="s">
        <v>417</v>
      </c>
      <c r="F134" s="8">
        <v>1.33</v>
      </c>
      <c r="G134" s="10">
        <v>64</v>
      </c>
      <c r="H134" s="11">
        <v>85.12</v>
      </c>
      <c r="I134" s="11">
        <v>650.84084880636601</v>
      </c>
      <c r="J134" s="11">
        <v>-565.72084880636612</v>
      </c>
      <c r="K134" s="8">
        <v>2.58</v>
      </c>
      <c r="L134" s="8"/>
      <c r="M134" s="12">
        <f t="shared" si="4"/>
        <v>165.12</v>
      </c>
      <c r="N134" s="12">
        <f t="shared" si="4"/>
        <v>0</v>
      </c>
      <c r="O134" s="12">
        <f t="shared" si="5"/>
        <v>165.12</v>
      </c>
    </row>
    <row r="135" spans="1:15" x14ac:dyDescent="0.25">
      <c r="A135" s="8"/>
      <c r="B135" s="8"/>
      <c r="C135" s="9"/>
      <c r="D135" s="8"/>
      <c r="E135" s="8" t="s">
        <v>1335</v>
      </c>
      <c r="F135" s="8">
        <v>1.65</v>
      </c>
      <c r="G135" s="10">
        <v>553</v>
      </c>
      <c r="H135" s="11">
        <v>912.45</v>
      </c>
      <c r="I135" s="11">
        <v>1140.159151193634</v>
      </c>
      <c r="J135" s="11">
        <v>-227.70915119363394</v>
      </c>
      <c r="K135" s="8">
        <v>3.39</v>
      </c>
      <c r="L135" s="8"/>
      <c r="M135" s="12">
        <f t="shared" si="4"/>
        <v>1874.67</v>
      </c>
      <c r="N135" s="12">
        <f t="shared" si="4"/>
        <v>0</v>
      </c>
      <c r="O135" s="12">
        <f t="shared" si="5"/>
        <v>1874.67</v>
      </c>
    </row>
    <row r="136" spans="1:15" x14ac:dyDescent="0.25">
      <c r="A136" s="8"/>
      <c r="B136" s="8"/>
      <c r="C136" s="9" t="s">
        <v>153</v>
      </c>
      <c r="D136" s="8" t="s">
        <v>538</v>
      </c>
      <c r="E136" s="8" t="s">
        <v>1332</v>
      </c>
      <c r="F136" s="8">
        <v>3.83</v>
      </c>
      <c r="G136" s="10">
        <v>356</v>
      </c>
      <c r="H136" s="11">
        <v>1363.4800000000002</v>
      </c>
      <c r="I136" s="11">
        <v>1583.2392147098258</v>
      </c>
      <c r="J136" s="11">
        <v>-219.75921470982564</v>
      </c>
      <c r="K136" s="8">
        <v>8.39</v>
      </c>
      <c r="L136" s="8"/>
      <c r="M136" s="12">
        <f t="shared" si="4"/>
        <v>2986.84</v>
      </c>
      <c r="N136" s="12">
        <f t="shared" si="4"/>
        <v>0</v>
      </c>
      <c r="O136" s="12">
        <f t="shared" si="5"/>
        <v>2986.84</v>
      </c>
    </row>
    <row r="137" spans="1:15" x14ac:dyDescent="0.25">
      <c r="A137" s="8"/>
      <c r="B137" s="8"/>
      <c r="C137" s="9"/>
      <c r="D137" s="8" t="s">
        <v>108</v>
      </c>
      <c r="E137" s="8" t="s">
        <v>145</v>
      </c>
      <c r="F137" s="8">
        <v>1.39</v>
      </c>
      <c r="G137" s="10">
        <v>126</v>
      </c>
      <c r="H137" s="11">
        <v>175.14</v>
      </c>
      <c r="I137" s="11">
        <v>236.6968281938326</v>
      </c>
      <c r="J137" s="11">
        <v>-61.556828193832615</v>
      </c>
      <c r="K137" s="8">
        <v>2.58</v>
      </c>
      <c r="L137" s="8"/>
      <c r="M137" s="12">
        <f t="shared" si="4"/>
        <v>325.08</v>
      </c>
      <c r="N137" s="12">
        <f t="shared" si="4"/>
        <v>0</v>
      </c>
      <c r="O137" s="12">
        <f t="shared" si="5"/>
        <v>325.08</v>
      </c>
    </row>
    <row r="138" spans="1:15" x14ac:dyDescent="0.25">
      <c r="A138" s="8"/>
      <c r="B138" s="8"/>
      <c r="C138" s="9"/>
      <c r="D138" s="8"/>
      <c r="E138" s="8" t="s">
        <v>1336</v>
      </c>
      <c r="F138" s="8">
        <v>1.35</v>
      </c>
      <c r="G138" s="10">
        <v>45</v>
      </c>
      <c r="H138" s="11">
        <v>60.75</v>
      </c>
      <c r="I138" s="11">
        <v>70.69736842105263</v>
      </c>
      <c r="J138" s="11">
        <v>-9.9473684210526301</v>
      </c>
      <c r="K138" s="8">
        <v>2.4700000000000002</v>
      </c>
      <c r="L138" s="8"/>
      <c r="M138" s="12">
        <f t="shared" si="4"/>
        <v>111.15</v>
      </c>
      <c r="N138" s="12">
        <f t="shared" si="4"/>
        <v>0</v>
      </c>
      <c r="O138" s="12">
        <f t="shared" si="5"/>
        <v>111.15</v>
      </c>
    </row>
    <row r="139" spans="1:15" x14ac:dyDescent="0.25">
      <c r="A139" s="8"/>
      <c r="B139" s="8"/>
      <c r="C139" s="9"/>
      <c r="D139" s="8" t="s">
        <v>44</v>
      </c>
      <c r="E139" s="8" t="s">
        <v>413</v>
      </c>
      <c r="F139" s="8">
        <v>1.32</v>
      </c>
      <c r="G139" s="10">
        <v>241</v>
      </c>
      <c r="H139" s="11">
        <v>318.12</v>
      </c>
      <c r="I139" s="11">
        <v>331.5138248847926</v>
      </c>
      <c r="J139" s="11">
        <v>-13.393824884792593</v>
      </c>
      <c r="K139" s="8">
        <v>2.69</v>
      </c>
      <c r="L139" s="8"/>
      <c r="M139" s="12">
        <f t="shared" si="4"/>
        <v>648.29</v>
      </c>
      <c r="N139" s="12">
        <f t="shared" si="4"/>
        <v>0</v>
      </c>
      <c r="O139" s="12">
        <f t="shared" si="5"/>
        <v>648.29</v>
      </c>
    </row>
    <row r="140" spans="1:15" x14ac:dyDescent="0.25">
      <c r="A140" s="8"/>
      <c r="B140" s="8"/>
      <c r="C140" s="9"/>
      <c r="D140" s="8"/>
      <c r="E140" s="8" t="s">
        <v>1333</v>
      </c>
      <c r="F140" s="8">
        <v>1.3999999999999997</v>
      </c>
      <c r="G140" s="10">
        <v>1001</v>
      </c>
      <c r="H140" s="11">
        <v>1401.4</v>
      </c>
      <c r="I140" s="11">
        <v>1117.164257161892</v>
      </c>
      <c r="J140" s="11">
        <v>284.23574283810791</v>
      </c>
      <c r="K140" s="8">
        <v>2.8</v>
      </c>
      <c r="L140" s="8"/>
      <c r="M140" s="12">
        <f t="shared" si="4"/>
        <v>2802.7999999999997</v>
      </c>
      <c r="N140" s="12">
        <f t="shared" si="4"/>
        <v>0</v>
      </c>
      <c r="O140" s="12">
        <f t="shared" si="5"/>
        <v>2802.7999999999997</v>
      </c>
    </row>
    <row r="141" spans="1:15" x14ac:dyDescent="0.25">
      <c r="A141" s="8"/>
      <c r="B141" s="8"/>
      <c r="C141" s="9"/>
      <c r="D141" s="8"/>
      <c r="E141" s="8" t="s">
        <v>1334</v>
      </c>
      <c r="F141" s="8">
        <v>1.3</v>
      </c>
      <c r="G141" s="10">
        <v>1419</v>
      </c>
      <c r="H141" s="11">
        <v>1844.7</v>
      </c>
      <c r="I141" s="11">
        <v>1551.1578481012659</v>
      </c>
      <c r="J141" s="11">
        <v>293.54215189873418</v>
      </c>
      <c r="K141" s="8">
        <v>2.8</v>
      </c>
      <c r="L141" s="8"/>
      <c r="M141" s="12">
        <f t="shared" si="4"/>
        <v>3973.2</v>
      </c>
      <c r="N141" s="12">
        <f t="shared" si="4"/>
        <v>0</v>
      </c>
      <c r="O141" s="12">
        <f t="shared" si="5"/>
        <v>3973.2</v>
      </c>
    </row>
    <row r="142" spans="1:15" x14ac:dyDescent="0.25">
      <c r="A142" s="8"/>
      <c r="B142" s="8"/>
      <c r="C142" s="9"/>
      <c r="D142" s="8"/>
      <c r="E142" s="8" t="s">
        <v>1337</v>
      </c>
      <c r="F142" s="8">
        <v>1.36</v>
      </c>
      <c r="G142" s="10">
        <v>48</v>
      </c>
      <c r="H142" s="11">
        <v>65.28</v>
      </c>
      <c r="I142" s="11">
        <v>75.410526315789483</v>
      </c>
      <c r="J142" s="11">
        <v>-10.130526315789481</v>
      </c>
      <c r="K142" s="8">
        <v>2.8</v>
      </c>
      <c r="L142" s="8"/>
      <c r="M142" s="12">
        <f t="shared" si="4"/>
        <v>134.39999999999998</v>
      </c>
      <c r="N142" s="12">
        <f t="shared" si="4"/>
        <v>0</v>
      </c>
      <c r="O142" s="12">
        <f t="shared" si="5"/>
        <v>134.39999999999998</v>
      </c>
    </row>
    <row r="143" spans="1:15" x14ac:dyDescent="0.25">
      <c r="A143" s="8"/>
      <c r="B143" s="8"/>
      <c r="C143" s="9"/>
      <c r="D143" s="8" t="s">
        <v>147</v>
      </c>
      <c r="E143" s="8" t="s">
        <v>414</v>
      </c>
      <c r="F143" s="8">
        <v>1.28</v>
      </c>
      <c r="G143" s="10">
        <v>248</v>
      </c>
      <c r="H143" s="11">
        <v>317.44</v>
      </c>
      <c r="I143" s="11">
        <v>368.80621916807081</v>
      </c>
      <c r="J143" s="11">
        <v>-51.366219168070842</v>
      </c>
      <c r="K143" s="8">
        <v>2.66</v>
      </c>
      <c r="L143" s="8"/>
      <c r="M143" s="12">
        <f t="shared" si="4"/>
        <v>659.68000000000006</v>
      </c>
      <c r="N143" s="12">
        <f t="shared" si="4"/>
        <v>0</v>
      </c>
      <c r="O143" s="12">
        <f t="shared" si="5"/>
        <v>659.68000000000006</v>
      </c>
    </row>
    <row r="144" spans="1:15" x14ac:dyDescent="0.25">
      <c r="A144" s="8"/>
      <c r="B144" s="8"/>
      <c r="C144" s="9"/>
      <c r="D144" s="8" t="s">
        <v>112</v>
      </c>
      <c r="E144" s="8" t="s">
        <v>417</v>
      </c>
      <c r="F144" s="8">
        <v>1.33</v>
      </c>
      <c r="G144" s="10">
        <v>357</v>
      </c>
      <c r="H144" s="11">
        <v>474.80999999999995</v>
      </c>
      <c r="I144" s="11">
        <v>891.17391304347825</v>
      </c>
      <c r="J144" s="11">
        <v>-416.36391304347831</v>
      </c>
      <c r="K144" s="8">
        <v>2.58</v>
      </c>
      <c r="L144" s="8"/>
      <c r="M144" s="12">
        <f t="shared" si="4"/>
        <v>921.06000000000006</v>
      </c>
      <c r="N144" s="12">
        <f t="shared" si="4"/>
        <v>0</v>
      </c>
      <c r="O144" s="12">
        <f t="shared" si="5"/>
        <v>921.06000000000006</v>
      </c>
    </row>
    <row r="145" spans="1:16" x14ac:dyDescent="0.25">
      <c r="A145" s="8"/>
      <c r="B145" s="8"/>
      <c r="C145" s="9"/>
      <c r="D145" s="8"/>
      <c r="E145" s="8" t="s">
        <v>1335</v>
      </c>
      <c r="F145" s="8">
        <v>1.65</v>
      </c>
      <c r="G145" s="10">
        <v>200</v>
      </c>
      <c r="H145" s="11">
        <v>330</v>
      </c>
      <c r="I145" s="11">
        <v>597</v>
      </c>
      <c r="J145" s="11">
        <v>-267</v>
      </c>
      <c r="K145" s="8">
        <v>3.39</v>
      </c>
      <c r="L145" s="8"/>
      <c r="M145" s="12">
        <f t="shared" si="4"/>
        <v>678</v>
      </c>
      <c r="N145" s="12">
        <f t="shared" si="4"/>
        <v>0</v>
      </c>
      <c r="O145" s="12">
        <f t="shared" si="5"/>
        <v>678</v>
      </c>
    </row>
    <row r="146" spans="1:16" s="7" customFormat="1" x14ac:dyDescent="0.25">
      <c r="A146" s="13"/>
      <c r="B146" s="13" t="s">
        <v>155</v>
      </c>
      <c r="C146" s="14"/>
      <c r="D146" s="13"/>
      <c r="E146" s="13"/>
      <c r="F146" s="13"/>
      <c r="G146" s="15">
        <v>8204</v>
      </c>
      <c r="H146" s="16">
        <v>13211.900000000001</v>
      </c>
      <c r="I146" s="16">
        <v>14142.638128654971</v>
      </c>
      <c r="J146" s="16">
        <v>-930.73812865497075</v>
      </c>
      <c r="K146" s="13"/>
      <c r="L146" s="13"/>
      <c r="M146" s="17"/>
      <c r="N146" s="17"/>
      <c r="O146" s="17">
        <f>SUM(O129:O145)</f>
        <v>27669.380000000008</v>
      </c>
      <c r="P146"/>
    </row>
    <row r="147" spans="1:16" x14ac:dyDescent="0.25">
      <c r="A147" s="8"/>
      <c r="B147" s="8" t="s">
        <v>106</v>
      </c>
      <c r="C147" s="9" t="s">
        <v>23</v>
      </c>
      <c r="D147" s="8" t="s">
        <v>108</v>
      </c>
      <c r="E147" s="8" t="s">
        <v>423</v>
      </c>
      <c r="F147" s="8">
        <v>0.42</v>
      </c>
      <c r="G147" s="10">
        <v>970</v>
      </c>
      <c r="H147" s="11">
        <v>407.40000000000003</v>
      </c>
      <c r="I147" s="11">
        <v>592.37816433566434</v>
      </c>
      <c r="J147" s="11">
        <v>-184.9781643356643</v>
      </c>
      <c r="K147" s="8">
        <v>1.05</v>
      </c>
      <c r="L147" s="8"/>
      <c r="M147" s="12">
        <f t="shared" si="4"/>
        <v>1018.5</v>
      </c>
      <c r="N147" s="12">
        <f t="shared" si="4"/>
        <v>0</v>
      </c>
      <c r="O147" s="12">
        <f t="shared" si="5"/>
        <v>1018.5</v>
      </c>
    </row>
    <row r="148" spans="1:16" x14ac:dyDescent="0.25">
      <c r="A148" s="8"/>
      <c r="B148" s="8"/>
      <c r="C148" s="9"/>
      <c r="D148" s="8"/>
      <c r="E148" s="8" t="s">
        <v>1338</v>
      </c>
      <c r="F148" s="8">
        <v>0.54</v>
      </c>
      <c r="G148" s="10">
        <v>11379</v>
      </c>
      <c r="H148" s="11">
        <v>6144.6600000000008</v>
      </c>
      <c r="I148" s="11">
        <v>6822.8600000000006</v>
      </c>
      <c r="J148" s="11">
        <v>-678.19999999999993</v>
      </c>
      <c r="K148" s="8">
        <v>1.45</v>
      </c>
      <c r="L148" s="8"/>
      <c r="M148" s="12">
        <f t="shared" si="4"/>
        <v>16499.55</v>
      </c>
      <c r="N148" s="12">
        <f t="shared" si="4"/>
        <v>0</v>
      </c>
      <c r="O148" s="12">
        <f t="shared" si="5"/>
        <v>16499.55</v>
      </c>
    </row>
    <row r="149" spans="1:16" x14ac:dyDescent="0.25">
      <c r="A149" s="8"/>
      <c r="B149" s="8"/>
      <c r="C149" s="9"/>
      <c r="D149" s="8" t="s">
        <v>362</v>
      </c>
      <c r="E149" s="8" t="s">
        <v>1339</v>
      </c>
      <c r="F149" s="8">
        <v>0.98000000000000032</v>
      </c>
      <c r="G149" s="10">
        <v>3363</v>
      </c>
      <c r="H149" s="11">
        <v>3295.74</v>
      </c>
      <c r="I149" s="11">
        <v>7332.6356818181821</v>
      </c>
      <c r="J149" s="11">
        <v>-4036.8956818181819</v>
      </c>
      <c r="K149" s="8">
        <v>2.25</v>
      </c>
      <c r="L149" s="8"/>
      <c r="M149" s="12">
        <f t="shared" si="4"/>
        <v>7566.75</v>
      </c>
      <c r="N149" s="12">
        <f t="shared" si="4"/>
        <v>0</v>
      </c>
      <c r="O149" s="12">
        <f t="shared" si="5"/>
        <v>7566.75</v>
      </c>
    </row>
    <row r="150" spans="1:16" x14ac:dyDescent="0.25">
      <c r="A150" s="8"/>
      <c r="B150" s="8"/>
      <c r="C150" s="9"/>
      <c r="D150" s="8" t="s">
        <v>112</v>
      </c>
      <c r="E150" s="8" t="s">
        <v>1154</v>
      </c>
      <c r="F150" s="8">
        <v>0.93</v>
      </c>
      <c r="G150" s="10">
        <v>860</v>
      </c>
      <c r="H150" s="11">
        <v>799.8</v>
      </c>
      <c r="I150" s="11">
        <v>688.84615384615381</v>
      </c>
      <c r="J150" s="11">
        <v>110.95384615384616</v>
      </c>
      <c r="K150" s="8">
        <v>2.2999999999999998</v>
      </c>
      <c r="L150" s="8"/>
      <c r="M150" s="12">
        <f t="shared" si="4"/>
        <v>1977.9999999999998</v>
      </c>
      <c r="N150" s="12">
        <f t="shared" si="4"/>
        <v>0</v>
      </c>
      <c r="O150" s="12">
        <f t="shared" si="5"/>
        <v>1977.9999999999998</v>
      </c>
    </row>
    <row r="151" spans="1:16" x14ac:dyDescent="0.25">
      <c r="A151" s="8"/>
      <c r="B151" s="8"/>
      <c r="C151" s="9" t="s">
        <v>156</v>
      </c>
      <c r="D151" s="8" t="s">
        <v>108</v>
      </c>
      <c r="E151" s="8" t="s">
        <v>158</v>
      </c>
      <c r="F151" s="8">
        <v>0.45</v>
      </c>
      <c r="G151" s="10">
        <v>2084</v>
      </c>
      <c r="H151" s="11">
        <v>937.8</v>
      </c>
      <c r="I151" s="11">
        <v>1140.94968503937</v>
      </c>
      <c r="J151" s="11">
        <v>-203.14968503937007</v>
      </c>
      <c r="K151" s="8">
        <v>1.04</v>
      </c>
      <c r="L151" s="8"/>
      <c r="M151" s="12">
        <f t="shared" si="4"/>
        <v>2167.36</v>
      </c>
      <c r="N151" s="12">
        <f t="shared" si="4"/>
        <v>0</v>
      </c>
      <c r="O151" s="12">
        <f t="shared" si="5"/>
        <v>2167.36</v>
      </c>
    </row>
    <row r="152" spans="1:16" x14ac:dyDescent="0.25">
      <c r="A152" s="8"/>
      <c r="B152" s="8"/>
      <c r="C152" s="9"/>
      <c r="D152" s="8"/>
      <c r="E152" s="8" t="s">
        <v>168</v>
      </c>
      <c r="F152" s="8">
        <v>0.42000000000000004</v>
      </c>
      <c r="G152" s="10">
        <v>16947</v>
      </c>
      <c r="H152" s="11">
        <v>7117.74</v>
      </c>
      <c r="I152" s="11">
        <v>5681.9103149606299</v>
      </c>
      <c r="J152" s="11">
        <v>1435.8296850393704</v>
      </c>
      <c r="K152" s="8">
        <v>1.1499999999999999</v>
      </c>
      <c r="L152" s="8"/>
      <c r="M152" s="12">
        <f t="shared" si="4"/>
        <v>19489.05</v>
      </c>
      <c r="N152" s="12">
        <f t="shared" si="4"/>
        <v>0</v>
      </c>
      <c r="O152" s="12">
        <f t="shared" si="5"/>
        <v>19489.05</v>
      </c>
    </row>
    <row r="153" spans="1:16" x14ac:dyDescent="0.25">
      <c r="A153" s="8"/>
      <c r="B153" s="8"/>
      <c r="C153" s="9"/>
      <c r="D153" s="8"/>
      <c r="E153" s="8" t="s">
        <v>423</v>
      </c>
      <c r="F153" s="8">
        <v>0.42</v>
      </c>
      <c r="G153" s="10">
        <v>5262</v>
      </c>
      <c r="H153" s="11">
        <v>2210.04</v>
      </c>
      <c r="I153" s="11">
        <v>1791</v>
      </c>
      <c r="J153" s="11">
        <v>419.04000000000008</v>
      </c>
      <c r="K153" s="8">
        <v>1.05</v>
      </c>
      <c r="L153" s="8"/>
      <c r="M153" s="12">
        <f t="shared" si="4"/>
        <v>5525.1</v>
      </c>
      <c r="N153" s="12">
        <f t="shared" si="4"/>
        <v>0</v>
      </c>
      <c r="O153" s="12">
        <f t="shared" si="5"/>
        <v>5525.1</v>
      </c>
    </row>
    <row r="154" spans="1:16" x14ac:dyDescent="0.25">
      <c r="A154" s="8"/>
      <c r="B154" s="8"/>
      <c r="C154" s="9"/>
      <c r="D154" s="8"/>
      <c r="E154" s="8" t="s">
        <v>109</v>
      </c>
      <c r="F154" s="8">
        <v>0.42</v>
      </c>
      <c r="G154" s="10">
        <v>2120</v>
      </c>
      <c r="H154" s="11">
        <v>890.4</v>
      </c>
      <c r="I154" s="11">
        <v>426.43</v>
      </c>
      <c r="J154" s="11">
        <v>463.96999999999997</v>
      </c>
      <c r="K154" s="8">
        <v>1.05</v>
      </c>
      <c r="L154" s="8"/>
      <c r="M154" s="12">
        <f t="shared" si="4"/>
        <v>2226</v>
      </c>
      <c r="N154" s="12">
        <f t="shared" si="4"/>
        <v>0</v>
      </c>
      <c r="O154" s="12">
        <f t="shared" si="5"/>
        <v>2226</v>
      </c>
    </row>
    <row r="155" spans="1:16" x14ac:dyDescent="0.25">
      <c r="A155" s="8"/>
      <c r="B155" s="8"/>
      <c r="C155" s="9" t="s">
        <v>26</v>
      </c>
      <c r="D155" s="8" t="s">
        <v>108</v>
      </c>
      <c r="E155" s="8" t="s">
        <v>423</v>
      </c>
      <c r="F155" s="8">
        <v>0.42</v>
      </c>
      <c r="G155" s="10">
        <v>1630</v>
      </c>
      <c r="H155" s="11">
        <v>684.6</v>
      </c>
      <c r="I155" s="11">
        <v>1032.7362783446711</v>
      </c>
      <c r="J155" s="11">
        <v>-348.13627834467115</v>
      </c>
      <c r="K155" s="8">
        <v>1.05</v>
      </c>
      <c r="L155" s="8"/>
      <c r="M155" s="12">
        <f t="shared" si="4"/>
        <v>1711.5</v>
      </c>
      <c r="N155" s="12">
        <f t="shared" si="4"/>
        <v>0</v>
      </c>
      <c r="O155" s="12">
        <f t="shared" si="5"/>
        <v>1711.5</v>
      </c>
    </row>
    <row r="156" spans="1:16" x14ac:dyDescent="0.25">
      <c r="A156" s="8"/>
      <c r="B156" s="8"/>
      <c r="C156" s="9"/>
      <c r="D156" s="8"/>
      <c r="E156" s="8" t="s">
        <v>1338</v>
      </c>
      <c r="F156" s="8">
        <v>0.54</v>
      </c>
      <c r="G156" s="10">
        <v>10922</v>
      </c>
      <c r="H156" s="11">
        <v>5897.8799999999992</v>
      </c>
      <c r="I156" s="11">
        <v>6814.006186440678</v>
      </c>
      <c r="J156" s="11">
        <v>-916.12618644067811</v>
      </c>
      <c r="K156" s="8">
        <v>1.45</v>
      </c>
      <c r="L156" s="8"/>
      <c r="M156" s="12">
        <f t="shared" si="4"/>
        <v>15836.9</v>
      </c>
      <c r="N156" s="12">
        <f t="shared" si="4"/>
        <v>0</v>
      </c>
      <c r="O156" s="12">
        <f t="shared" si="5"/>
        <v>15836.9</v>
      </c>
    </row>
    <row r="157" spans="1:16" x14ac:dyDescent="0.25">
      <c r="A157" s="8"/>
      <c r="B157" s="8"/>
      <c r="C157" s="9"/>
      <c r="D157" s="8" t="s">
        <v>362</v>
      </c>
      <c r="E157" s="8" t="s">
        <v>1339</v>
      </c>
      <c r="F157" s="8">
        <v>0.98000000000000032</v>
      </c>
      <c r="G157" s="10">
        <v>3135</v>
      </c>
      <c r="H157" s="11">
        <v>3072.3</v>
      </c>
      <c r="I157" s="11">
        <v>6387.1237216553291</v>
      </c>
      <c r="J157" s="11">
        <v>-3314.8237216553284</v>
      </c>
      <c r="K157" s="8">
        <v>2.25</v>
      </c>
      <c r="L157" s="8"/>
      <c r="M157" s="12">
        <f t="shared" si="4"/>
        <v>7053.75</v>
      </c>
      <c r="N157" s="12">
        <f t="shared" si="4"/>
        <v>0</v>
      </c>
      <c r="O157" s="12">
        <f t="shared" si="5"/>
        <v>7053.75</v>
      </c>
    </row>
    <row r="158" spans="1:16" x14ac:dyDescent="0.25">
      <c r="A158" s="8"/>
      <c r="B158" s="8"/>
      <c r="C158" s="9"/>
      <c r="D158" s="8" t="s">
        <v>112</v>
      </c>
      <c r="E158" s="8" t="s">
        <v>1154</v>
      </c>
      <c r="F158" s="8">
        <v>0.93</v>
      </c>
      <c r="G158" s="10">
        <v>627</v>
      </c>
      <c r="H158" s="11">
        <v>583.11</v>
      </c>
      <c r="I158" s="11">
        <v>605.85381355932202</v>
      </c>
      <c r="J158" s="11">
        <v>-22.743813559322003</v>
      </c>
      <c r="K158" s="8">
        <v>2.2999999999999998</v>
      </c>
      <c r="L158" s="8"/>
      <c r="M158" s="12">
        <f t="shared" si="4"/>
        <v>1442.1</v>
      </c>
      <c r="N158" s="12">
        <f t="shared" si="4"/>
        <v>0</v>
      </c>
      <c r="O158" s="12">
        <f t="shared" si="5"/>
        <v>1442.1</v>
      </c>
    </row>
    <row r="159" spans="1:16" x14ac:dyDescent="0.25">
      <c r="A159" s="8"/>
      <c r="B159" s="8"/>
      <c r="C159" s="9" t="s">
        <v>18</v>
      </c>
      <c r="D159" s="8" t="s">
        <v>108</v>
      </c>
      <c r="E159" s="8" t="s">
        <v>158</v>
      </c>
      <c r="F159" s="8">
        <v>0.45</v>
      </c>
      <c r="G159" s="10">
        <v>1755</v>
      </c>
      <c r="H159" s="11">
        <v>789.75</v>
      </c>
      <c r="I159" s="11">
        <v>597</v>
      </c>
      <c r="J159" s="11">
        <v>192.75</v>
      </c>
      <c r="K159" s="8">
        <v>1.04</v>
      </c>
      <c r="L159" s="8"/>
      <c r="M159" s="12">
        <f t="shared" si="4"/>
        <v>1825.2</v>
      </c>
      <c r="N159" s="12">
        <f t="shared" si="4"/>
        <v>0</v>
      </c>
      <c r="O159" s="12">
        <f t="shared" si="5"/>
        <v>1825.2</v>
      </c>
    </row>
    <row r="160" spans="1:16" x14ac:dyDescent="0.25">
      <c r="A160" s="8"/>
      <c r="B160" s="8"/>
      <c r="C160" s="9"/>
      <c r="D160" s="8"/>
      <c r="E160" s="8" t="s">
        <v>1340</v>
      </c>
      <c r="F160" s="8">
        <v>0.39000000000000007</v>
      </c>
      <c r="G160" s="10">
        <v>10296</v>
      </c>
      <c r="H160" s="11">
        <v>4015.4399999999996</v>
      </c>
      <c r="I160" s="11">
        <v>4214.2379356400843</v>
      </c>
      <c r="J160" s="11">
        <v>-198.7979356400844</v>
      </c>
      <c r="K160" s="8">
        <v>1.02</v>
      </c>
      <c r="L160" s="8"/>
      <c r="M160" s="12">
        <f t="shared" si="4"/>
        <v>10501.92</v>
      </c>
      <c r="N160" s="12">
        <f t="shared" si="4"/>
        <v>0</v>
      </c>
      <c r="O160" s="12">
        <f t="shared" si="5"/>
        <v>10501.92</v>
      </c>
    </row>
    <row r="161" spans="1:16" x14ac:dyDescent="0.25">
      <c r="A161" s="8"/>
      <c r="B161" s="8"/>
      <c r="C161" s="9"/>
      <c r="D161" s="8" t="s">
        <v>1152</v>
      </c>
      <c r="E161" s="8" t="s">
        <v>1155</v>
      </c>
      <c r="F161" s="8">
        <v>1.26</v>
      </c>
      <c r="G161" s="10">
        <v>24</v>
      </c>
      <c r="H161" s="11">
        <v>30.12</v>
      </c>
      <c r="I161" s="11">
        <v>39.910863509749305</v>
      </c>
      <c r="J161" s="11">
        <v>-9.790863509749304</v>
      </c>
      <c r="K161" s="8">
        <v>2.1</v>
      </c>
      <c r="L161" s="8"/>
      <c r="M161" s="12">
        <f t="shared" si="4"/>
        <v>50.400000000000006</v>
      </c>
      <c r="N161" s="12">
        <f t="shared" si="4"/>
        <v>0</v>
      </c>
      <c r="O161" s="12">
        <f t="shared" si="5"/>
        <v>50.400000000000006</v>
      </c>
    </row>
    <row r="162" spans="1:16" x14ac:dyDescent="0.25">
      <c r="A162" s="8"/>
      <c r="B162" s="8"/>
      <c r="C162" s="9"/>
      <c r="D162" s="8" t="s">
        <v>112</v>
      </c>
      <c r="E162" s="8" t="s">
        <v>1156</v>
      </c>
      <c r="F162" s="8">
        <v>0.93</v>
      </c>
      <c r="G162" s="10">
        <v>1004</v>
      </c>
      <c r="H162" s="11">
        <v>933.72</v>
      </c>
      <c r="I162" s="11">
        <v>948.28120085016621</v>
      </c>
      <c r="J162" s="11">
        <v>-14.561200850166273</v>
      </c>
      <c r="K162" s="8">
        <v>2.2999999999999998</v>
      </c>
      <c r="L162" s="8"/>
      <c r="M162" s="12">
        <f t="shared" si="4"/>
        <v>2309.1999999999998</v>
      </c>
      <c r="N162" s="12">
        <f t="shared" si="4"/>
        <v>0</v>
      </c>
      <c r="O162" s="12">
        <f t="shared" si="5"/>
        <v>2309.1999999999998</v>
      </c>
    </row>
    <row r="163" spans="1:16" x14ac:dyDescent="0.25">
      <c r="A163" s="8"/>
      <c r="B163" s="8"/>
      <c r="C163" s="9" t="s">
        <v>73</v>
      </c>
      <c r="D163" s="8" t="s">
        <v>108</v>
      </c>
      <c r="E163" s="8" t="s">
        <v>158</v>
      </c>
      <c r="F163" s="8">
        <v>0.45</v>
      </c>
      <c r="G163" s="10">
        <v>1400</v>
      </c>
      <c r="H163" s="11">
        <v>630</v>
      </c>
      <c r="I163" s="11">
        <v>835.8</v>
      </c>
      <c r="J163" s="11">
        <v>-205.8</v>
      </c>
      <c r="K163" s="8">
        <v>1.04</v>
      </c>
      <c r="L163" s="8"/>
      <c r="M163" s="12">
        <f t="shared" si="4"/>
        <v>1456</v>
      </c>
      <c r="N163" s="12">
        <f t="shared" si="4"/>
        <v>0</v>
      </c>
      <c r="O163" s="12">
        <f t="shared" si="5"/>
        <v>1456</v>
      </c>
    </row>
    <row r="164" spans="1:16" x14ac:dyDescent="0.25">
      <c r="A164" s="8"/>
      <c r="B164" s="8"/>
      <c r="C164" s="9"/>
      <c r="D164" s="8"/>
      <c r="E164" s="8" t="s">
        <v>1340</v>
      </c>
      <c r="F164" s="8">
        <v>0.39000000000000007</v>
      </c>
      <c r="G164" s="10">
        <v>11453</v>
      </c>
      <c r="H164" s="11">
        <v>4466.67</v>
      </c>
      <c r="I164" s="11">
        <v>4529.4287881612672</v>
      </c>
      <c r="J164" s="11">
        <v>-62.758788161267887</v>
      </c>
      <c r="K164" s="8">
        <v>1.02</v>
      </c>
      <c r="L164" s="8"/>
      <c r="M164" s="12">
        <f t="shared" si="4"/>
        <v>11682.06</v>
      </c>
      <c r="N164" s="12">
        <f t="shared" si="4"/>
        <v>0</v>
      </c>
      <c r="O164" s="12">
        <f t="shared" si="5"/>
        <v>11682.06</v>
      </c>
    </row>
    <row r="165" spans="1:16" x14ac:dyDescent="0.25">
      <c r="A165" s="8"/>
      <c r="B165" s="8"/>
      <c r="C165" s="9"/>
      <c r="D165" s="8" t="s">
        <v>112</v>
      </c>
      <c r="E165" s="8" t="s">
        <v>1156</v>
      </c>
      <c r="F165" s="8">
        <v>0.93</v>
      </c>
      <c r="G165" s="10">
        <v>870</v>
      </c>
      <c r="H165" s="11">
        <v>809.09999999999991</v>
      </c>
      <c r="I165" s="11">
        <v>673.00121183873216</v>
      </c>
      <c r="J165" s="11">
        <v>136.09878816126775</v>
      </c>
      <c r="K165" s="8">
        <v>2.2999999999999998</v>
      </c>
      <c r="L165" s="8"/>
      <c r="M165" s="12">
        <f t="shared" si="4"/>
        <v>2000.9999999999998</v>
      </c>
      <c r="N165" s="12">
        <f t="shared" si="4"/>
        <v>0</v>
      </c>
      <c r="O165" s="12">
        <f t="shared" si="5"/>
        <v>2000.9999999999998</v>
      </c>
    </row>
    <row r="166" spans="1:16" x14ac:dyDescent="0.25">
      <c r="A166" s="8"/>
      <c r="B166" s="8"/>
      <c r="C166" s="9" t="s">
        <v>140</v>
      </c>
      <c r="D166" s="8" t="s">
        <v>108</v>
      </c>
      <c r="E166" s="8" t="s">
        <v>424</v>
      </c>
      <c r="F166" s="8">
        <v>0.42</v>
      </c>
      <c r="G166" s="10">
        <v>5230</v>
      </c>
      <c r="H166" s="11">
        <v>2196.6</v>
      </c>
      <c r="I166" s="11">
        <v>1787.9384615384615</v>
      </c>
      <c r="J166" s="11">
        <v>408.66153846153838</v>
      </c>
      <c r="K166" s="8">
        <v>1</v>
      </c>
      <c r="L166" s="8"/>
      <c r="M166" s="12">
        <f t="shared" si="4"/>
        <v>5230</v>
      </c>
      <c r="N166" s="12">
        <f t="shared" si="4"/>
        <v>0</v>
      </c>
      <c r="O166" s="12">
        <f t="shared" si="5"/>
        <v>5230</v>
      </c>
    </row>
    <row r="167" spans="1:16" x14ac:dyDescent="0.25">
      <c r="A167" s="8"/>
      <c r="B167" s="8"/>
      <c r="C167" s="9" t="s">
        <v>153</v>
      </c>
      <c r="D167" s="8" t="s">
        <v>108</v>
      </c>
      <c r="E167" s="8" t="s">
        <v>424</v>
      </c>
      <c r="F167" s="8">
        <v>0.42</v>
      </c>
      <c r="G167" s="10">
        <v>4068</v>
      </c>
      <c r="H167" s="11">
        <v>1708.56</v>
      </c>
      <c r="I167" s="11">
        <v>1791</v>
      </c>
      <c r="J167" s="11">
        <v>-82.440000000000055</v>
      </c>
      <c r="K167" s="8">
        <v>1</v>
      </c>
      <c r="L167" s="8"/>
      <c r="M167" s="12">
        <f t="shared" si="4"/>
        <v>4068</v>
      </c>
      <c r="N167" s="12">
        <f t="shared" si="4"/>
        <v>0</v>
      </c>
      <c r="O167" s="12">
        <f t="shared" si="5"/>
        <v>4068</v>
      </c>
    </row>
    <row r="168" spans="1:16" x14ac:dyDescent="0.25">
      <c r="A168" s="8"/>
      <c r="B168" s="8"/>
      <c r="C168" s="9" t="s">
        <v>165</v>
      </c>
      <c r="D168" s="8" t="s">
        <v>108</v>
      </c>
      <c r="E168" s="8" t="s">
        <v>158</v>
      </c>
      <c r="F168" s="8">
        <v>0.45</v>
      </c>
      <c r="G168" s="10">
        <v>2790</v>
      </c>
      <c r="H168" s="11">
        <v>1255.5</v>
      </c>
      <c r="I168" s="11">
        <v>2217.4300000000003</v>
      </c>
      <c r="J168" s="11">
        <v>-961.93000000000006</v>
      </c>
      <c r="K168" s="8">
        <v>1.04</v>
      </c>
      <c r="L168" s="8"/>
      <c r="M168" s="12">
        <f t="shared" si="4"/>
        <v>2901.6</v>
      </c>
      <c r="N168" s="12">
        <f t="shared" si="4"/>
        <v>0</v>
      </c>
      <c r="O168" s="12">
        <f t="shared" si="5"/>
        <v>2901.6</v>
      </c>
    </row>
    <row r="169" spans="1:16" x14ac:dyDescent="0.25">
      <c r="A169" s="8"/>
      <c r="B169" s="8"/>
      <c r="C169" s="9"/>
      <c r="D169" s="8"/>
      <c r="E169" s="8" t="s">
        <v>168</v>
      </c>
      <c r="F169" s="8">
        <v>0.42000000000000004</v>
      </c>
      <c r="G169" s="10">
        <v>14708</v>
      </c>
      <c r="H169" s="11">
        <v>6177.3600000000006</v>
      </c>
      <c r="I169" s="11">
        <v>5203.6228111888113</v>
      </c>
      <c r="J169" s="11">
        <v>973.73718881118884</v>
      </c>
      <c r="K169" s="8">
        <v>1.1499999999999999</v>
      </c>
      <c r="L169" s="8"/>
      <c r="M169" s="12">
        <f t="shared" si="4"/>
        <v>16914.199999999997</v>
      </c>
      <c r="N169" s="12">
        <f t="shared" si="4"/>
        <v>0</v>
      </c>
      <c r="O169" s="12">
        <f t="shared" si="5"/>
        <v>16914.199999999997</v>
      </c>
    </row>
    <row r="170" spans="1:16" x14ac:dyDescent="0.25">
      <c r="A170" s="8"/>
      <c r="B170" s="8"/>
      <c r="C170" s="9"/>
      <c r="D170" s="8"/>
      <c r="E170" s="8" t="s">
        <v>423</v>
      </c>
      <c r="F170" s="8">
        <v>0.42</v>
      </c>
      <c r="G170" s="10">
        <v>3814</v>
      </c>
      <c r="H170" s="11">
        <v>1601.88</v>
      </c>
      <c r="I170" s="11">
        <v>1574.4199855177408</v>
      </c>
      <c r="J170" s="11">
        <v>27.460014482259339</v>
      </c>
      <c r="K170" s="8">
        <v>1.05</v>
      </c>
      <c r="L170" s="8"/>
      <c r="M170" s="12">
        <f t="shared" si="4"/>
        <v>4004.7000000000003</v>
      </c>
      <c r="N170" s="12">
        <f t="shared" si="4"/>
        <v>0</v>
      </c>
      <c r="O170" s="12">
        <f t="shared" si="5"/>
        <v>4004.7000000000003</v>
      </c>
    </row>
    <row r="171" spans="1:16" x14ac:dyDescent="0.25">
      <c r="A171" s="8"/>
      <c r="B171" s="8"/>
      <c r="C171" s="9"/>
      <c r="D171" s="8"/>
      <c r="E171" s="8" t="s">
        <v>109</v>
      </c>
      <c r="F171" s="8">
        <v>0.42</v>
      </c>
      <c r="G171" s="10">
        <v>3353</v>
      </c>
      <c r="H171" s="11">
        <v>1408.26</v>
      </c>
      <c r="I171" s="11">
        <v>641.81720329344807</v>
      </c>
      <c r="J171" s="11">
        <v>766.4427967065518</v>
      </c>
      <c r="K171" s="8">
        <v>1.05</v>
      </c>
      <c r="L171" s="8"/>
      <c r="M171" s="12">
        <f t="shared" si="4"/>
        <v>3520.65</v>
      </c>
      <c r="N171" s="12">
        <f t="shared" si="4"/>
        <v>0</v>
      </c>
      <c r="O171" s="12">
        <f t="shared" si="5"/>
        <v>3520.65</v>
      </c>
    </row>
    <row r="172" spans="1:16" s="7" customFormat="1" x14ac:dyDescent="0.25">
      <c r="A172" s="13"/>
      <c r="B172" s="13" t="s">
        <v>110</v>
      </c>
      <c r="C172" s="14"/>
      <c r="D172" s="13"/>
      <c r="E172" s="13"/>
      <c r="F172" s="13"/>
      <c r="G172" s="15">
        <v>120064</v>
      </c>
      <c r="H172" s="16">
        <v>58064.430000000037</v>
      </c>
      <c r="I172" s="16">
        <v>64370.618461538463</v>
      </c>
      <c r="J172" s="16">
        <v>-6306.1884615384633</v>
      </c>
      <c r="K172" s="13"/>
      <c r="L172" s="13"/>
      <c r="M172" s="17"/>
      <c r="N172" s="17"/>
      <c r="O172" s="17">
        <f>SUM(O147:O171)</f>
        <v>148979.49</v>
      </c>
      <c r="P172"/>
    </row>
    <row r="173" spans="1:16" s="7" customFormat="1" x14ac:dyDescent="0.25">
      <c r="A173" s="2" t="s">
        <v>166</v>
      </c>
      <c r="B173" s="2"/>
      <c r="C173" s="3"/>
      <c r="D173" s="2"/>
      <c r="E173" s="2"/>
      <c r="F173" s="2"/>
      <c r="G173" s="4">
        <v>144850</v>
      </c>
      <c r="H173" s="5">
        <v>103369.13</v>
      </c>
      <c r="I173" s="5">
        <v>122299.75999999994</v>
      </c>
      <c r="J173" s="5">
        <v>-18930.63</v>
      </c>
      <c r="K173" s="2"/>
      <c r="L173" s="2"/>
      <c r="M173" s="6"/>
      <c r="N173" s="6"/>
      <c r="O173" s="6"/>
      <c r="P173"/>
    </row>
    <row r="174" spans="1:16" x14ac:dyDescent="0.25">
      <c r="A174" s="8" t="s">
        <v>167</v>
      </c>
      <c r="B174" s="8" t="s">
        <v>106</v>
      </c>
      <c r="C174" s="9" t="s">
        <v>23</v>
      </c>
      <c r="D174" s="8" t="s">
        <v>108</v>
      </c>
      <c r="E174" s="8" t="s">
        <v>157</v>
      </c>
      <c r="F174" s="8">
        <v>0.45000000000000007</v>
      </c>
      <c r="G174" s="10">
        <v>5250</v>
      </c>
      <c r="H174" s="11">
        <v>2362.5</v>
      </c>
      <c r="I174" s="11">
        <v>2856</v>
      </c>
      <c r="J174" s="11">
        <v>-493.5</v>
      </c>
      <c r="K174" s="8">
        <v>1.0900000000000001</v>
      </c>
      <c r="L174" s="8"/>
      <c r="M174" s="12">
        <f t="shared" si="4"/>
        <v>5722.5</v>
      </c>
      <c r="N174" s="12">
        <f t="shared" si="4"/>
        <v>0</v>
      </c>
      <c r="O174" s="12">
        <f t="shared" si="5"/>
        <v>5722.5</v>
      </c>
    </row>
    <row r="175" spans="1:16" x14ac:dyDescent="0.25">
      <c r="A175" s="8"/>
      <c r="B175" s="8"/>
      <c r="C175" s="9"/>
      <c r="D175" s="8"/>
      <c r="E175" s="8" t="s">
        <v>158</v>
      </c>
      <c r="F175" s="8">
        <v>0.45</v>
      </c>
      <c r="G175" s="10">
        <v>2976</v>
      </c>
      <c r="H175" s="11">
        <v>1339.2</v>
      </c>
      <c r="I175" s="11">
        <v>1224</v>
      </c>
      <c r="J175" s="11">
        <v>115.20000000000005</v>
      </c>
      <c r="K175" s="8">
        <v>1.04</v>
      </c>
      <c r="L175" s="8"/>
      <c r="M175" s="12">
        <f t="shared" si="4"/>
        <v>3095.04</v>
      </c>
      <c r="N175" s="12">
        <f t="shared" si="4"/>
        <v>0</v>
      </c>
      <c r="O175" s="12">
        <f t="shared" si="5"/>
        <v>3095.04</v>
      </c>
    </row>
    <row r="176" spans="1:16" x14ac:dyDescent="0.25">
      <c r="A176" s="8"/>
      <c r="B176" s="8"/>
      <c r="C176" s="9"/>
      <c r="D176" s="8"/>
      <c r="E176" s="8" t="s">
        <v>168</v>
      </c>
      <c r="F176" s="8">
        <v>0.42</v>
      </c>
      <c r="G176" s="10">
        <v>1425</v>
      </c>
      <c r="H176" s="11">
        <v>598.5</v>
      </c>
      <c r="I176" s="11">
        <v>525.78348159805114</v>
      </c>
      <c r="J176" s="11">
        <v>72.716518401948832</v>
      </c>
      <c r="K176" s="8">
        <v>1.1499999999999999</v>
      </c>
      <c r="L176" s="8"/>
      <c r="M176" s="12">
        <f t="shared" si="4"/>
        <v>1638.7499999999998</v>
      </c>
      <c r="N176" s="12">
        <f t="shared" si="4"/>
        <v>0</v>
      </c>
      <c r="O176" s="12">
        <f t="shared" si="5"/>
        <v>1638.7499999999998</v>
      </c>
    </row>
    <row r="177" spans="1:15" x14ac:dyDescent="0.25">
      <c r="A177" s="8"/>
      <c r="B177" s="8"/>
      <c r="C177" s="9"/>
      <c r="D177" s="8"/>
      <c r="E177" s="8" t="s">
        <v>169</v>
      </c>
      <c r="F177" s="8">
        <v>0.42000000000000004</v>
      </c>
      <c r="G177" s="10">
        <v>12896</v>
      </c>
      <c r="H177" s="11">
        <v>5416.32</v>
      </c>
      <c r="I177" s="11">
        <v>3546.1988799824312</v>
      </c>
      <c r="J177" s="11">
        <v>1870.121120017569</v>
      </c>
      <c r="K177" s="8">
        <v>1.1499999999999999</v>
      </c>
      <c r="L177" s="8"/>
      <c r="M177" s="12">
        <f t="shared" si="4"/>
        <v>14830.4</v>
      </c>
      <c r="N177" s="12">
        <f t="shared" si="4"/>
        <v>0</v>
      </c>
      <c r="O177" s="12">
        <f t="shared" si="5"/>
        <v>14830.4</v>
      </c>
    </row>
    <row r="178" spans="1:15" x14ac:dyDescent="0.25">
      <c r="A178" s="8"/>
      <c r="B178" s="8"/>
      <c r="C178" s="9"/>
      <c r="D178" s="8"/>
      <c r="E178" s="8" t="s">
        <v>423</v>
      </c>
      <c r="F178" s="8">
        <v>0.42</v>
      </c>
      <c r="G178" s="10">
        <v>5306</v>
      </c>
      <c r="H178" s="11">
        <v>2228.5200000000004</v>
      </c>
      <c r="I178" s="11">
        <v>1640.0176384195179</v>
      </c>
      <c r="J178" s="11">
        <v>588.50236158048233</v>
      </c>
      <c r="K178" s="8">
        <v>1.05</v>
      </c>
      <c r="L178" s="8"/>
      <c r="M178" s="12">
        <f t="shared" si="4"/>
        <v>5571.3</v>
      </c>
      <c r="N178" s="12">
        <f t="shared" si="4"/>
        <v>0</v>
      </c>
      <c r="O178" s="12">
        <f t="shared" si="5"/>
        <v>5571.3</v>
      </c>
    </row>
    <row r="179" spans="1:15" x14ac:dyDescent="0.25">
      <c r="A179" s="8"/>
      <c r="B179" s="8"/>
      <c r="C179" s="9"/>
      <c r="D179" s="8"/>
      <c r="E179" s="8" t="s">
        <v>424</v>
      </c>
      <c r="F179" s="8">
        <v>0.42</v>
      </c>
      <c r="G179" s="10">
        <v>4550</v>
      </c>
      <c r="H179" s="11">
        <v>1911</v>
      </c>
      <c r="I179" s="11">
        <v>1224</v>
      </c>
      <c r="J179" s="11">
        <v>687</v>
      </c>
      <c r="K179" s="8">
        <v>1</v>
      </c>
      <c r="L179" s="8"/>
      <c r="M179" s="12">
        <f t="shared" si="4"/>
        <v>4550</v>
      </c>
      <c r="N179" s="12">
        <f t="shared" si="4"/>
        <v>0</v>
      </c>
      <c r="O179" s="12">
        <f t="shared" si="5"/>
        <v>4550</v>
      </c>
    </row>
    <row r="180" spans="1:15" x14ac:dyDescent="0.25">
      <c r="A180" s="8"/>
      <c r="B180" s="8"/>
      <c r="C180" s="9" t="s">
        <v>26</v>
      </c>
      <c r="D180" s="8" t="s">
        <v>108</v>
      </c>
      <c r="E180" s="8" t="s">
        <v>157</v>
      </c>
      <c r="F180" s="8">
        <v>0.45000000000000007</v>
      </c>
      <c r="G180" s="10">
        <v>6139</v>
      </c>
      <c r="H180" s="11">
        <v>2762.55</v>
      </c>
      <c r="I180" s="11">
        <v>3133.9866028708134</v>
      </c>
      <c r="J180" s="11">
        <v>-371.43660287081343</v>
      </c>
      <c r="K180" s="8">
        <v>1.0900000000000001</v>
      </c>
      <c r="L180" s="8"/>
      <c r="M180" s="12">
        <f t="shared" si="4"/>
        <v>6691.51</v>
      </c>
      <c r="N180" s="12">
        <f t="shared" si="4"/>
        <v>0</v>
      </c>
      <c r="O180" s="12">
        <f t="shared" si="5"/>
        <v>6691.51</v>
      </c>
    </row>
    <row r="181" spans="1:15" x14ac:dyDescent="0.25">
      <c r="A181" s="8"/>
      <c r="B181" s="8"/>
      <c r="C181" s="9"/>
      <c r="D181" s="8"/>
      <c r="E181" s="8" t="s">
        <v>158</v>
      </c>
      <c r="F181" s="8">
        <v>0.45</v>
      </c>
      <c r="G181" s="10">
        <v>1688</v>
      </c>
      <c r="H181" s="11">
        <v>759.6</v>
      </c>
      <c r="I181" s="11">
        <v>946.01339712918661</v>
      </c>
      <c r="J181" s="11">
        <v>-186.41339712918659</v>
      </c>
      <c r="K181" s="8">
        <v>1.04</v>
      </c>
      <c r="L181" s="8"/>
      <c r="M181" s="12">
        <f t="shared" si="4"/>
        <v>1755.52</v>
      </c>
      <c r="N181" s="12">
        <f t="shared" si="4"/>
        <v>0</v>
      </c>
      <c r="O181" s="12">
        <f t="shared" si="5"/>
        <v>1755.52</v>
      </c>
    </row>
    <row r="182" spans="1:15" x14ac:dyDescent="0.25">
      <c r="A182" s="8"/>
      <c r="B182" s="8"/>
      <c r="C182" s="9"/>
      <c r="D182" s="8"/>
      <c r="E182" s="8" t="s">
        <v>168</v>
      </c>
      <c r="F182" s="8">
        <v>0.42</v>
      </c>
      <c r="G182" s="10">
        <v>177</v>
      </c>
      <c r="H182" s="11">
        <v>74.34</v>
      </c>
      <c r="I182" s="11">
        <v>61.145603833035715</v>
      </c>
      <c r="J182" s="11">
        <v>13.194396166964289</v>
      </c>
      <c r="K182" s="8">
        <v>1.1499999999999999</v>
      </c>
      <c r="L182" s="8"/>
      <c r="M182" s="12">
        <f t="shared" si="4"/>
        <v>203.54999999999998</v>
      </c>
      <c r="N182" s="12">
        <f t="shared" si="4"/>
        <v>0</v>
      </c>
      <c r="O182" s="12">
        <f t="shared" si="5"/>
        <v>203.54999999999998</v>
      </c>
    </row>
    <row r="183" spans="1:15" x14ac:dyDescent="0.25">
      <c r="A183" s="8"/>
      <c r="B183" s="8"/>
      <c r="C183" s="9"/>
      <c r="D183" s="8"/>
      <c r="E183" s="8" t="s">
        <v>169</v>
      </c>
      <c r="F183" s="8">
        <v>0.42</v>
      </c>
      <c r="G183" s="10">
        <v>10746</v>
      </c>
      <c r="H183" s="11">
        <v>4513.32</v>
      </c>
      <c r="I183" s="11">
        <v>2871.2645322142876</v>
      </c>
      <c r="J183" s="11">
        <v>1642.0554677857126</v>
      </c>
      <c r="K183" s="8">
        <v>1.1499999999999999</v>
      </c>
      <c r="L183" s="8"/>
      <c r="M183" s="12">
        <f t="shared" si="4"/>
        <v>12357.9</v>
      </c>
      <c r="N183" s="12">
        <f t="shared" si="4"/>
        <v>0</v>
      </c>
      <c r="O183" s="12">
        <f t="shared" si="5"/>
        <v>12357.9</v>
      </c>
    </row>
    <row r="184" spans="1:15" x14ac:dyDescent="0.25">
      <c r="A184" s="8"/>
      <c r="B184" s="8"/>
      <c r="C184" s="9"/>
      <c r="D184" s="8"/>
      <c r="E184" s="8" t="s">
        <v>423</v>
      </c>
      <c r="F184" s="8">
        <v>0.42</v>
      </c>
      <c r="G184" s="10">
        <v>5430</v>
      </c>
      <c r="H184" s="11">
        <v>2280.6</v>
      </c>
      <c r="I184" s="11">
        <v>1774.893541028832</v>
      </c>
      <c r="J184" s="11">
        <v>505.70645897116799</v>
      </c>
      <c r="K184" s="8">
        <v>1.05</v>
      </c>
      <c r="L184" s="8"/>
      <c r="M184" s="12">
        <f t="shared" si="4"/>
        <v>5701.5</v>
      </c>
      <c r="N184" s="12">
        <f t="shared" si="4"/>
        <v>0</v>
      </c>
      <c r="O184" s="12">
        <f t="shared" si="5"/>
        <v>5701.5</v>
      </c>
    </row>
    <row r="185" spans="1:15" x14ac:dyDescent="0.25">
      <c r="A185" s="8"/>
      <c r="B185" s="8"/>
      <c r="C185" s="9"/>
      <c r="D185" s="8"/>
      <c r="E185" s="8" t="s">
        <v>424</v>
      </c>
      <c r="F185" s="8">
        <v>0.42</v>
      </c>
      <c r="G185" s="10">
        <v>6835</v>
      </c>
      <c r="H185" s="11">
        <v>2870.7000000000003</v>
      </c>
      <c r="I185" s="11">
        <v>2228.6963229238445</v>
      </c>
      <c r="J185" s="11">
        <v>642.00367707615555</v>
      </c>
      <c r="K185" s="8">
        <v>1</v>
      </c>
      <c r="L185" s="8"/>
      <c r="M185" s="12">
        <f t="shared" si="4"/>
        <v>6835</v>
      </c>
      <c r="N185" s="12">
        <f t="shared" si="4"/>
        <v>0</v>
      </c>
      <c r="O185" s="12">
        <f t="shared" si="5"/>
        <v>6835</v>
      </c>
    </row>
    <row r="186" spans="1:15" x14ac:dyDescent="0.25">
      <c r="A186" s="8"/>
      <c r="B186" s="8"/>
      <c r="C186" s="9" t="s">
        <v>18</v>
      </c>
      <c r="D186" s="8" t="s">
        <v>428</v>
      </c>
      <c r="E186" s="8" t="s">
        <v>430</v>
      </c>
      <c r="F186" s="8">
        <v>1.58</v>
      </c>
      <c r="G186" s="10">
        <v>295</v>
      </c>
      <c r="H186" s="11">
        <v>466.1</v>
      </c>
      <c r="I186" s="11">
        <v>816</v>
      </c>
      <c r="J186" s="11">
        <v>-349.9</v>
      </c>
      <c r="K186" s="8">
        <v>2.75</v>
      </c>
      <c r="L186" s="8"/>
      <c r="M186" s="12">
        <f t="shared" si="4"/>
        <v>811.25</v>
      </c>
      <c r="N186" s="12">
        <f t="shared" si="4"/>
        <v>0</v>
      </c>
      <c r="O186" s="12">
        <f t="shared" si="5"/>
        <v>811.25</v>
      </c>
    </row>
    <row r="187" spans="1:15" x14ac:dyDescent="0.25">
      <c r="A187" s="8"/>
      <c r="B187" s="8"/>
      <c r="C187" s="9"/>
      <c r="D187" s="8" t="s">
        <v>108</v>
      </c>
      <c r="E187" s="8" t="s">
        <v>1338</v>
      </c>
      <c r="F187" s="8">
        <v>0.54</v>
      </c>
      <c r="G187" s="10">
        <v>1400</v>
      </c>
      <c r="H187" s="11">
        <v>756</v>
      </c>
      <c r="I187" s="11">
        <v>829.6</v>
      </c>
      <c r="J187" s="11">
        <v>-73.600000000000009</v>
      </c>
      <c r="K187" s="8">
        <v>1.45</v>
      </c>
      <c r="L187" s="8"/>
      <c r="M187" s="12">
        <f t="shared" si="4"/>
        <v>2030</v>
      </c>
      <c r="N187" s="12">
        <f t="shared" si="4"/>
        <v>0</v>
      </c>
      <c r="O187" s="12">
        <f t="shared" si="5"/>
        <v>2030</v>
      </c>
    </row>
    <row r="188" spans="1:15" x14ac:dyDescent="0.25">
      <c r="A188" s="8"/>
      <c r="B188" s="8"/>
      <c r="C188" s="9"/>
      <c r="D188" s="8"/>
      <c r="E188" s="8" t="s">
        <v>1341</v>
      </c>
      <c r="F188" s="8">
        <v>0.54</v>
      </c>
      <c r="G188" s="10">
        <v>7467</v>
      </c>
      <c r="H188" s="11">
        <v>4032.18</v>
      </c>
      <c r="I188" s="11">
        <v>3250.3999999999996</v>
      </c>
      <c r="J188" s="11">
        <v>781.78000000000009</v>
      </c>
      <c r="K188" s="8">
        <v>1.7</v>
      </c>
      <c r="L188" s="8"/>
      <c r="M188" s="12">
        <f t="shared" si="4"/>
        <v>12693.9</v>
      </c>
      <c r="N188" s="12">
        <f t="shared" si="4"/>
        <v>0</v>
      </c>
      <c r="O188" s="12">
        <f t="shared" si="5"/>
        <v>12693.9</v>
      </c>
    </row>
    <row r="189" spans="1:15" x14ac:dyDescent="0.25">
      <c r="A189" s="8"/>
      <c r="B189" s="8"/>
      <c r="C189" s="9"/>
      <c r="D189" s="8" t="s">
        <v>362</v>
      </c>
      <c r="E189" s="8" t="s">
        <v>1342</v>
      </c>
      <c r="F189" s="8">
        <v>0.98000000000000032</v>
      </c>
      <c r="G189" s="10">
        <v>3588</v>
      </c>
      <c r="H189" s="11">
        <v>3516.24</v>
      </c>
      <c r="I189" s="11">
        <v>4896</v>
      </c>
      <c r="J189" s="11">
        <v>-1379.76</v>
      </c>
      <c r="K189" s="8">
        <v>2.5</v>
      </c>
      <c r="L189" s="8"/>
      <c r="M189" s="12">
        <f t="shared" si="4"/>
        <v>8970</v>
      </c>
      <c r="N189" s="12">
        <f t="shared" si="4"/>
        <v>0</v>
      </c>
      <c r="O189" s="12">
        <f t="shared" si="5"/>
        <v>8970</v>
      </c>
    </row>
    <row r="190" spans="1:15" x14ac:dyDescent="0.25">
      <c r="A190" s="8"/>
      <c r="B190" s="8"/>
      <c r="C190" s="9"/>
      <c r="D190" s="8" t="s">
        <v>112</v>
      </c>
      <c r="E190" s="8" t="s">
        <v>1156</v>
      </c>
      <c r="F190" s="8">
        <v>0.93</v>
      </c>
      <c r="G190" s="10">
        <v>1255</v>
      </c>
      <c r="H190" s="11">
        <v>1167.1500000000001</v>
      </c>
      <c r="I190" s="11">
        <v>1224</v>
      </c>
      <c r="J190" s="11">
        <v>-56.850000000000023</v>
      </c>
      <c r="K190" s="8">
        <v>2.2999999999999998</v>
      </c>
      <c r="L190" s="8"/>
      <c r="M190" s="12">
        <f t="shared" si="4"/>
        <v>2886.5</v>
      </c>
      <c r="N190" s="12">
        <f t="shared" si="4"/>
        <v>0</v>
      </c>
      <c r="O190" s="12">
        <f t="shared" si="5"/>
        <v>2886.5</v>
      </c>
    </row>
    <row r="191" spans="1:15" x14ac:dyDescent="0.25">
      <c r="A191" s="8"/>
      <c r="B191" s="8"/>
      <c r="C191" s="9" t="s">
        <v>73</v>
      </c>
      <c r="D191" s="8" t="s">
        <v>428</v>
      </c>
      <c r="E191" s="8" t="s">
        <v>430</v>
      </c>
      <c r="F191" s="8">
        <v>1.58</v>
      </c>
      <c r="G191" s="10">
        <v>112</v>
      </c>
      <c r="H191" s="11">
        <v>176.96</v>
      </c>
      <c r="I191" s="11">
        <v>408</v>
      </c>
      <c r="J191" s="11">
        <v>-231.04</v>
      </c>
      <c r="K191" s="8">
        <v>2.75</v>
      </c>
      <c r="L191" s="8"/>
      <c r="M191" s="12">
        <f t="shared" si="4"/>
        <v>308</v>
      </c>
      <c r="N191" s="12">
        <f t="shared" si="4"/>
        <v>0</v>
      </c>
      <c r="O191" s="12">
        <f t="shared" si="5"/>
        <v>308</v>
      </c>
    </row>
    <row r="192" spans="1:15" x14ac:dyDescent="0.25">
      <c r="A192" s="8"/>
      <c r="B192" s="8"/>
      <c r="C192" s="9"/>
      <c r="D192" s="8" t="s">
        <v>108</v>
      </c>
      <c r="E192" s="8" t="s">
        <v>1338</v>
      </c>
      <c r="F192" s="8">
        <v>0.54</v>
      </c>
      <c r="G192" s="10">
        <v>2535</v>
      </c>
      <c r="H192" s="11">
        <v>1368.9</v>
      </c>
      <c r="I192" s="11">
        <v>1122.8717948717949</v>
      </c>
      <c r="J192" s="11">
        <v>246.02820512820509</v>
      </c>
      <c r="K192" s="8">
        <v>1.45</v>
      </c>
      <c r="L192" s="8"/>
      <c r="M192" s="12">
        <f t="shared" si="4"/>
        <v>3675.75</v>
      </c>
      <c r="N192" s="12">
        <f t="shared" si="4"/>
        <v>0</v>
      </c>
      <c r="O192" s="12">
        <f t="shared" si="5"/>
        <v>3675.75</v>
      </c>
    </row>
    <row r="193" spans="1:16" x14ac:dyDescent="0.25">
      <c r="A193" s="8"/>
      <c r="B193" s="8"/>
      <c r="C193" s="9"/>
      <c r="D193" s="8"/>
      <c r="E193" s="8" t="s">
        <v>1341</v>
      </c>
      <c r="F193" s="8">
        <v>0.54</v>
      </c>
      <c r="G193" s="10">
        <v>6225</v>
      </c>
      <c r="H193" s="11">
        <v>3361.5</v>
      </c>
      <c r="I193" s="11">
        <v>2955.594370541739</v>
      </c>
      <c r="J193" s="11">
        <v>405.9056294582611</v>
      </c>
      <c r="K193" s="8">
        <v>1.7</v>
      </c>
      <c r="L193" s="8"/>
      <c r="M193" s="12">
        <f t="shared" si="4"/>
        <v>10582.5</v>
      </c>
      <c r="N193" s="12">
        <f t="shared" si="4"/>
        <v>0</v>
      </c>
      <c r="O193" s="12">
        <f t="shared" si="5"/>
        <v>10582.5</v>
      </c>
    </row>
    <row r="194" spans="1:16" x14ac:dyDescent="0.25">
      <c r="A194" s="8"/>
      <c r="B194" s="8"/>
      <c r="C194" s="9"/>
      <c r="D194" s="8" t="s">
        <v>362</v>
      </c>
      <c r="E194" s="8" t="s">
        <v>1342</v>
      </c>
      <c r="F194" s="8">
        <v>0.98000000000000032</v>
      </c>
      <c r="G194" s="10">
        <v>3912</v>
      </c>
      <c r="H194" s="11">
        <v>3833.7599999999998</v>
      </c>
      <c r="I194" s="11">
        <v>5304</v>
      </c>
      <c r="J194" s="11">
        <v>-1470.2399999999996</v>
      </c>
      <c r="K194" s="8">
        <v>2.5</v>
      </c>
      <c r="L194" s="8"/>
      <c r="M194" s="12">
        <f t="shared" si="4"/>
        <v>9780</v>
      </c>
      <c r="N194" s="12">
        <f t="shared" si="4"/>
        <v>0</v>
      </c>
      <c r="O194" s="12">
        <f t="shared" si="5"/>
        <v>9780</v>
      </c>
    </row>
    <row r="195" spans="1:16" x14ac:dyDescent="0.25">
      <c r="A195" s="8"/>
      <c r="B195" s="8"/>
      <c r="C195" s="9"/>
      <c r="D195" s="8" t="s">
        <v>112</v>
      </c>
      <c r="E195" s="8" t="s">
        <v>1156</v>
      </c>
      <c r="F195" s="8">
        <v>0.93</v>
      </c>
      <c r="G195" s="10">
        <v>1437</v>
      </c>
      <c r="H195" s="11">
        <v>1336.4099999999999</v>
      </c>
      <c r="I195" s="11">
        <v>1225.5338345864661</v>
      </c>
      <c r="J195" s="11">
        <v>110.87616541353378</v>
      </c>
      <c r="K195" s="8">
        <v>2.2999999999999998</v>
      </c>
      <c r="L195" s="8"/>
      <c r="M195" s="12">
        <f t="shared" si="4"/>
        <v>3305.1</v>
      </c>
      <c r="N195" s="12">
        <f t="shared" si="4"/>
        <v>0</v>
      </c>
      <c r="O195" s="12">
        <f t="shared" si="5"/>
        <v>3305.1</v>
      </c>
    </row>
    <row r="196" spans="1:16" s="7" customFormat="1" x14ac:dyDescent="0.25">
      <c r="A196" s="13"/>
      <c r="B196" s="13" t="s">
        <v>110</v>
      </c>
      <c r="C196" s="14"/>
      <c r="D196" s="13"/>
      <c r="E196" s="13"/>
      <c r="F196" s="13"/>
      <c r="G196" s="15">
        <v>91644</v>
      </c>
      <c r="H196" s="16">
        <v>47132.349999999977</v>
      </c>
      <c r="I196" s="16">
        <v>44064</v>
      </c>
      <c r="J196" s="16">
        <v>3068.3499999999972</v>
      </c>
      <c r="K196" s="13"/>
      <c r="L196" s="13"/>
      <c r="M196" s="17"/>
      <c r="N196" s="17"/>
      <c r="O196" s="17">
        <f>SUM(O174:O195)</f>
        <v>123995.97</v>
      </c>
      <c r="P196"/>
    </row>
    <row r="197" spans="1:16" s="7" customFormat="1" x14ac:dyDescent="0.25">
      <c r="A197" s="2" t="s">
        <v>170</v>
      </c>
      <c r="B197" s="2"/>
      <c r="C197" s="3"/>
      <c r="D197" s="2"/>
      <c r="E197" s="2"/>
      <c r="F197" s="2"/>
      <c r="G197" s="4">
        <v>91644</v>
      </c>
      <c r="H197" s="5">
        <v>47132.349999999977</v>
      </c>
      <c r="I197" s="5">
        <v>44064</v>
      </c>
      <c r="J197" s="5">
        <v>3068.3499999999972</v>
      </c>
      <c r="K197" s="2"/>
      <c r="L197" s="2"/>
      <c r="M197" s="6"/>
      <c r="N197" s="6"/>
      <c r="O197" s="6"/>
      <c r="P197"/>
    </row>
    <row r="198" spans="1:16" x14ac:dyDescent="0.25">
      <c r="A198" s="8" t="s">
        <v>171</v>
      </c>
      <c r="B198" s="8" t="s">
        <v>172</v>
      </c>
      <c r="C198" s="9" t="s">
        <v>173</v>
      </c>
      <c r="D198" s="8" t="s">
        <v>174</v>
      </c>
      <c r="E198" s="8" t="s">
        <v>1343</v>
      </c>
      <c r="F198" s="8">
        <v>0.65</v>
      </c>
      <c r="G198" s="10">
        <v>4709</v>
      </c>
      <c r="H198" s="11">
        <v>3060.85</v>
      </c>
      <c r="I198" s="11">
        <v>1651.083408537575</v>
      </c>
      <c r="J198" s="11">
        <v>1409.7665914624249</v>
      </c>
      <c r="K198" s="8">
        <v>1.64</v>
      </c>
      <c r="L198" s="8"/>
      <c r="M198" s="12">
        <f t="shared" ref="M198:N261" si="6">$G198*K198</f>
        <v>7722.7599999999993</v>
      </c>
      <c r="N198" s="12">
        <f t="shared" si="6"/>
        <v>0</v>
      </c>
      <c r="O198" s="12">
        <f t="shared" ref="O198:O261" si="7">M198+N198</f>
        <v>7722.7599999999993</v>
      </c>
    </row>
    <row r="199" spans="1:16" x14ac:dyDescent="0.25">
      <c r="A199" s="8"/>
      <c r="B199" s="8"/>
      <c r="C199" s="9"/>
      <c r="D199" s="8"/>
      <c r="E199" s="8" t="s">
        <v>1344</v>
      </c>
      <c r="F199" s="8">
        <v>0.65</v>
      </c>
      <c r="G199" s="10">
        <v>320</v>
      </c>
      <c r="H199" s="11">
        <v>208</v>
      </c>
      <c r="I199" s="11">
        <v>115.5919139392264</v>
      </c>
      <c r="J199" s="11">
        <v>92.408086060773599</v>
      </c>
      <c r="K199" s="8">
        <v>1.76</v>
      </c>
      <c r="L199" s="8"/>
      <c r="M199" s="12">
        <f t="shared" si="6"/>
        <v>563.20000000000005</v>
      </c>
      <c r="N199" s="12">
        <f t="shared" si="6"/>
        <v>0</v>
      </c>
      <c r="O199" s="12">
        <f t="shared" si="7"/>
        <v>563.20000000000005</v>
      </c>
    </row>
    <row r="200" spans="1:16" x14ac:dyDescent="0.25">
      <c r="A200" s="8"/>
      <c r="B200" s="8"/>
      <c r="C200" s="9"/>
      <c r="D200" s="8"/>
      <c r="E200" s="8" t="s">
        <v>1160</v>
      </c>
      <c r="F200" s="8">
        <v>0.65</v>
      </c>
      <c r="G200" s="10">
        <v>2488</v>
      </c>
      <c r="H200" s="11">
        <v>1617.2</v>
      </c>
      <c r="I200" s="11">
        <v>867.44745027284898</v>
      </c>
      <c r="J200" s="11">
        <v>749.75254972715095</v>
      </c>
      <c r="K200" s="8">
        <v>1.64</v>
      </c>
      <c r="L200" s="8"/>
      <c r="M200" s="12">
        <f t="shared" si="6"/>
        <v>4080.3199999999997</v>
      </c>
      <c r="N200" s="12">
        <f t="shared" si="6"/>
        <v>0</v>
      </c>
      <c r="O200" s="12">
        <f t="shared" si="7"/>
        <v>4080.3199999999997</v>
      </c>
    </row>
    <row r="201" spans="1:16" x14ac:dyDescent="0.25">
      <c r="A201" s="8"/>
      <c r="B201" s="8"/>
      <c r="C201" s="9"/>
      <c r="D201" s="8"/>
      <c r="E201" s="8" t="s">
        <v>1345</v>
      </c>
      <c r="F201" s="8">
        <v>0.65</v>
      </c>
      <c r="G201" s="10">
        <v>2173</v>
      </c>
      <c r="H201" s="11">
        <v>1412.4499999999998</v>
      </c>
      <c r="I201" s="11">
        <v>822.9378824543561</v>
      </c>
      <c r="J201" s="11">
        <v>589.51211754564395</v>
      </c>
      <c r="K201" s="8">
        <v>1.61</v>
      </c>
      <c r="L201" s="8"/>
      <c r="M201" s="12">
        <f t="shared" si="6"/>
        <v>3498.53</v>
      </c>
      <c r="N201" s="12">
        <f t="shared" si="6"/>
        <v>0</v>
      </c>
      <c r="O201" s="12">
        <f t="shared" si="7"/>
        <v>3498.53</v>
      </c>
    </row>
    <row r="202" spans="1:16" x14ac:dyDescent="0.25">
      <c r="A202" s="8"/>
      <c r="B202" s="8"/>
      <c r="C202" s="9"/>
      <c r="D202" s="8"/>
      <c r="E202" s="8" t="s">
        <v>1346</v>
      </c>
      <c r="F202" s="8">
        <v>0.65</v>
      </c>
      <c r="G202" s="10">
        <v>2306</v>
      </c>
      <c r="H202" s="11">
        <v>1498.8999999999999</v>
      </c>
      <c r="I202" s="11">
        <v>822.91840648501625</v>
      </c>
      <c r="J202" s="11">
        <v>675.98159351498373</v>
      </c>
      <c r="K202" s="8">
        <v>1.64</v>
      </c>
      <c r="L202" s="8"/>
      <c r="M202" s="12">
        <f t="shared" si="6"/>
        <v>3781.8399999999997</v>
      </c>
      <c r="N202" s="12">
        <f t="shared" si="6"/>
        <v>0</v>
      </c>
      <c r="O202" s="12">
        <f t="shared" si="7"/>
        <v>3781.8399999999997</v>
      </c>
    </row>
    <row r="203" spans="1:16" x14ac:dyDescent="0.25">
      <c r="A203" s="8"/>
      <c r="B203" s="8"/>
      <c r="C203" s="9"/>
      <c r="D203" s="8"/>
      <c r="E203" s="8" t="s">
        <v>1163</v>
      </c>
      <c r="F203" s="8">
        <v>0.69999999999999984</v>
      </c>
      <c r="G203" s="10">
        <v>28</v>
      </c>
      <c r="H203" s="11">
        <v>19.600000000000001</v>
      </c>
      <c r="I203" s="11">
        <v>18.086376365628769</v>
      </c>
      <c r="J203" s="11">
        <v>1.5136236343712293</v>
      </c>
      <c r="K203" s="8">
        <v>1.71</v>
      </c>
      <c r="L203" s="8"/>
      <c r="M203" s="12">
        <f t="shared" si="6"/>
        <v>47.879999999999995</v>
      </c>
      <c r="N203" s="12">
        <f t="shared" si="6"/>
        <v>0</v>
      </c>
      <c r="O203" s="12">
        <f t="shared" si="7"/>
        <v>47.879999999999995</v>
      </c>
    </row>
    <row r="204" spans="1:16" x14ac:dyDescent="0.25">
      <c r="A204" s="8"/>
      <c r="B204" s="8"/>
      <c r="C204" s="9"/>
      <c r="D204" s="8"/>
      <c r="E204" s="8" t="s">
        <v>1347</v>
      </c>
      <c r="F204" s="8">
        <v>0.70000000000000007</v>
      </c>
      <c r="G204" s="10">
        <v>2766</v>
      </c>
      <c r="H204" s="11">
        <v>1936.2</v>
      </c>
      <c r="I204" s="11">
        <v>1199.5243324711457</v>
      </c>
      <c r="J204" s="11">
        <v>736.67566752885421</v>
      </c>
      <c r="K204" s="8">
        <v>1.71</v>
      </c>
      <c r="L204" s="8"/>
      <c r="M204" s="12">
        <f t="shared" si="6"/>
        <v>4729.8599999999997</v>
      </c>
      <c r="N204" s="12">
        <f t="shared" si="6"/>
        <v>0</v>
      </c>
      <c r="O204" s="12">
        <f t="shared" si="7"/>
        <v>4729.8599999999997</v>
      </c>
    </row>
    <row r="205" spans="1:16" x14ac:dyDescent="0.25">
      <c r="A205" s="8"/>
      <c r="B205" s="8"/>
      <c r="C205" s="9"/>
      <c r="D205" s="8"/>
      <c r="E205" s="8" t="s">
        <v>1348</v>
      </c>
      <c r="F205" s="8">
        <v>0.70000000000000007</v>
      </c>
      <c r="G205" s="10">
        <v>12386</v>
      </c>
      <c r="H205" s="11">
        <v>8670.1999999999989</v>
      </c>
      <c r="I205" s="11">
        <v>4253.442787298336</v>
      </c>
      <c r="J205" s="11">
        <v>4416.7572127016638</v>
      </c>
      <c r="K205" s="8">
        <v>1.71</v>
      </c>
      <c r="L205" s="8"/>
      <c r="M205" s="12">
        <f t="shared" si="6"/>
        <v>21180.06</v>
      </c>
      <c r="N205" s="12">
        <f t="shared" si="6"/>
        <v>0</v>
      </c>
      <c r="O205" s="12">
        <f t="shared" si="7"/>
        <v>21180.06</v>
      </c>
    </row>
    <row r="206" spans="1:16" x14ac:dyDescent="0.25">
      <c r="A206" s="8"/>
      <c r="B206" s="8"/>
      <c r="C206" s="9"/>
      <c r="D206" s="8"/>
      <c r="E206" s="8" t="s">
        <v>1349</v>
      </c>
      <c r="F206" s="8">
        <v>0.7</v>
      </c>
      <c r="G206" s="10">
        <v>7510</v>
      </c>
      <c r="H206" s="11">
        <v>5257</v>
      </c>
      <c r="I206" s="11">
        <v>2555.0493925811243</v>
      </c>
      <c r="J206" s="11">
        <v>2701.9506074188757</v>
      </c>
      <c r="K206" s="8">
        <v>1.71</v>
      </c>
      <c r="L206" s="8"/>
      <c r="M206" s="12">
        <f t="shared" si="6"/>
        <v>12842.1</v>
      </c>
      <c r="N206" s="12">
        <f t="shared" si="6"/>
        <v>0</v>
      </c>
      <c r="O206" s="12">
        <f t="shared" si="7"/>
        <v>12842.1</v>
      </c>
    </row>
    <row r="207" spans="1:16" x14ac:dyDescent="0.25">
      <c r="A207" s="8"/>
      <c r="B207" s="8"/>
      <c r="C207" s="9"/>
      <c r="D207" s="8"/>
      <c r="E207" s="8" t="s">
        <v>1350</v>
      </c>
      <c r="F207" s="8">
        <v>0.7</v>
      </c>
      <c r="G207" s="10">
        <v>2174</v>
      </c>
      <c r="H207" s="11">
        <v>1521.8</v>
      </c>
      <c r="I207" s="11">
        <v>1248.1026332560239</v>
      </c>
      <c r="J207" s="11">
        <v>273.69736674397626</v>
      </c>
      <c r="K207" s="8">
        <v>1.71</v>
      </c>
      <c r="L207" s="8"/>
      <c r="M207" s="12">
        <f t="shared" si="6"/>
        <v>3717.54</v>
      </c>
      <c r="N207" s="12">
        <f t="shared" si="6"/>
        <v>0</v>
      </c>
      <c r="O207" s="12">
        <f t="shared" si="7"/>
        <v>3717.54</v>
      </c>
    </row>
    <row r="208" spans="1:16" x14ac:dyDescent="0.25">
      <c r="A208" s="8"/>
      <c r="B208" s="8"/>
      <c r="C208" s="9"/>
      <c r="D208" s="8"/>
      <c r="E208" s="8" t="s">
        <v>1351</v>
      </c>
      <c r="F208" s="8">
        <v>0.65</v>
      </c>
      <c r="G208" s="10">
        <v>4012</v>
      </c>
      <c r="H208" s="11">
        <v>2607.8000000000002</v>
      </c>
      <c r="I208" s="11">
        <v>1620.4078971636297</v>
      </c>
      <c r="J208" s="11">
        <v>987.39210283637021</v>
      </c>
      <c r="K208" s="8">
        <v>1.64</v>
      </c>
      <c r="L208" s="8"/>
      <c r="M208" s="12">
        <f t="shared" si="6"/>
        <v>6579.6799999999994</v>
      </c>
      <c r="N208" s="12">
        <f t="shared" si="6"/>
        <v>0</v>
      </c>
      <c r="O208" s="12">
        <f t="shared" si="7"/>
        <v>6579.6799999999994</v>
      </c>
    </row>
    <row r="209" spans="1:15" x14ac:dyDescent="0.25">
      <c r="A209" s="8"/>
      <c r="B209" s="8"/>
      <c r="C209" s="9"/>
      <c r="D209" s="8"/>
      <c r="E209" s="8" t="s">
        <v>1352</v>
      </c>
      <c r="F209" s="8">
        <v>0.65</v>
      </c>
      <c r="G209" s="10">
        <v>275</v>
      </c>
      <c r="H209" s="11">
        <v>178.75</v>
      </c>
      <c r="I209" s="11">
        <v>105.3045120127247</v>
      </c>
      <c r="J209" s="11">
        <v>73.4454879872753</v>
      </c>
      <c r="K209" s="8">
        <v>1.76</v>
      </c>
      <c r="L209" s="8"/>
      <c r="M209" s="12">
        <f t="shared" si="6"/>
        <v>484</v>
      </c>
      <c r="N209" s="12">
        <f t="shared" si="6"/>
        <v>0</v>
      </c>
      <c r="O209" s="12">
        <f t="shared" si="7"/>
        <v>484</v>
      </c>
    </row>
    <row r="210" spans="1:15" x14ac:dyDescent="0.25">
      <c r="A210" s="8"/>
      <c r="B210" s="8"/>
      <c r="C210" s="9"/>
      <c r="D210" s="8"/>
      <c r="E210" s="8" t="s">
        <v>1353</v>
      </c>
      <c r="F210" s="8">
        <v>0.83</v>
      </c>
      <c r="G210" s="10">
        <v>3150</v>
      </c>
      <c r="H210" s="11">
        <v>2614.4999999999995</v>
      </c>
      <c r="I210" s="11">
        <v>1719.1946679471243</v>
      </c>
      <c r="J210" s="11">
        <v>895.30533205287566</v>
      </c>
      <c r="K210" s="8">
        <v>2.1800000000000002</v>
      </c>
      <c r="L210" s="8"/>
      <c r="M210" s="12">
        <f t="shared" si="6"/>
        <v>6867.0000000000009</v>
      </c>
      <c r="N210" s="12">
        <f t="shared" si="6"/>
        <v>0</v>
      </c>
      <c r="O210" s="12">
        <f t="shared" si="7"/>
        <v>6867.0000000000009</v>
      </c>
    </row>
    <row r="211" spans="1:15" x14ac:dyDescent="0.25">
      <c r="A211" s="8"/>
      <c r="B211" s="8"/>
      <c r="C211" s="9"/>
      <c r="D211" s="8"/>
      <c r="E211" s="8" t="s">
        <v>1354</v>
      </c>
      <c r="F211" s="8">
        <v>0.84</v>
      </c>
      <c r="G211" s="10">
        <v>199</v>
      </c>
      <c r="H211" s="11">
        <v>167.16000000000003</v>
      </c>
      <c r="I211" s="11">
        <v>110.91854841781124</v>
      </c>
      <c r="J211" s="11">
        <v>56.241451582188745</v>
      </c>
      <c r="K211" s="8">
        <v>2.4</v>
      </c>
      <c r="L211" s="8"/>
      <c r="M211" s="12">
        <f t="shared" si="6"/>
        <v>477.59999999999997</v>
      </c>
      <c r="N211" s="12">
        <f t="shared" si="6"/>
        <v>0</v>
      </c>
      <c r="O211" s="12">
        <f t="shared" si="7"/>
        <v>477.59999999999997</v>
      </c>
    </row>
    <row r="212" spans="1:15" x14ac:dyDescent="0.25">
      <c r="A212" s="8"/>
      <c r="B212" s="8"/>
      <c r="C212" s="9"/>
      <c r="D212" s="8"/>
      <c r="E212" s="8" t="s">
        <v>1355</v>
      </c>
      <c r="F212" s="8">
        <v>0.83</v>
      </c>
      <c r="G212" s="10">
        <v>3191</v>
      </c>
      <c r="H212" s="11">
        <v>2648.53</v>
      </c>
      <c r="I212" s="11">
        <v>2219.5422972780948</v>
      </c>
      <c r="J212" s="11">
        <v>428.9877027219049</v>
      </c>
      <c r="K212" s="8">
        <v>2.1800000000000002</v>
      </c>
      <c r="L212" s="8"/>
      <c r="M212" s="12">
        <f t="shared" si="6"/>
        <v>6956.38</v>
      </c>
      <c r="N212" s="12">
        <f t="shared" si="6"/>
        <v>0</v>
      </c>
      <c r="O212" s="12">
        <f t="shared" si="7"/>
        <v>6956.38</v>
      </c>
    </row>
    <row r="213" spans="1:15" x14ac:dyDescent="0.25">
      <c r="A213" s="8"/>
      <c r="B213" s="8"/>
      <c r="C213" s="9"/>
      <c r="D213" s="8"/>
      <c r="E213" s="8" t="s">
        <v>1167</v>
      </c>
      <c r="F213" s="8">
        <v>0.84</v>
      </c>
      <c r="G213" s="10">
        <v>377</v>
      </c>
      <c r="H213" s="11">
        <v>316.67999999999995</v>
      </c>
      <c r="I213" s="11">
        <v>335.44749351933319</v>
      </c>
      <c r="J213" s="11">
        <v>-18.767493519333197</v>
      </c>
      <c r="K213" s="8">
        <v>2.4</v>
      </c>
      <c r="L213" s="8"/>
      <c r="M213" s="12">
        <f t="shared" si="6"/>
        <v>904.8</v>
      </c>
      <c r="N213" s="12">
        <f t="shared" si="6"/>
        <v>0</v>
      </c>
      <c r="O213" s="12">
        <f t="shared" si="7"/>
        <v>904.8</v>
      </c>
    </row>
    <row r="214" spans="1:15" x14ac:dyDescent="0.25">
      <c r="A214" s="8"/>
      <c r="B214" s="8"/>
      <c r="C214" s="9" t="s">
        <v>181</v>
      </c>
      <c r="D214" s="8" t="s">
        <v>174</v>
      </c>
      <c r="E214" s="8" t="s">
        <v>1343</v>
      </c>
      <c r="F214" s="8">
        <v>0.65</v>
      </c>
      <c r="G214" s="10">
        <v>3922</v>
      </c>
      <c r="H214" s="11">
        <v>2549.3000000000002</v>
      </c>
      <c r="I214" s="11">
        <v>1458.6273207606596</v>
      </c>
      <c r="J214" s="11">
        <v>1090.6726792393404</v>
      </c>
      <c r="K214" s="8">
        <v>1.64</v>
      </c>
      <c r="L214" s="8"/>
      <c r="M214" s="12">
        <f t="shared" si="6"/>
        <v>6432.08</v>
      </c>
      <c r="N214" s="12">
        <f t="shared" si="6"/>
        <v>0</v>
      </c>
      <c r="O214" s="12">
        <f t="shared" si="7"/>
        <v>6432.08</v>
      </c>
    </row>
    <row r="215" spans="1:15" x14ac:dyDescent="0.25">
      <c r="A215" s="8"/>
      <c r="B215" s="8"/>
      <c r="C215" s="9"/>
      <c r="D215" s="8"/>
      <c r="E215" s="8" t="s">
        <v>1344</v>
      </c>
      <c r="F215" s="8">
        <v>0.65</v>
      </c>
      <c r="G215" s="10">
        <v>1110</v>
      </c>
      <c r="H215" s="11">
        <v>721.5</v>
      </c>
      <c r="I215" s="11">
        <v>402.99363057324842</v>
      </c>
      <c r="J215" s="11">
        <v>318.50636942675158</v>
      </c>
      <c r="K215" s="8">
        <v>1.76</v>
      </c>
      <c r="L215" s="8"/>
      <c r="M215" s="12">
        <f t="shared" si="6"/>
        <v>1953.6</v>
      </c>
      <c r="N215" s="12">
        <f t="shared" si="6"/>
        <v>0</v>
      </c>
      <c r="O215" s="12">
        <f t="shared" si="7"/>
        <v>1953.6</v>
      </c>
    </row>
    <row r="216" spans="1:15" x14ac:dyDescent="0.25">
      <c r="A216" s="8"/>
      <c r="B216" s="8"/>
      <c r="C216" s="9"/>
      <c r="D216" s="8"/>
      <c r="E216" s="8" t="s">
        <v>1160</v>
      </c>
      <c r="F216" s="8">
        <v>0.65</v>
      </c>
      <c r="G216" s="10">
        <v>2835</v>
      </c>
      <c r="H216" s="11">
        <v>1842.7500000000002</v>
      </c>
      <c r="I216" s="11">
        <v>907.88428179318635</v>
      </c>
      <c r="J216" s="11">
        <v>934.86571820681365</v>
      </c>
      <c r="K216" s="8">
        <v>1.64</v>
      </c>
      <c r="L216" s="8"/>
      <c r="M216" s="12">
        <f t="shared" si="6"/>
        <v>4649.3999999999996</v>
      </c>
      <c r="N216" s="12">
        <f t="shared" si="6"/>
        <v>0</v>
      </c>
      <c r="O216" s="12">
        <f t="shared" si="7"/>
        <v>4649.3999999999996</v>
      </c>
    </row>
    <row r="217" spans="1:15" x14ac:dyDescent="0.25">
      <c r="A217" s="8"/>
      <c r="B217" s="8"/>
      <c r="C217" s="9"/>
      <c r="D217" s="8"/>
      <c r="E217" s="8" t="s">
        <v>1345</v>
      </c>
      <c r="F217" s="8">
        <v>0.65</v>
      </c>
      <c r="G217" s="10">
        <v>2575</v>
      </c>
      <c r="H217" s="11">
        <v>1673.75</v>
      </c>
      <c r="I217" s="11">
        <v>859.2125162935514</v>
      </c>
      <c r="J217" s="11">
        <v>814.5374837064486</v>
      </c>
      <c r="K217" s="8">
        <v>1.61</v>
      </c>
      <c r="L217" s="8"/>
      <c r="M217" s="12">
        <f t="shared" si="6"/>
        <v>4145.75</v>
      </c>
      <c r="N217" s="12">
        <f t="shared" si="6"/>
        <v>0</v>
      </c>
      <c r="O217" s="12">
        <f t="shared" si="7"/>
        <v>4145.75</v>
      </c>
    </row>
    <row r="218" spans="1:15" x14ac:dyDescent="0.25">
      <c r="A218" s="8"/>
      <c r="B218" s="8"/>
      <c r="C218" s="9"/>
      <c r="D218" s="8"/>
      <c r="E218" s="8" t="s">
        <v>1346</v>
      </c>
      <c r="F218" s="8">
        <v>0.65</v>
      </c>
      <c r="G218" s="10">
        <v>718</v>
      </c>
      <c r="H218" s="11">
        <v>466.7</v>
      </c>
      <c r="I218" s="11">
        <v>245.63277926720281</v>
      </c>
      <c r="J218" s="11">
        <v>221.06722073279718</v>
      </c>
      <c r="K218" s="8">
        <v>1.64</v>
      </c>
      <c r="L218" s="8"/>
      <c r="M218" s="12">
        <f t="shared" si="6"/>
        <v>1177.52</v>
      </c>
      <c r="N218" s="12">
        <f t="shared" si="6"/>
        <v>0</v>
      </c>
      <c r="O218" s="12">
        <f t="shared" si="7"/>
        <v>1177.52</v>
      </c>
    </row>
    <row r="219" spans="1:15" x14ac:dyDescent="0.25">
      <c r="A219" s="8"/>
      <c r="B219" s="8"/>
      <c r="C219" s="9"/>
      <c r="D219" s="8"/>
      <c r="E219" s="8" t="s">
        <v>1163</v>
      </c>
      <c r="F219" s="8">
        <v>0.7</v>
      </c>
      <c r="G219" s="10">
        <v>3</v>
      </c>
      <c r="H219" s="11">
        <v>2.0999999999999996</v>
      </c>
      <c r="I219" s="11">
        <v>1.9285801376420224</v>
      </c>
      <c r="J219" s="11">
        <v>0.17141986235797746</v>
      </c>
      <c r="K219" s="8">
        <v>1.71</v>
      </c>
      <c r="L219" s="8"/>
      <c r="M219" s="12">
        <f t="shared" si="6"/>
        <v>5.13</v>
      </c>
      <c r="N219" s="12">
        <f t="shared" si="6"/>
        <v>0</v>
      </c>
      <c r="O219" s="12">
        <f t="shared" si="7"/>
        <v>5.13</v>
      </c>
    </row>
    <row r="220" spans="1:15" x14ac:dyDescent="0.25">
      <c r="A220" s="8"/>
      <c r="B220" s="8"/>
      <c r="C220" s="9"/>
      <c r="D220" s="8"/>
      <c r="E220" s="8" t="s">
        <v>1347</v>
      </c>
      <c r="F220" s="8">
        <v>0.7</v>
      </c>
      <c r="G220" s="10">
        <v>2508</v>
      </c>
      <c r="H220" s="11">
        <v>1755.6</v>
      </c>
      <c r="I220" s="11">
        <v>942.24094016172853</v>
      </c>
      <c r="J220" s="11">
        <v>813.35905983827149</v>
      </c>
      <c r="K220" s="8">
        <v>1.71</v>
      </c>
      <c r="L220" s="8"/>
      <c r="M220" s="12">
        <f t="shared" si="6"/>
        <v>4288.68</v>
      </c>
      <c r="N220" s="12">
        <f t="shared" si="6"/>
        <v>0</v>
      </c>
      <c r="O220" s="12">
        <f t="shared" si="7"/>
        <v>4288.68</v>
      </c>
    </row>
    <row r="221" spans="1:15" x14ac:dyDescent="0.25">
      <c r="A221" s="8"/>
      <c r="B221" s="8"/>
      <c r="C221" s="9"/>
      <c r="D221" s="8"/>
      <c r="E221" s="8" t="s">
        <v>1348</v>
      </c>
      <c r="F221" s="8">
        <v>0.70000000000000007</v>
      </c>
      <c r="G221" s="10">
        <v>16884</v>
      </c>
      <c r="H221" s="11">
        <v>11818.800000000001</v>
      </c>
      <c r="I221" s="11">
        <v>5564.7274864632072</v>
      </c>
      <c r="J221" s="11">
        <v>6254.0725135367938</v>
      </c>
      <c r="K221" s="8">
        <v>1.71</v>
      </c>
      <c r="L221" s="8"/>
      <c r="M221" s="12">
        <f t="shared" si="6"/>
        <v>28871.64</v>
      </c>
      <c r="N221" s="12">
        <f t="shared" si="6"/>
        <v>0</v>
      </c>
      <c r="O221" s="12">
        <f t="shared" si="7"/>
        <v>28871.64</v>
      </c>
    </row>
    <row r="222" spans="1:15" x14ac:dyDescent="0.25">
      <c r="A222" s="8"/>
      <c r="B222" s="8"/>
      <c r="C222" s="9"/>
      <c r="D222" s="8"/>
      <c r="E222" s="8" t="s">
        <v>1349</v>
      </c>
      <c r="F222" s="8">
        <v>0.7</v>
      </c>
      <c r="G222" s="10">
        <v>9939</v>
      </c>
      <c r="H222" s="11">
        <v>6957.3</v>
      </c>
      <c r="I222" s="11">
        <v>3259.687086438671</v>
      </c>
      <c r="J222" s="11">
        <v>3697.6129135613292</v>
      </c>
      <c r="K222" s="8">
        <v>1.71</v>
      </c>
      <c r="L222" s="8"/>
      <c r="M222" s="12">
        <f t="shared" si="6"/>
        <v>16995.689999999999</v>
      </c>
      <c r="N222" s="12">
        <f t="shared" si="6"/>
        <v>0</v>
      </c>
      <c r="O222" s="12">
        <f t="shared" si="7"/>
        <v>16995.689999999999</v>
      </c>
    </row>
    <row r="223" spans="1:15" x14ac:dyDescent="0.25">
      <c r="A223" s="8"/>
      <c r="B223" s="8"/>
      <c r="C223" s="9"/>
      <c r="D223" s="8"/>
      <c r="E223" s="8" t="s">
        <v>1350</v>
      </c>
      <c r="F223" s="8">
        <v>0.7</v>
      </c>
      <c r="G223" s="10">
        <v>2479</v>
      </c>
      <c r="H223" s="11">
        <v>1735.3</v>
      </c>
      <c r="I223" s="11">
        <v>926.70924457452816</v>
      </c>
      <c r="J223" s="11">
        <v>808.59075542547191</v>
      </c>
      <c r="K223" s="8">
        <v>1.71</v>
      </c>
      <c r="L223" s="8"/>
      <c r="M223" s="12">
        <f t="shared" si="6"/>
        <v>4239.09</v>
      </c>
      <c r="N223" s="12">
        <f t="shared" si="6"/>
        <v>0</v>
      </c>
      <c r="O223" s="12">
        <f t="shared" si="7"/>
        <v>4239.09</v>
      </c>
    </row>
    <row r="224" spans="1:15" x14ac:dyDescent="0.25">
      <c r="A224" s="8"/>
      <c r="B224" s="8"/>
      <c r="C224" s="9"/>
      <c r="D224" s="8"/>
      <c r="E224" s="8" t="s">
        <v>1351</v>
      </c>
      <c r="F224" s="8">
        <v>0.65</v>
      </c>
      <c r="G224" s="10">
        <v>1820</v>
      </c>
      <c r="H224" s="11">
        <v>1183</v>
      </c>
      <c r="I224" s="11">
        <v>623.30088841506745</v>
      </c>
      <c r="J224" s="11">
        <v>559.69911158493255</v>
      </c>
      <c r="K224" s="8">
        <v>1.64</v>
      </c>
      <c r="L224" s="8"/>
      <c r="M224" s="12">
        <f t="shared" si="6"/>
        <v>2984.7999999999997</v>
      </c>
      <c r="N224" s="12">
        <f t="shared" si="6"/>
        <v>0</v>
      </c>
      <c r="O224" s="12">
        <f t="shared" si="7"/>
        <v>2984.7999999999997</v>
      </c>
    </row>
    <row r="225" spans="1:15" x14ac:dyDescent="0.25">
      <c r="A225" s="8"/>
      <c r="B225" s="8"/>
      <c r="C225" s="9"/>
      <c r="D225" s="8"/>
      <c r="E225" s="8" t="s">
        <v>1352</v>
      </c>
      <c r="F225" s="8">
        <v>0.65</v>
      </c>
      <c r="G225" s="10">
        <v>695</v>
      </c>
      <c r="H225" s="11">
        <v>451.75</v>
      </c>
      <c r="I225" s="11">
        <v>253.06176972281449</v>
      </c>
      <c r="J225" s="11">
        <v>198.68823027718551</v>
      </c>
      <c r="K225" s="8">
        <v>1.76</v>
      </c>
      <c r="L225" s="8"/>
      <c r="M225" s="12">
        <f t="shared" si="6"/>
        <v>1223.2</v>
      </c>
      <c r="N225" s="12">
        <f t="shared" si="6"/>
        <v>0</v>
      </c>
      <c r="O225" s="12">
        <f t="shared" si="7"/>
        <v>1223.2</v>
      </c>
    </row>
    <row r="226" spans="1:15" x14ac:dyDescent="0.25">
      <c r="A226" s="8"/>
      <c r="B226" s="8"/>
      <c r="C226" s="9"/>
      <c r="D226" s="8"/>
      <c r="E226" s="8" t="s">
        <v>1353</v>
      </c>
      <c r="F226" s="8">
        <v>0.83</v>
      </c>
      <c r="G226" s="10">
        <v>2513</v>
      </c>
      <c r="H226" s="11">
        <v>2085.7900000000004</v>
      </c>
      <c r="I226" s="11">
        <v>1344.8696933012943</v>
      </c>
      <c r="J226" s="11">
        <v>740.92030669870587</v>
      </c>
      <c r="K226" s="8">
        <v>2.1800000000000002</v>
      </c>
      <c r="L226" s="8"/>
      <c r="M226" s="12">
        <f t="shared" si="6"/>
        <v>5478.34</v>
      </c>
      <c r="N226" s="12">
        <f t="shared" si="6"/>
        <v>0</v>
      </c>
      <c r="O226" s="12">
        <f t="shared" si="7"/>
        <v>5478.34</v>
      </c>
    </row>
    <row r="227" spans="1:15" x14ac:dyDescent="0.25">
      <c r="A227" s="8"/>
      <c r="B227" s="8"/>
      <c r="C227" s="9"/>
      <c r="D227" s="8"/>
      <c r="E227" s="8" t="s">
        <v>1354</v>
      </c>
      <c r="F227" s="8">
        <v>0.84</v>
      </c>
      <c r="G227" s="10">
        <v>516</v>
      </c>
      <c r="H227" s="11">
        <v>433.44000000000005</v>
      </c>
      <c r="I227" s="11">
        <v>325.22626615152319</v>
      </c>
      <c r="J227" s="11">
        <v>108.21373384847682</v>
      </c>
      <c r="K227" s="8">
        <v>2.4</v>
      </c>
      <c r="L227" s="8"/>
      <c r="M227" s="12">
        <f t="shared" si="6"/>
        <v>1238.3999999999999</v>
      </c>
      <c r="N227" s="12">
        <f t="shared" si="6"/>
        <v>0</v>
      </c>
      <c r="O227" s="12">
        <f t="shared" si="7"/>
        <v>1238.3999999999999</v>
      </c>
    </row>
    <row r="228" spans="1:15" x14ac:dyDescent="0.25">
      <c r="A228" s="8"/>
      <c r="B228" s="8"/>
      <c r="C228" s="9"/>
      <c r="D228" s="8"/>
      <c r="E228" s="8" t="s">
        <v>1355</v>
      </c>
      <c r="F228" s="8">
        <v>0.82999999999999985</v>
      </c>
      <c r="G228" s="10">
        <v>2133</v>
      </c>
      <c r="H228" s="11">
        <v>1770.39</v>
      </c>
      <c r="I228" s="11">
        <v>1810.4521746520668</v>
      </c>
      <c r="J228" s="11">
        <v>-40.062174652066943</v>
      </c>
      <c r="K228" s="8">
        <v>2.1800000000000002</v>
      </c>
      <c r="L228" s="8"/>
      <c r="M228" s="12">
        <f t="shared" si="6"/>
        <v>4649.9400000000005</v>
      </c>
      <c r="N228" s="12">
        <f t="shared" si="6"/>
        <v>0</v>
      </c>
      <c r="O228" s="12">
        <f t="shared" si="7"/>
        <v>4649.9400000000005</v>
      </c>
    </row>
    <row r="229" spans="1:15" x14ac:dyDescent="0.25">
      <c r="A229" s="8"/>
      <c r="B229" s="8"/>
      <c r="C229" s="9"/>
      <c r="D229" s="8"/>
      <c r="E229" s="8" t="s">
        <v>1167</v>
      </c>
      <c r="F229" s="8">
        <v>0.84</v>
      </c>
      <c r="G229" s="10">
        <v>343</v>
      </c>
      <c r="H229" s="11">
        <v>288.12000000000006</v>
      </c>
      <c r="I229" s="11">
        <v>738.44534129360829</v>
      </c>
      <c r="J229" s="11">
        <v>-450.32534129360835</v>
      </c>
      <c r="K229" s="8">
        <v>2.4</v>
      </c>
      <c r="L229" s="8"/>
      <c r="M229" s="12">
        <f t="shared" si="6"/>
        <v>823.19999999999993</v>
      </c>
      <c r="N229" s="12">
        <f t="shared" si="6"/>
        <v>0</v>
      </c>
      <c r="O229" s="12">
        <f t="shared" si="7"/>
        <v>823.19999999999993</v>
      </c>
    </row>
    <row r="230" spans="1:15" x14ac:dyDescent="0.25">
      <c r="A230" s="8"/>
      <c r="B230" s="8"/>
      <c r="C230" s="9" t="s">
        <v>182</v>
      </c>
      <c r="D230" s="8" t="s">
        <v>174</v>
      </c>
      <c r="E230" s="8" t="s">
        <v>1343</v>
      </c>
      <c r="F230" s="8">
        <v>0.65</v>
      </c>
      <c r="G230" s="10">
        <v>3740</v>
      </c>
      <c r="H230" s="11">
        <v>2431</v>
      </c>
      <c r="I230" s="11">
        <v>1244.4424284371426</v>
      </c>
      <c r="J230" s="11">
        <v>1186.5575715628574</v>
      </c>
      <c r="K230" s="8">
        <v>1.64</v>
      </c>
      <c r="L230" s="8"/>
      <c r="M230" s="12">
        <f t="shared" si="6"/>
        <v>6133.5999999999995</v>
      </c>
      <c r="N230" s="12">
        <f t="shared" si="6"/>
        <v>0</v>
      </c>
      <c r="O230" s="12">
        <f t="shared" si="7"/>
        <v>6133.5999999999995</v>
      </c>
    </row>
    <row r="231" spans="1:15" x14ac:dyDescent="0.25">
      <c r="A231" s="8"/>
      <c r="B231" s="8"/>
      <c r="C231" s="9"/>
      <c r="D231" s="8"/>
      <c r="E231" s="8" t="s">
        <v>1344</v>
      </c>
      <c r="F231" s="8">
        <v>0.65</v>
      </c>
      <c r="G231" s="10">
        <v>1160</v>
      </c>
      <c r="H231" s="11">
        <v>754</v>
      </c>
      <c r="I231" s="11">
        <v>455.64080090801127</v>
      </c>
      <c r="J231" s="11">
        <v>298.35919909198873</v>
      </c>
      <c r="K231" s="8">
        <v>1.76</v>
      </c>
      <c r="L231" s="8"/>
      <c r="M231" s="12">
        <f t="shared" si="6"/>
        <v>2041.6</v>
      </c>
      <c r="N231" s="12">
        <f t="shared" si="6"/>
        <v>0</v>
      </c>
      <c r="O231" s="12">
        <f t="shared" si="7"/>
        <v>2041.6</v>
      </c>
    </row>
    <row r="232" spans="1:15" x14ac:dyDescent="0.25">
      <c r="A232" s="8"/>
      <c r="B232" s="8"/>
      <c r="C232" s="9"/>
      <c r="D232" s="8"/>
      <c r="E232" s="8" t="s">
        <v>1345</v>
      </c>
      <c r="F232" s="8">
        <v>0.65</v>
      </c>
      <c r="G232" s="10">
        <v>2160</v>
      </c>
      <c r="H232" s="11">
        <v>1404</v>
      </c>
      <c r="I232" s="11">
        <v>760.82191971979375</v>
      </c>
      <c r="J232" s="11">
        <v>643.17808028020625</v>
      </c>
      <c r="K232" s="8">
        <v>1.61</v>
      </c>
      <c r="L232" s="8"/>
      <c r="M232" s="12">
        <f t="shared" si="6"/>
        <v>3477.6000000000004</v>
      </c>
      <c r="N232" s="12">
        <f t="shared" si="6"/>
        <v>0</v>
      </c>
      <c r="O232" s="12">
        <f t="shared" si="7"/>
        <v>3477.6000000000004</v>
      </c>
    </row>
    <row r="233" spans="1:15" x14ac:dyDescent="0.25">
      <c r="A233" s="8"/>
      <c r="B233" s="8"/>
      <c r="C233" s="9"/>
      <c r="D233" s="8"/>
      <c r="E233" s="8" t="s">
        <v>1346</v>
      </c>
      <c r="F233" s="8">
        <v>0.65</v>
      </c>
      <c r="G233" s="10">
        <v>1330</v>
      </c>
      <c r="H233" s="11">
        <v>864.5</v>
      </c>
      <c r="I233" s="11">
        <v>429.79748103933076</v>
      </c>
      <c r="J233" s="11">
        <v>434.70251896066924</v>
      </c>
      <c r="K233" s="8">
        <v>1.64</v>
      </c>
      <c r="L233" s="8"/>
      <c r="M233" s="12">
        <f t="shared" si="6"/>
        <v>2181.1999999999998</v>
      </c>
      <c r="N233" s="12">
        <f t="shared" si="6"/>
        <v>0</v>
      </c>
      <c r="O233" s="12">
        <f t="shared" si="7"/>
        <v>2181.1999999999998</v>
      </c>
    </row>
    <row r="234" spans="1:15" x14ac:dyDescent="0.25">
      <c r="A234" s="8"/>
      <c r="B234" s="8"/>
      <c r="C234" s="9"/>
      <c r="D234" s="8"/>
      <c r="E234" s="8" t="s">
        <v>1356</v>
      </c>
      <c r="F234" s="8">
        <v>0.7</v>
      </c>
      <c r="G234" s="10">
        <v>410</v>
      </c>
      <c r="H234" s="11">
        <v>287</v>
      </c>
      <c r="I234" s="11">
        <v>171.83823529411765</v>
      </c>
      <c r="J234" s="11">
        <v>115.16176470588235</v>
      </c>
      <c r="K234" s="8">
        <v>1.71</v>
      </c>
      <c r="L234" s="8"/>
      <c r="M234" s="12">
        <f t="shared" si="6"/>
        <v>701.1</v>
      </c>
      <c r="N234" s="12">
        <f t="shared" si="6"/>
        <v>0</v>
      </c>
      <c r="O234" s="12">
        <f t="shared" si="7"/>
        <v>701.1</v>
      </c>
    </row>
    <row r="235" spans="1:15" x14ac:dyDescent="0.25">
      <c r="A235" s="8"/>
      <c r="B235" s="8"/>
      <c r="C235" s="9"/>
      <c r="D235" s="8"/>
      <c r="E235" s="8" t="s">
        <v>1347</v>
      </c>
      <c r="F235" s="8">
        <v>0.7</v>
      </c>
      <c r="G235" s="10">
        <v>2920</v>
      </c>
      <c r="H235" s="11">
        <v>2044</v>
      </c>
      <c r="I235" s="11">
        <v>1411.7813391511474</v>
      </c>
      <c r="J235" s="11">
        <v>632.21866084885255</v>
      </c>
      <c r="K235" s="8">
        <v>1.71</v>
      </c>
      <c r="L235" s="8"/>
      <c r="M235" s="12">
        <f t="shared" si="6"/>
        <v>4993.2</v>
      </c>
      <c r="N235" s="12">
        <f t="shared" si="6"/>
        <v>0</v>
      </c>
      <c r="O235" s="12">
        <f t="shared" si="7"/>
        <v>4993.2</v>
      </c>
    </row>
    <row r="236" spans="1:15" x14ac:dyDescent="0.25">
      <c r="A236" s="8"/>
      <c r="B236" s="8"/>
      <c r="C236" s="9"/>
      <c r="D236" s="8"/>
      <c r="E236" s="8" t="s">
        <v>1348</v>
      </c>
      <c r="F236" s="8">
        <v>0.70000000000000007</v>
      </c>
      <c r="G236" s="10">
        <v>11560</v>
      </c>
      <c r="H236" s="11">
        <v>8092</v>
      </c>
      <c r="I236" s="11">
        <v>4159.3699762600909</v>
      </c>
      <c r="J236" s="11">
        <v>3932.6300237399082</v>
      </c>
      <c r="K236" s="8">
        <v>1.71</v>
      </c>
      <c r="L236" s="8"/>
      <c r="M236" s="12">
        <f t="shared" si="6"/>
        <v>19767.599999999999</v>
      </c>
      <c r="N236" s="12">
        <f t="shared" si="6"/>
        <v>0</v>
      </c>
      <c r="O236" s="12">
        <f t="shared" si="7"/>
        <v>19767.599999999999</v>
      </c>
    </row>
    <row r="237" spans="1:15" x14ac:dyDescent="0.25">
      <c r="A237" s="8"/>
      <c r="B237" s="8"/>
      <c r="C237" s="9"/>
      <c r="D237" s="8"/>
      <c r="E237" s="8" t="s">
        <v>1349</v>
      </c>
      <c r="F237" s="8">
        <v>0.7</v>
      </c>
      <c r="G237" s="10">
        <v>7705</v>
      </c>
      <c r="H237" s="11">
        <v>5393.5</v>
      </c>
      <c r="I237" s="11">
        <v>2908.5750711574951</v>
      </c>
      <c r="J237" s="11">
        <v>2484.9249288425044</v>
      </c>
      <c r="K237" s="8">
        <v>1.71</v>
      </c>
      <c r="L237" s="8"/>
      <c r="M237" s="12">
        <f t="shared" si="6"/>
        <v>13175.55</v>
      </c>
      <c r="N237" s="12">
        <f t="shared" si="6"/>
        <v>0</v>
      </c>
      <c r="O237" s="12">
        <f t="shared" si="7"/>
        <v>13175.55</v>
      </c>
    </row>
    <row r="238" spans="1:15" x14ac:dyDescent="0.25">
      <c r="A238" s="8"/>
      <c r="B238" s="8"/>
      <c r="C238" s="9"/>
      <c r="D238" s="8"/>
      <c r="E238" s="8" t="s">
        <v>1357</v>
      </c>
      <c r="F238" s="8">
        <v>0.67</v>
      </c>
      <c r="G238" s="10">
        <v>226</v>
      </c>
      <c r="H238" s="11">
        <v>151.41999999999999</v>
      </c>
      <c r="I238" s="11">
        <v>96.061532543468218</v>
      </c>
      <c r="J238" s="11">
        <v>55.358467456531777</v>
      </c>
      <c r="K238" s="8">
        <v>1.83</v>
      </c>
      <c r="L238" s="8"/>
      <c r="M238" s="12">
        <f t="shared" si="6"/>
        <v>413.58000000000004</v>
      </c>
      <c r="N238" s="12">
        <f t="shared" si="6"/>
        <v>0</v>
      </c>
      <c r="O238" s="12">
        <f t="shared" si="7"/>
        <v>413.58000000000004</v>
      </c>
    </row>
    <row r="239" spans="1:15" x14ac:dyDescent="0.25">
      <c r="A239" s="8"/>
      <c r="B239" s="8"/>
      <c r="C239" s="9"/>
      <c r="D239" s="8"/>
      <c r="E239" s="8" t="s">
        <v>1350</v>
      </c>
      <c r="F239" s="8">
        <v>0.70000000000000007</v>
      </c>
      <c r="G239" s="10">
        <v>1846</v>
      </c>
      <c r="H239" s="11">
        <v>1292.1999999999998</v>
      </c>
      <c r="I239" s="11">
        <v>999.22749547873855</v>
      </c>
      <c r="J239" s="11">
        <v>292.97250452126156</v>
      </c>
      <c r="K239" s="8">
        <v>1.71</v>
      </c>
      <c r="L239" s="8"/>
      <c r="M239" s="12">
        <f t="shared" si="6"/>
        <v>3156.66</v>
      </c>
      <c r="N239" s="12">
        <f t="shared" si="6"/>
        <v>0</v>
      </c>
      <c r="O239" s="12">
        <f t="shared" si="7"/>
        <v>3156.66</v>
      </c>
    </row>
    <row r="240" spans="1:15" x14ac:dyDescent="0.25">
      <c r="A240" s="8"/>
      <c r="B240" s="8"/>
      <c r="C240" s="9"/>
      <c r="D240" s="8"/>
      <c r="E240" s="8" t="s">
        <v>1351</v>
      </c>
      <c r="F240" s="8">
        <v>0.65</v>
      </c>
      <c r="G240" s="10">
        <v>4729</v>
      </c>
      <c r="H240" s="11">
        <v>3073.85</v>
      </c>
      <c r="I240" s="11">
        <v>1683.5718466767371</v>
      </c>
      <c r="J240" s="11">
        <v>1390.2781533232628</v>
      </c>
      <c r="K240" s="8">
        <v>1.64</v>
      </c>
      <c r="L240" s="8"/>
      <c r="M240" s="12">
        <f t="shared" si="6"/>
        <v>7755.5599999999995</v>
      </c>
      <c r="N240" s="12">
        <f t="shared" si="6"/>
        <v>0</v>
      </c>
      <c r="O240" s="12">
        <f t="shared" si="7"/>
        <v>7755.5599999999995</v>
      </c>
    </row>
    <row r="241" spans="1:15" x14ac:dyDescent="0.25">
      <c r="A241" s="8"/>
      <c r="B241" s="8"/>
      <c r="C241" s="9"/>
      <c r="D241" s="8"/>
      <c r="E241" s="8" t="s">
        <v>1352</v>
      </c>
      <c r="F241" s="8">
        <v>0.65</v>
      </c>
      <c r="G241" s="10">
        <v>42</v>
      </c>
      <c r="H241" s="11">
        <v>27.3</v>
      </c>
      <c r="I241" s="11">
        <v>14.895770392749245</v>
      </c>
      <c r="J241" s="11">
        <v>12.404229607250755</v>
      </c>
      <c r="K241" s="8">
        <v>1.76</v>
      </c>
      <c r="L241" s="8"/>
      <c r="M241" s="12">
        <f t="shared" si="6"/>
        <v>73.92</v>
      </c>
      <c r="N241" s="12">
        <f t="shared" si="6"/>
        <v>0</v>
      </c>
      <c r="O241" s="12">
        <f t="shared" si="7"/>
        <v>73.92</v>
      </c>
    </row>
    <row r="242" spans="1:15" x14ac:dyDescent="0.25">
      <c r="A242" s="8"/>
      <c r="B242" s="8"/>
      <c r="C242" s="9"/>
      <c r="D242" s="8"/>
      <c r="E242" s="8" t="s">
        <v>1353</v>
      </c>
      <c r="F242" s="8">
        <v>0.82999999999999985</v>
      </c>
      <c r="G242" s="10">
        <v>3615</v>
      </c>
      <c r="H242" s="11">
        <v>3000.4500000000003</v>
      </c>
      <c r="I242" s="11">
        <v>1865.2665333168763</v>
      </c>
      <c r="J242" s="11">
        <v>1135.1834666831239</v>
      </c>
      <c r="K242" s="8">
        <v>2.1800000000000002</v>
      </c>
      <c r="L242" s="8"/>
      <c r="M242" s="12">
        <f t="shared" si="6"/>
        <v>7880.7000000000007</v>
      </c>
      <c r="N242" s="12">
        <f t="shared" si="6"/>
        <v>0</v>
      </c>
      <c r="O242" s="12">
        <f t="shared" si="7"/>
        <v>7880.7000000000007</v>
      </c>
    </row>
    <row r="243" spans="1:15" x14ac:dyDescent="0.25">
      <c r="A243" s="8"/>
      <c r="B243" s="8"/>
      <c r="C243" s="9"/>
      <c r="D243" s="8"/>
      <c r="E243" s="8" t="s">
        <v>1354</v>
      </c>
      <c r="F243" s="8">
        <v>0.84</v>
      </c>
      <c r="G243" s="10">
        <v>505</v>
      </c>
      <c r="H243" s="11">
        <v>424.2</v>
      </c>
      <c r="I243" s="11">
        <v>255.12277696793004</v>
      </c>
      <c r="J243" s="11">
        <v>169.07722303206992</v>
      </c>
      <c r="K243" s="8">
        <v>2.4</v>
      </c>
      <c r="L243" s="8"/>
      <c r="M243" s="12">
        <f t="shared" si="6"/>
        <v>1212</v>
      </c>
      <c r="N243" s="12">
        <f t="shared" si="6"/>
        <v>0</v>
      </c>
      <c r="O243" s="12">
        <f t="shared" si="7"/>
        <v>1212</v>
      </c>
    </row>
    <row r="244" spans="1:15" x14ac:dyDescent="0.25">
      <c r="A244" s="8"/>
      <c r="B244" s="8"/>
      <c r="C244" s="9"/>
      <c r="D244" s="8"/>
      <c r="E244" s="8" t="s">
        <v>1355</v>
      </c>
      <c r="F244" s="8">
        <v>0.83</v>
      </c>
      <c r="G244" s="10">
        <v>5225</v>
      </c>
      <c r="H244" s="11">
        <v>4336.7500000000009</v>
      </c>
      <c r="I244" s="11">
        <v>3069.4981540855256</v>
      </c>
      <c r="J244" s="11">
        <v>1267.2518459144744</v>
      </c>
      <c r="K244" s="8">
        <v>2.1800000000000002</v>
      </c>
      <c r="L244" s="8"/>
      <c r="M244" s="12">
        <f t="shared" si="6"/>
        <v>11390.5</v>
      </c>
      <c r="N244" s="12">
        <f t="shared" si="6"/>
        <v>0</v>
      </c>
      <c r="O244" s="12">
        <f t="shared" si="7"/>
        <v>11390.5</v>
      </c>
    </row>
    <row r="245" spans="1:15" x14ac:dyDescent="0.25">
      <c r="A245" s="8"/>
      <c r="B245" s="8"/>
      <c r="C245" s="9"/>
      <c r="D245" s="8"/>
      <c r="E245" s="8" t="s">
        <v>1167</v>
      </c>
      <c r="F245" s="8">
        <v>0.84</v>
      </c>
      <c r="G245" s="10">
        <v>175</v>
      </c>
      <c r="H245" s="11">
        <v>146.99999999999997</v>
      </c>
      <c r="I245" s="11">
        <v>139.08863857084441</v>
      </c>
      <c r="J245" s="11">
        <v>7.9113614291555887</v>
      </c>
      <c r="K245" s="8">
        <v>2.4</v>
      </c>
      <c r="L245" s="8"/>
      <c r="M245" s="12">
        <f t="shared" si="6"/>
        <v>420</v>
      </c>
      <c r="N245" s="12">
        <f t="shared" si="6"/>
        <v>0</v>
      </c>
      <c r="O245" s="12">
        <f t="shared" si="7"/>
        <v>420</v>
      </c>
    </row>
    <row r="246" spans="1:15" x14ac:dyDescent="0.25">
      <c r="A246" s="8"/>
      <c r="B246" s="8"/>
      <c r="C246" s="9" t="s">
        <v>184</v>
      </c>
      <c r="D246" s="8" t="s">
        <v>174</v>
      </c>
      <c r="E246" s="8" t="s">
        <v>1343</v>
      </c>
      <c r="F246" s="8">
        <v>0.65</v>
      </c>
      <c r="G246" s="10">
        <v>4900</v>
      </c>
      <c r="H246" s="11">
        <v>3185</v>
      </c>
      <c r="I246" s="11">
        <v>1608.0192597804405</v>
      </c>
      <c r="J246" s="11">
        <v>1576.9807402195595</v>
      </c>
      <c r="K246" s="8">
        <v>1.64</v>
      </c>
      <c r="L246" s="8"/>
      <c r="M246" s="12">
        <f t="shared" si="6"/>
        <v>8035.9999999999991</v>
      </c>
      <c r="N246" s="12">
        <f t="shared" si="6"/>
        <v>0</v>
      </c>
      <c r="O246" s="12">
        <f t="shared" si="7"/>
        <v>8035.9999999999991</v>
      </c>
    </row>
    <row r="247" spans="1:15" x14ac:dyDescent="0.25">
      <c r="A247" s="8"/>
      <c r="B247" s="8"/>
      <c r="C247" s="9"/>
      <c r="D247" s="8"/>
      <c r="E247" s="8" t="s">
        <v>1344</v>
      </c>
      <c r="F247" s="8">
        <v>0.65</v>
      </c>
      <c r="G247" s="10">
        <v>280</v>
      </c>
      <c r="H247" s="11">
        <v>182</v>
      </c>
      <c r="I247" s="11">
        <v>101.73065862411845</v>
      </c>
      <c r="J247" s="11">
        <v>80.269341375881552</v>
      </c>
      <c r="K247" s="8">
        <v>1.76</v>
      </c>
      <c r="L247" s="8"/>
      <c r="M247" s="12">
        <f t="shared" si="6"/>
        <v>492.8</v>
      </c>
      <c r="N247" s="12">
        <f t="shared" si="6"/>
        <v>0</v>
      </c>
      <c r="O247" s="12">
        <f t="shared" si="7"/>
        <v>492.8</v>
      </c>
    </row>
    <row r="248" spans="1:15" x14ac:dyDescent="0.25">
      <c r="A248" s="8"/>
      <c r="B248" s="8"/>
      <c r="C248" s="9"/>
      <c r="D248" s="8"/>
      <c r="E248" s="8" t="s">
        <v>1160</v>
      </c>
      <c r="F248" s="8">
        <v>0.65</v>
      </c>
      <c r="G248" s="10">
        <v>35</v>
      </c>
      <c r="H248" s="11">
        <v>22.75</v>
      </c>
      <c r="I248" s="11">
        <v>45.340909090909093</v>
      </c>
      <c r="J248" s="11">
        <v>-22.590909090909093</v>
      </c>
      <c r="K248" s="8">
        <v>1.64</v>
      </c>
      <c r="L248" s="8"/>
      <c r="M248" s="12">
        <f t="shared" si="6"/>
        <v>57.4</v>
      </c>
      <c r="N248" s="12">
        <f t="shared" si="6"/>
        <v>0</v>
      </c>
      <c r="O248" s="12">
        <f t="shared" si="7"/>
        <v>57.4</v>
      </c>
    </row>
    <row r="249" spans="1:15" x14ac:dyDescent="0.25">
      <c r="A249" s="8"/>
      <c r="B249" s="8"/>
      <c r="C249" s="9"/>
      <c r="D249" s="8"/>
      <c r="E249" s="8" t="s">
        <v>1345</v>
      </c>
      <c r="F249" s="8">
        <v>0.65</v>
      </c>
      <c r="G249" s="10">
        <v>2587</v>
      </c>
      <c r="H249" s="11">
        <v>1681.5500000000002</v>
      </c>
      <c r="I249" s="11">
        <v>859.3494540756426</v>
      </c>
      <c r="J249" s="11">
        <v>822.20054592435736</v>
      </c>
      <c r="K249" s="8">
        <v>1.61</v>
      </c>
      <c r="L249" s="8"/>
      <c r="M249" s="12">
        <f t="shared" si="6"/>
        <v>4165.0700000000006</v>
      </c>
      <c r="N249" s="12">
        <f t="shared" si="6"/>
        <v>0</v>
      </c>
      <c r="O249" s="12">
        <f t="shared" si="7"/>
        <v>4165.0700000000006</v>
      </c>
    </row>
    <row r="250" spans="1:15" x14ac:dyDescent="0.25">
      <c r="A250" s="8"/>
      <c r="B250" s="8"/>
      <c r="C250" s="9"/>
      <c r="D250" s="8"/>
      <c r="E250" s="8" t="s">
        <v>1346</v>
      </c>
      <c r="F250" s="8">
        <v>0.65</v>
      </c>
      <c r="G250" s="10">
        <v>1729</v>
      </c>
      <c r="H250" s="11">
        <v>1123.8499999999999</v>
      </c>
      <c r="I250" s="11">
        <v>564.61568500228282</v>
      </c>
      <c r="J250" s="11">
        <v>559.23431499771709</v>
      </c>
      <c r="K250" s="8">
        <v>1.64</v>
      </c>
      <c r="L250" s="8"/>
      <c r="M250" s="12">
        <f t="shared" si="6"/>
        <v>2835.56</v>
      </c>
      <c r="N250" s="12">
        <f t="shared" si="6"/>
        <v>0</v>
      </c>
      <c r="O250" s="12">
        <f t="shared" si="7"/>
        <v>2835.56</v>
      </c>
    </row>
    <row r="251" spans="1:15" x14ac:dyDescent="0.25">
      <c r="A251" s="8"/>
      <c r="B251" s="8"/>
      <c r="C251" s="9"/>
      <c r="D251" s="8"/>
      <c r="E251" s="8" t="s">
        <v>1358</v>
      </c>
      <c r="F251" s="8">
        <v>0.65</v>
      </c>
      <c r="G251" s="10">
        <v>360</v>
      </c>
      <c r="H251" s="11">
        <v>234</v>
      </c>
      <c r="I251" s="11">
        <v>117.5257731958763</v>
      </c>
      <c r="J251" s="11">
        <v>116.4742268041237</v>
      </c>
      <c r="K251" s="8">
        <v>1.76</v>
      </c>
      <c r="L251" s="8"/>
      <c r="M251" s="12">
        <f t="shared" si="6"/>
        <v>633.6</v>
      </c>
      <c r="N251" s="12">
        <f t="shared" si="6"/>
        <v>0</v>
      </c>
      <c r="O251" s="12">
        <f t="shared" si="7"/>
        <v>633.6</v>
      </c>
    </row>
    <row r="252" spans="1:15" x14ac:dyDescent="0.25">
      <c r="A252" s="8"/>
      <c r="B252" s="8"/>
      <c r="C252" s="9"/>
      <c r="D252" s="8"/>
      <c r="E252" s="8" t="s">
        <v>1347</v>
      </c>
      <c r="F252" s="8">
        <v>0.7</v>
      </c>
      <c r="G252" s="10">
        <v>2352</v>
      </c>
      <c r="H252" s="11">
        <v>1646.4</v>
      </c>
      <c r="I252" s="11">
        <v>955.38333774305852</v>
      </c>
      <c r="J252" s="11">
        <v>691.01666225694146</v>
      </c>
      <c r="K252" s="8">
        <v>1.71</v>
      </c>
      <c r="L252" s="8"/>
      <c r="M252" s="12">
        <f t="shared" si="6"/>
        <v>4021.92</v>
      </c>
      <c r="N252" s="12">
        <f t="shared" si="6"/>
        <v>0</v>
      </c>
      <c r="O252" s="12">
        <f t="shared" si="7"/>
        <v>4021.92</v>
      </c>
    </row>
    <row r="253" spans="1:15" x14ac:dyDescent="0.25">
      <c r="A253" s="8"/>
      <c r="B253" s="8"/>
      <c r="C253" s="9"/>
      <c r="D253" s="8"/>
      <c r="E253" s="8" t="s">
        <v>1348</v>
      </c>
      <c r="F253" s="8">
        <v>0.70000000000000007</v>
      </c>
      <c r="G253" s="10">
        <v>14147</v>
      </c>
      <c r="H253" s="11">
        <v>9902.9</v>
      </c>
      <c r="I253" s="11">
        <v>4814.7808833730405</v>
      </c>
      <c r="J253" s="11">
        <v>5088.1191166269609</v>
      </c>
      <c r="K253" s="8">
        <v>1.71</v>
      </c>
      <c r="L253" s="8"/>
      <c r="M253" s="12">
        <f t="shared" si="6"/>
        <v>24191.37</v>
      </c>
      <c r="N253" s="12">
        <f t="shared" si="6"/>
        <v>0</v>
      </c>
      <c r="O253" s="12">
        <f t="shared" si="7"/>
        <v>24191.37</v>
      </c>
    </row>
    <row r="254" spans="1:15" x14ac:dyDescent="0.25">
      <c r="A254" s="8"/>
      <c r="B254" s="8"/>
      <c r="C254" s="9"/>
      <c r="D254" s="8"/>
      <c r="E254" s="8" t="s">
        <v>1349</v>
      </c>
      <c r="F254" s="8">
        <v>0.7</v>
      </c>
      <c r="G254" s="10">
        <v>9820</v>
      </c>
      <c r="H254" s="11">
        <v>6874</v>
      </c>
      <c r="I254" s="11">
        <v>3406.2677603869315</v>
      </c>
      <c r="J254" s="11">
        <v>3467.7322396130685</v>
      </c>
      <c r="K254" s="8">
        <v>1.71</v>
      </c>
      <c r="L254" s="8"/>
      <c r="M254" s="12">
        <f t="shared" si="6"/>
        <v>16792.2</v>
      </c>
      <c r="N254" s="12">
        <f t="shared" si="6"/>
        <v>0</v>
      </c>
      <c r="O254" s="12">
        <f t="shared" si="7"/>
        <v>16792.2</v>
      </c>
    </row>
    <row r="255" spans="1:15" x14ac:dyDescent="0.25">
      <c r="A255" s="8"/>
      <c r="B255" s="8"/>
      <c r="C255" s="9"/>
      <c r="D255" s="8"/>
      <c r="E255" s="8" t="s">
        <v>1357</v>
      </c>
      <c r="F255" s="8">
        <v>0.67</v>
      </c>
      <c r="G255" s="10">
        <v>1296</v>
      </c>
      <c r="H255" s="11">
        <v>868.31999999999994</v>
      </c>
      <c r="I255" s="11">
        <v>529.61116241225147</v>
      </c>
      <c r="J255" s="11">
        <v>338.70883758774846</v>
      </c>
      <c r="K255" s="8">
        <v>1.83</v>
      </c>
      <c r="L255" s="8"/>
      <c r="M255" s="12">
        <f t="shared" si="6"/>
        <v>2371.6800000000003</v>
      </c>
      <c r="N255" s="12">
        <f t="shared" si="6"/>
        <v>0</v>
      </c>
      <c r="O255" s="12">
        <f t="shared" si="7"/>
        <v>2371.6800000000003</v>
      </c>
    </row>
    <row r="256" spans="1:15" x14ac:dyDescent="0.25">
      <c r="A256" s="8"/>
      <c r="B256" s="8"/>
      <c r="C256" s="9"/>
      <c r="D256" s="8"/>
      <c r="E256" s="8" t="s">
        <v>1350</v>
      </c>
      <c r="F256" s="8">
        <v>0.7</v>
      </c>
      <c r="G256" s="10">
        <v>2806</v>
      </c>
      <c r="H256" s="11">
        <v>1964.2</v>
      </c>
      <c r="I256" s="11">
        <v>1274.0253863362259</v>
      </c>
      <c r="J256" s="11">
        <v>690.17461366377415</v>
      </c>
      <c r="K256" s="8">
        <v>1.71</v>
      </c>
      <c r="L256" s="8"/>
      <c r="M256" s="12">
        <f t="shared" si="6"/>
        <v>4798.26</v>
      </c>
      <c r="N256" s="12">
        <f t="shared" si="6"/>
        <v>0</v>
      </c>
      <c r="O256" s="12">
        <f t="shared" si="7"/>
        <v>4798.26</v>
      </c>
    </row>
    <row r="257" spans="1:15" x14ac:dyDescent="0.25">
      <c r="A257" s="8"/>
      <c r="B257" s="8"/>
      <c r="C257" s="9"/>
      <c r="D257" s="8"/>
      <c r="E257" s="8" t="s">
        <v>1351</v>
      </c>
      <c r="F257" s="8">
        <v>0.65</v>
      </c>
      <c r="G257" s="10">
        <v>1103</v>
      </c>
      <c r="H257" s="11">
        <v>716.95</v>
      </c>
      <c r="I257" s="11">
        <v>370.26708452057562</v>
      </c>
      <c r="J257" s="11">
        <v>346.68291547942431</v>
      </c>
      <c r="K257" s="8">
        <v>1.64</v>
      </c>
      <c r="L257" s="8"/>
      <c r="M257" s="12">
        <f t="shared" si="6"/>
        <v>1808.9199999999998</v>
      </c>
      <c r="N257" s="12">
        <f t="shared" si="6"/>
        <v>0</v>
      </c>
      <c r="O257" s="12">
        <f t="shared" si="7"/>
        <v>1808.9199999999998</v>
      </c>
    </row>
    <row r="258" spans="1:15" x14ac:dyDescent="0.25">
      <c r="A258" s="8"/>
      <c r="B258" s="8"/>
      <c r="C258" s="9"/>
      <c r="D258" s="8"/>
      <c r="E258" s="8" t="s">
        <v>1352</v>
      </c>
      <c r="F258" s="8">
        <v>0.65</v>
      </c>
      <c r="G258" s="10">
        <v>930</v>
      </c>
      <c r="H258" s="11">
        <v>604.5</v>
      </c>
      <c r="I258" s="11">
        <v>320.09634315525392</v>
      </c>
      <c r="J258" s="11">
        <v>284.40365684474608</v>
      </c>
      <c r="K258" s="8">
        <v>1.76</v>
      </c>
      <c r="L258" s="8"/>
      <c r="M258" s="12">
        <f t="shared" si="6"/>
        <v>1636.8</v>
      </c>
      <c r="N258" s="12">
        <f t="shared" si="6"/>
        <v>0</v>
      </c>
      <c r="O258" s="12">
        <f t="shared" si="7"/>
        <v>1636.8</v>
      </c>
    </row>
    <row r="259" spans="1:15" x14ac:dyDescent="0.25">
      <c r="A259" s="8"/>
      <c r="B259" s="8"/>
      <c r="C259" s="9"/>
      <c r="D259" s="8"/>
      <c r="E259" s="8" t="s">
        <v>1353</v>
      </c>
      <c r="F259" s="8">
        <v>0.82999999999999985</v>
      </c>
      <c r="G259" s="10">
        <v>2099</v>
      </c>
      <c r="H259" s="11">
        <v>1742.1699999999998</v>
      </c>
      <c r="I259" s="11">
        <v>1287.7894400529715</v>
      </c>
      <c r="J259" s="11">
        <v>454.38055994702859</v>
      </c>
      <c r="K259" s="8">
        <v>2.1800000000000002</v>
      </c>
      <c r="L259" s="8"/>
      <c r="M259" s="12">
        <f t="shared" si="6"/>
        <v>4575.8200000000006</v>
      </c>
      <c r="N259" s="12">
        <f t="shared" si="6"/>
        <v>0</v>
      </c>
      <c r="O259" s="12">
        <f t="shared" si="7"/>
        <v>4575.8200000000006</v>
      </c>
    </row>
    <row r="260" spans="1:15" x14ac:dyDescent="0.25">
      <c r="A260" s="8"/>
      <c r="B260" s="8"/>
      <c r="C260" s="9"/>
      <c r="D260" s="8"/>
      <c r="E260" s="8" t="s">
        <v>1354</v>
      </c>
      <c r="F260" s="8">
        <v>0.84</v>
      </c>
      <c r="G260" s="10">
        <v>201</v>
      </c>
      <c r="H260" s="11">
        <v>168.83999999999997</v>
      </c>
      <c r="I260" s="11">
        <v>146.62164933431242</v>
      </c>
      <c r="J260" s="11">
        <v>22.218350665687591</v>
      </c>
      <c r="K260" s="8">
        <v>2.4</v>
      </c>
      <c r="L260" s="8"/>
      <c r="M260" s="12">
        <f t="shared" si="6"/>
        <v>482.4</v>
      </c>
      <c r="N260" s="12">
        <f t="shared" si="6"/>
        <v>0</v>
      </c>
      <c r="O260" s="12">
        <f t="shared" si="7"/>
        <v>482.4</v>
      </c>
    </row>
    <row r="261" spans="1:15" x14ac:dyDescent="0.25">
      <c r="A261" s="8"/>
      <c r="B261" s="8"/>
      <c r="C261" s="9"/>
      <c r="D261" s="8"/>
      <c r="E261" s="8" t="s">
        <v>1355</v>
      </c>
      <c r="F261" s="8">
        <v>0.83</v>
      </c>
      <c r="G261" s="10">
        <v>3721</v>
      </c>
      <c r="H261" s="11">
        <v>3088.4300000000003</v>
      </c>
      <c r="I261" s="11">
        <v>2621.3341319731821</v>
      </c>
      <c r="J261" s="11">
        <v>467.09586802681793</v>
      </c>
      <c r="K261" s="8">
        <v>2.1800000000000002</v>
      </c>
      <c r="L261" s="8"/>
      <c r="M261" s="12">
        <f t="shared" si="6"/>
        <v>8111.7800000000007</v>
      </c>
      <c r="N261" s="12">
        <f t="shared" si="6"/>
        <v>0</v>
      </c>
      <c r="O261" s="12">
        <f t="shared" si="7"/>
        <v>8111.7800000000007</v>
      </c>
    </row>
    <row r="262" spans="1:15" x14ac:dyDescent="0.25">
      <c r="A262" s="8"/>
      <c r="B262" s="8"/>
      <c r="C262" s="9"/>
      <c r="D262" s="8"/>
      <c r="E262" s="8" t="s">
        <v>1167</v>
      </c>
      <c r="F262" s="8">
        <v>0.84000000000000008</v>
      </c>
      <c r="G262" s="10">
        <v>535</v>
      </c>
      <c r="H262" s="11">
        <v>449.4</v>
      </c>
      <c r="I262" s="11">
        <v>642.24108094292785</v>
      </c>
      <c r="J262" s="11">
        <v>-192.84108094292787</v>
      </c>
      <c r="K262" s="8">
        <v>2.4</v>
      </c>
      <c r="L262" s="8"/>
      <c r="M262" s="12">
        <f t="shared" ref="M262:N325" si="8">$G262*K262</f>
        <v>1284</v>
      </c>
      <c r="N262" s="12">
        <f t="shared" si="8"/>
        <v>0</v>
      </c>
      <c r="O262" s="12">
        <f t="shared" ref="O262:O325" si="9">M262+N262</f>
        <v>1284</v>
      </c>
    </row>
    <row r="263" spans="1:15" x14ac:dyDescent="0.25">
      <c r="A263" s="8"/>
      <c r="B263" s="8"/>
      <c r="C263" s="9" t="s">
        <v>185</v>
      </c>
      <c r="D263" s="8" t="s">
        <v>174</v>
      </c>
      <c r="E263" s="8" t="s">
        <v>1343</v>
      </c>
      <c r="F263" s="8">
        <v>0.65</v>
      </c>
      <c r="G263" s="10">
        <v>4005</v>
      </c>
      <c r="H263" s="11">
        <v>2603.25</v>
      </c>
      <c r="I263" s="11">
        <v>1392.0378109444164</v>
      </c>
      <c r="J263" s="11">
        <v>1211.2121890555836</v>
      </c>
      <c r="K263" s="8">
        <v>1.64</v>
      </c>
      <c r="L263" s="8"/>
      <c r="M263" s="12">
        <f t="shared" si="8"/>
        <v>6568.2</v>
      </c>
      <c r="N263" s="12">
        <f t="shared" si="8"/>
        <v>0</v>
      </c>
      <c r="O263" s="12">
        <f t="shared" si="9"/>
        <v>6568.2</v>
      </c>
    </row>
    <row r="264" spans="1:15" x14ac:dyDescent="0.25">
      <c r="A264" s="8"/>
      <c r="B264" s="8"/>
      <c r="C264" s="9"/>
      <c r="D264" s="8"/>
      <c r="E264" s="8" t="s">
        <v>1344</v>
      </c>
      <c r="F264" s="8">
        <v>0.65</v>
      </c>
      <c r="G264" s="10">
        <v>835</v>
      </c>
      <c r="H264" s="11">
        <v>542.75</v>
      </c>
      <c r="I264" s="11">
        <v>296.35771725307023</v>
      </c>
      <c r="J264" s="11">
        <v>246.39228274692977</v>
      </c>
      <c r="K264" s="8">
        <v>1.76</v>
      </c>
      <c r="L264" s="8"/>
      <c r="M264" s="12">
        <f t="shared" si="8"/>
        <v>1469.6</v>
      </c>
      <c r="N264" s="12">
        <f t="shared" si="8"/>
        <v>0</v>
      </c>
      <c r="O264" s="12">
        <f t="shared" si="9"/>
        <v>1469.6</v>
      </c>
    </row>
    <row r="265" spans="1:15" x14ac:dyDescent="0.25">
      <c r="A265" s="8"/>
      <c r="B265" s="8"/>
      <c r="C265" s="9"/>
      <c r="D265" s="8"/>
      <c r="E265" s="8" t="s">
        <v>1160</v>
      </c>
      <c r="F265" s="8">
        <v>0.65</v>
      </c>
      <c r="G265" s="10">
        <v>1470</v>
      </c>
      <c r="H265" s="11">
        <v>955.5</v>
      </c>
      <c r="I265" s="11">
        <v>757.13855421686753</v>
      </c>
      <c r="J265" s="11">
        <v>198.36144578313247</v>
      </c>
      <c r="K265" s="8">
        <v>1.64</v>
      </c>
      <c r="L265" s="8"/>
      <c r="M265" s="12">
        <f t="shared" si="8"/>
        <v>2410.7999999999997</v>
      </c>
      <c r="N265" s="12">
        <f t="shared" si="8"/>
        <v>0</v>
      </c>
      <c r="O265" s="12">
        <f t="shared" si="9"/>
        <v>2410.7999999999997</v>
      </c>
    </row>
    <row r="266" spans="1:15" x14ac:dyDescent="0.25">
      <c r="A266" s="8"/>
      <c r="B266" s="8"/>
      <c r="C266" s="9"/>
      <c r="D266" s="8"/>
      <c r="E266" s="8" t="s">
        <v>1346</v>
      </c>
      <c r="F266" s="8">
        <v>0.65</v>
      </c>
      <c r="G266" s="10">
        <v>3769</v>
      </c>
      <c r="H266" s="11">
        <v>2449.85</v>
      </c>
      <c r="I266" s="11">
        <v>1265.2886336239171</v>
      </c>
      <c r="J266" s="11">
        <v>1184.5613663760828</v>
      </c>
      <c r="K266" s="8">
        <v>1.64</v>
      </c>
      <c r="L266" s="8"/>
      <c r="M266" s="12">
        <f t="shared" si="8"/>
        <v>6181.16</v>
      </c>
      <c r="N266" s="12">
        <f t="shared" si="8"/>
        <v>0</v>
      </c>
      <c r="O266" s="12">
        <f t="shared" si="9"/>
        <v>6181.16</v>
      </c>
    </row>
    <row r="267" spans="1:15" x14ac:dyDescent="0.25">
      <c r="A267" s="8"/>
      <c r="B267" s="8"/>
      <c r="C267" s="9"/>
      <c r="D267" s="8"/>
      <c r="E267" s="8" t="s">
        <v>1358</v>
      </c>
      <c r="F267" s="8">
        <v>0.65</v>
      </c>
      <c r="G267" s="10">
        <v>360</v>
      </c>
      <c r="H267" s="11">
        <v>234</v>
      </c>
      <c r="I267" s="11">
        <v>116.04037267080746</v>
      </c>
      <c r="J267" s="11">
        <v>117.95962732919254</v>
      </c>
      <c r="K267" s="8">
        <v>1.76</v>
      </c>
      <c r="L267" s="8"/>
      <c r="M267" s="12">
        <f t="shared" si="8"/>
        <v>633.6</v>
      </c>
      <c r="N267" s="12">
        <f t="shared" si="8"/>
        <v>0</v>
      </c>
      <c r="O267" s="12">
        <f t="shared" si="9"/>
        <v>633.6</v>
      </c>
    </row>
    <row r="268" spans="1:15" x14ac:dyDescent="0.25">
      <c r="A268" s="8"/>
      <c r="B268" s="8"/>
      <c r="C268" s="9"/>
      <c r="D268" s="8"/>
      <c r="E268" s="8" t="s">
        <v>1347</v>
      </c>
      <c r="F268" s="8">
        <v>0.69999999999999984</v>
      </c>
      <c r="G268" s="10">
        <v>2501</v>
      </c>
      <c r="H268" s="11">
        <v>1750.7</v>
      </c>
      <c r="I268" s="11">
        <v>1101.9015608861423</v>
      </c>
      <c r="J268" s="11">
        <v>648.79843911385774</v>
      </c>
      <c r="K268" s="8">
        <v>1.71</v>
      </c>
      <c r="L268" s="8"/>
      <c r="M268" s="12">
        <f t="shared" si="8"/>
        <v>4276.71</v>
      </c>
      <c r="N268" s="12">
        <f t="shared" si="8"/>
        <v>0</v>
      </c>
      <c r="O268" s="12">
        <f t="shared" si="9"/>
        <v>4276.71</v>
      </c>
    </row>
    <row r="269" spans="1:15" x14ac:dyDescent="0.25">
      <c r="A269" s="8"/>
      <c r="B269" s="8"/>
      <c r="C269" s="9"/>
      <c r="D269" s="8"/>
      <c r="E269" s="8" t="s">
        <v>1348</v>
      </c>
      <c r="F269" s="8">
        <v>0.70000000000000007</v>
      </c>
      <c r="G269" s="10">
        <v>11264</v>
      </c>
      <c r="H269" s="11">
        <v>7884.8</v>
      </c>
      <c r="I269" s="11">
        <v>3999.0098658196166</v>
      </c>
      <c r="J269" s="11">
        <v>3885.7901341803836</v>
      </c>
      <c r="K269" s="8">
        <v>1.71</v>
      </c>
      <c r="L269" s="8"/>
      <c r="M269" s="12">
        <f t="shared" si="8"/>
        <v>19261.439999999999</v>
      </c>
      <c r="N269" s="12">
        <f t="shared" si="8"/>
        <v>0</v>
      </c>
      <c r="O269" s="12">
        <f t="shared" si="9"/>
        <v>19261.439999999999</v>
      </c>
    </row>
    <row r="270" spans="1:15" x14ac:dyDescent="0.25">
      <c r="A270" s="8"/>
      <c r="B270" s="8"/>
      <c r="C270" s="9"/>
      <c r="D270" s="8"/>
      <c r="E270" s="8" t="s">
        <v>1349</v>
      </c>
      <c r="F270" s="8">
        <v>0.69999999999999984</v>
      </c>
      <c r="G270" s="10">
        <v>7015</v>
      </c>
      <c r="H270" s="11">
        <v>4910.5</v>
      </c>
      <c r="I270" s="11">
        <v>2561.3694267515925</v>
      </c>
      <c r="J270" s="11">
        <v>2349.1305732484075</v>
      </c>
      <c r="K270" s="8">
        <v>1.71</v>
      </c>
      <c r="L270" s="8"/>
      <c r="M270" s="12">
        <f t="shared" si="8"/>
        <v>11995.65</v>
      </c>
      <c r="N270" s="12">
        <f t="shared" si="8"/>
        <v>0</v>
      </c>
      <c r="O270" s="12">
        <f t="shared" si="9"/>
        <v>11995.65</v>
      </c>
    </row>
    <row r="271" spans="1:15" x14ac:dyDescent="0.25">
      <c r="A271" s="8"/>
      <c r="B271" s="8"/>
      <c r="C271" s="9"/>
      <c r="D271" s="8"/>
      <c r="E271" s="8" t="s">
        <v>1359</v>
      </c>
      <c r="F271" s="8">
        <v>0.67</v>
      </c>
      <c r="G271" s="10">
        <v>760</v>
      </c>
      <c r="H271" s="11">
        <v>509.2</v>
      </c>
      <c r="I271" s="11">
        <v>292.83461018476794</v>
      </c>
      <c r="J271" s="11">
        <v>216.36538981523205</v>
      </c>
      <c r="K271" s="8">
        <v>1.83</v>
      </c>
      <c r="L271" s="8"/>
      <c r="M271" s="12">
        <f t="shared" si="8"/>
        <v>1390.8</v>
      </c>
      <c r="N271" s="12">
        <f t="shared" si="8"/>
        <v>0</v>
      </c>
      <c r="O271" s="12">
        <f t="shared" si="9"/>
        <v>1390.8</v>
      </c>
    </row>
    <row r="272" spans="1:15" x14ac:dyDescent="0.25">
      <c r="A272" s="8"/>
      <c r="B272" s="8"/>
      <c r="C272" s="9"/>
      <c r="D272" s="8"/>
      <c r="E272" s="8" t="s">
        <v>1350</v>
      </c>
      <c r="F272" s="8">
        <v>0.7</v>
      </c>
      <c r="G272" s="10">
        <v>1970</v>
      </c>
      <c r="H272" s="11">
        <v>1379</v>
      </c>
      <c r="I272" s="11">
        <v>1138.325687652235</v>
      </c>
      <c r="J272" s="11">
        <v>240.67431234776507</v>
      </c>
      <c r="K272" s="8">
        <v>1.71</v>
      </c>
      <c r="L272" s="8"/>
      <c r="M272" s="12">
        <f t="shared" si="8"/>
        <v>3368.7</v>
      </c>
      <c r="N272" s="12">
        <f t="shared" si="8"/>
        <v>0</v>
      </c>
      <c r="O272" s="12">
        <f t="shared" si="9"/>
        <v>3368.7</v>
      </c>
    </row>
    <row r="273" spans="1:15" x14ac:dyDescent="0.25">
      <c r="A273" s="8"/>
      <c r="B273" s="8"/>
      <c r="C273" s="9"/>
      <c r="D273" s="8"/>
      <c r="E273" s="8" t="s">
        <v>1351</v>
      </c>
      <c r="F273" s="8">
        <v>0.65</v>
      </c>
      <c r="G273" s="10">
        <v>4570</v>
      </c>
      <c r="H273" s="11">
        <v>2970.5</v>
      </c>
      <c r="I273" s="11">
        <v>1710.8715596330276</v>
      </c>
      <c r="J273" s="11">
        <v>1259.6284403669724</v>
      </c>
      <c r="K273" s="8">
        <v>1.64</v>
      </c>
      <c r="L273" s="8"/>
      <c r="M273" s="12">
        <f t="shared" si="8"/>
        <v>7494.7999999999993</v>
      </c>
      <c r="N273" s="12">
        <f t="shared" si="8"/>
        <v>0</v>
      </c>
      <c r="O273" s="12">
        <f t="shared" si="9"/>
        <v>7494.7999999999993</v>
      </c>
    </row>
    <row r="274" spans="1:15" x14ac:dyDescent="0.25">
      <c r="A274" s="8"/>
      <c r="B274" s="8"/>
      <c r="C274" s="9"/>
      <c r="D274" s="8"/>
      <c r="E274" s="8" t="s">
        <v>1352</v>
      </c>
      <c r="F274" s="8">
        <v>0.65</v>
      </c>
      <c r="G274" s="10">
        <v>150</v>
      </c>
      <c r="H274" s="11">
        <v>97.5</v>
      </c>
      <c r="I274" s="11">
        <v>56.838138925294885</v>
      </c>
      <c r="J274" s="11">
        <v>40.661861074705115</v>
      </c>
      <c r="K274" s="8">
        <v>1.76</v>
      </c>
      <c r="L274" s="8"/>
      <c r="M274" s="12">
        <f t="shared" si="8"/>
        <v>264</v>
      </c>
      <c r="N274" s="12">
        <f t="shared" si="8"/>
        <v>0</v>
      </c>
      <c r="O274" s="12">
        <f t="shared" si="9"/>
        <v>264</v>
      </c>
    </row>
    <row r="275" spans="1:15" x14ac:dyDescent="0.25">
      <c r="A275" s="8"/>
      <c r="B275" s="8"/>
      <c r="C275" s="9"/>
      <c r="D275" s="8"/>
      <c r="E275" s="8" t="s">
        <v>1353</v>
      </c>
      <c r="F275" s="8">
        <v>0.82999999999999985</v>
      </c>
      <c r="G275" s="10">
        <v>3434</v>
      </c>
      <c r="H275" s="11">
        <v>2850.2200000000003</v>
      </c>
      <c r="I275" s="11">
        <v>2141.0316805183265</v>
      </c>
      <c r="J275" s="11">
        <v>709.18831948167383</v>
      </c>
      <c r="K275" s="8">
        <v>2.1800000000000002</v>
      </c>
      <c r="L275" s="8"/>
      <c r="M275" s="12">
        <f t="shared" si="8"/>
        <v>7486.1200000000008</v>
      </c>
      <c r="N275" s="12">
        <f t="shared" si="8"/>
        <v>0</v>
      </c>
      <c r="O275" s="12">
        <f t="shared" si="9"/>
        <v>7486.1200000000008</v>
      </c>
    </row>
    <row r="276" spans="1:15" x14ac:dyDescent="0.25">
      <c r="A276" s="8"/>
      <c r="B276" s="8"/>
      <c r="C276" s="9"/>
      <c r="D276" s="8"/>
      <c r="E276" s="8" t="s">
        <v>1354</v>
      </c>
      <c r="F276" s="8">
        <v>0.84</v>
      </c>
      <c r="G276" s="10">
        <v>340</v>
      </c>
      <c r="H276" s="11">
        <v>285.59999999999997</v>
      </c>
      <c r="I276" s="11">
        <v>212.32291480412758</v>
      </c>
      <c r="J276" s="11">
        <v>73.277085195872417</v>
      </c>
      <c r="K276" s="8">
        <v>2.4</v>
      </c>
      <c r="L276" s="8"/>
      <c r="M276" s="12">
        <f t="shared" si="8"/>
        <v>816</v>
      </c>
      <c r="N276" s="12">
        <f t="shared" si="8"/>
        <v>0</v>
      </c>
      <c r="O276" s="12">
        <f t="shared" si="9"/>
        <v>816</v>
      </c>
    </row>
    <row r="277" spans="1:15" x14ac:dyDescent="0.25">
      <c r="A277" s="8"/>
      <c r="B277" s="8"/>
      <c r="C277" s="9"/>
      <c r="D277" s="8"/>
      <c r="E277" s="8" t="s">
        <v>1355</v>
      </c>
      <c r="F277" s="8">
        <v>0.83</v>
      </c>
      <c r="G277" s="10">
        <v>3454</v>
      </c>
      <c r="H277" s="11">
        <v>2866.82</v>
      </c>
      <c r="I277" s="11">
        <v>2382.8921539942789</v>
      </c>
      <c r="J277" s="11">
        <v>483.92784600572077</v>
      </c>
      <c r="K277" s="8">
        <v>2.1800000000000002</v>
      </c>
      <c r="L277" s="8"/>
      <c r="M277" s="12">
        <f t="shared" si="8"/>
        <v>7529.72</v>
      </c>
      <c r="N277" s="12">
        <f t="shared" si="8"/>
        <v>0</v>
      </c>
      <c r="O277" s="12">
        <f t="shared" si="9"/>
        <v>7529.72</v>
      </c>
    </row>
    <row r="278" spans="1:15" x14ac:dyDescent="0.25">
      <c r="A278" s="8"/>
      <c r="B278" s="8"/>
      <c r="C278" s="9"/>
      <c r="D278" s="8"/>
      <c r="E278" s="8" t="s">
        <v>1167</v>
      </c>
      <c r="F278" s="8">
        <v>0.84</v>
      </c>
      <c r="G278" s="10">
        <v>375</v>
      </c>
      <c r="H278" s="11">
        <v>314.99999999999994</v>
      </c>
      <c r="I278" s="11">
        <v>240.73931212151157</v>
      </c>
      <c r="J278" s="11">
        <v>74.260687878488412</v>
      </c>
      <c r="K278" s="8">
        <v>2.4</v>
      </c>
      <c r="L278" s="8"/>
      <c r="M278" s="12">
        <f t="shared" si="8"/>
        <v>900</v>
      </c>
      <c r="N278" s="12">
        <f t="shared" si="8"/>
        <v>0</v>
      </c>
      <c r="O278" s="12">
        <f t="shared" si="9"/>
        <v>900</v>
      </c>
    </row>
    <row r="279" spans="1:15" x14ac:dyDescent="0.25">
      <c r="A279" s="8"/>
      <c r="B279" s="8"/>
      <c r="C279" s="9" t="s">
        <v>186</v>
      </c>
      <c r="D279" s="8" t="s">
        <v>174</v>
      </c>
      <c r="E279" s="8" t="s">
        <v>1343</v>
      </c>
      <c r="F279" s="8">
        <v>0.65</v>
      </c>
      <c r="G279" s="10">
        <v>4635</v>
      </c>
      <c r="H279" s="11">
        <v>3012.75</v>
      </c>
      <c r="I279" s="11">
        <v>1509.2950988100508</v>
      </c>
      <c r="J279" s="11">
        <v>1503.4549011899492</v>
      </c>
      <c r="K279" s="8">
        <v>1.64</v>
      </c>
      <c r="L279" s="8"/>
      <c r="M279" s="12">
        <f t="shared" si="8"/>
        <v>7601.4</v>
      </c>
      <c r="N279" s="12">
        <f t="shared" si="8"/>
        <v>0</v>
      </c>
      <c r="O279" s="12">
        <f t="shared" si="9"/>
        <v>7601.4</v>
      </c>
    </row>
    <row r="280" spans="1:15" x14ac:dyDescent="0.25">
      <c r="A280" s="8"/>
      <c r="B280" s="8"/>
      <c r="C280" s="9"/>
      <c r="D280" s="8"/>
      <c r="E280" s="8" t="s">
        <v>1344</v>
      </c>
      <c r="F280" s="8">
        <v>0.65</v>
      </c>
      <c r="G280" s="10">
        <v>605</v>
      </c>
      <c r="H280" s="11">
        <v>393.25</v>
      </c>
      <c r="I280" s="11">
        <v>209.4309130762268</v>
      </c>
      <c r="J280" s="11">
        <v>183.8190869237732</v>
      </c>
      <c r="K280" s="8">
        <v>1.76</v>
      </c>
      <c r="L280" s="8"/>
      <c r="M280" s="12">
        <f t="shared" si="8"/>
        <v>1064.8</v>
      </c>
      <c r="N280" s="12">
        <f t="shared" si="8"/>
        <v>0</v>
      </c>
      <c r="O280" s="12">
        <f t="shared" si="9"/>
        <v>1064.8</v>
      </c>
    </row>
    <row r="281" spans="1:15" x14ac:dyDescent="0.25">
      <c r="A281" s="8"/>
      <c r="B281" s="8"/>
      <c r="C281" s="9"/>
      <c r="D281" s="8"/>
      <c r="E281" s="8" t="s">
        <v>1160</v>
      </c>
      <c r="F281" s="8">
        <v>0.65</v>
      </c>
      <c r="G281" s="10">
        <v>2482</v>
      </c>
      <c r="H281" s="11">
        <v>1613.3</v>
      </c>
      <c r="I281" s="11">
        <v>1031.7570749713607</v>
      </c>
      <c r="J281" s="11">
        <v>581.54292502863927</v>
      </c>
      <c r="K281" s="8">
        <v>1.64</v>
      </c>
      <c r="L281" s="8"/>
      <c r="M281" s="12">
        <f t="shared" si="8"/>
        <v>4070.4799999999996</v>
      </c>
      <c r="N281" s="12">
        <f t="shared" si="8"/>
        <v>0</v>
      </c>
      <c r="O281" s="12">
        <f t="shared" si="9"/>
        <v>4070.4799999999996</v>
      </c>
    </row>
    <row r="282" spans="1:15" x14ac:dyDescent="0.25">
      <c r="A282" s="8"/>
      <c r="B282" s="8"/>
      <c r="C282" s="9"/>
      <c r="D282" s="8"/>
      <c r="E282" s="8" t="s">
        <v>1346</v>
      </c>
      <c r="F282" s="8">
        <v>0.65</v>
      </c>
      <c r="G282" s="10">
        <v>3863</v>
      </c>
      <c r="H282" s="11">
        <v>2510.9499999999998</v>
      </c>
      <c r="I282" s="11">
        <v>1343.2136844975239</v>
      </c>
      <c r="J282" s="11">
        <v>1167.7363155024761</v>
      </c>
      <c r="K282" s="8">
        <v>1.64</v>
      </c>
      <c r="L282" s="8"/>
      <c r="M282" s="12">
        <f t="shared" si="8"/>
        <v>6335.32</v>
      </c>
      <c r="N282" s="12">
        <f t="shared" si="8"/>
        <v>0</v>
      </c>
      <c r="O282" s="12">
        <f t="shared" si="9"/>
        <v>6335.32</v>
      </c>
    </row>
    <row r="283" spans="1:15" x14ac:dyDescent="0.25">
      <c r="A283" s="8"/>
      <c r="B283" s="8"/>
      <c r="C283" s="9"/>
      <c r="D283" s="8"/>
      <c r="E283" s="8" t="s">
        <v>1358</v>
      </c>
      <c r="F283" s="8">
        <v>0.65</v>
      </c>
      <c r="G283" s="10">
        <v>360</v>
      </c>
      <c r="H283" s="11">
        <v>234</v>
      </c>
      <c r="I283" s="11">
        <v>131.8196150087112</v>
      </c>
      <c r="J283" s="11">
        <v>102.1803849912888</v>
      </c>
      <c r="K283" s="8">
        <v>1.76</v>
      </c>
      <c r="L283" s="8"/>
      <c r="M283" s="12">
        <f t="shared" si="8"/>
        <v>633.6</v>
      </c>
      <c r="N283" s="12">
        <f t="shared" si="8"/>
        <v>0</v>
      </c>
      <c r="O283" s="12">
        <f t="shared" si="9"/>
        <v>633.6</v>
      </c>
    </row>
    <row r="284" spans="1:15" x14ac:dyDescent="0.25">
      <c r="A284" s="8"/>
      <c r="B284" s="8"/>
      <c r="C284" s="9"/>
      <c r="D284" s="8"/>
      <c r="E284" s="8" t="s">
        <v>1347</v>
      </c>
      <c r="F284" s="8">
        <v>0.7</v>
      </c>
      <c r="G284" s="10">
        <v>2774</v>
      </c>
      <c r="H284" s="11">
        <v>1941.8</v>
      </c>
      <c r="I284" s="11">
        <v>1102.9659620634754</v>
      </c>
      <c r="J284" s="11">
        <v>838.83403793652462</v>
      </c>
      <c r="K284" s="8">
        <v>1.71</v>
      </c>
      <c r="L284" s="8"/>
      <c r="M284" s="12">
        <f t="shared" si="8"/>
        <v>4743.54</v>
      </c>
      <c r="N284" s="12">
        <f t="shared" si="8"/>
        <v>0</v>
      </c>
      <c r="O284" s="12">
        <f t="shared" si="9"/>
        <v>4743.54</v>
      </c>
    </row>
    <row r="285" spans="1:15" x14ac:dyDescent="0.25">
      <c r="A285" s="8"/>
      <c r="B285" s="8"/>
      <c r="C285" s="9"/>
      <c r="D285" s="8"/>
      <c r="E285" s="8" t="s">
        <v>1348</v>
      </c>
      <c r="F285" s="8">
        <v>0.70000000000000007</v>
      </c>
      <c r="G285" s="10">
        <v>12951</v>
      </c>
      <c r="H285" s="11">
        <v>9065.7000000000007</v>
      </c>
      <c r="I285" s="11">
        <v>4506.1483498847083</v>
      </c>
      <c r="J285" s="11">
        <v>4559.5516501152915</v>
      </c>
      <c r="K285" s="8">
        <v>1.71</v>
      </c>
      <c r="L285" s="8"/>
      <c r="M285" s="12">
        <f t="shared" si="8"/>
        <v>22146.21</v>
      </c>
      <c r="N285" s="12">
        <f t="shared" si="8"/>
        <v>0</v>
      </c>
      <c r="O285" s="12">
        <f t="shared" si="9"/>
        <v>22146.21</v>
      </c>
    </row>
    <row r="286" spans="1:15" x14ac:dyDescent="0.25">
      <c r="A286" s="8"/>
      <c r="B286" s="8"/>
      <c r="C286" s="9"/>
      <c r="D286" s="8"/>
      <c r="E286" s="8" t="s">
        <v>1349</v>
      </c>
      <c r="F286" s="8">
        <v>0.7</v>
      </c>
      <c r="G286" s="10">
        <v>8525</v>
      </c>
      <c r="H286" s="11">
        <v>5967.5</v>
      </c>
      <c r="I286" s="11">
        <v>2886.8932554434414</v>
      </c>
      <c r="J286" s="11">
        <v>3080.6067445565586</v>
      </c>
      <c r="K286" s="8">
        <v>1.71</v>
      </c>
      <c r="L286" s="8"/>
      <c r="M286" s="12">
        <f t="shared" si="8"/>
        <v>14577.75</v>
      </c>
      <c r="N286" s="12">
        <f t="shared" si="8"/>
        <v>0</v>
      </c>
      <c r="O286" s="12">
        <f t="shared" si="9"/>
        <v>14577.75</v>
      </c>
    </row>
    <row r="287" spans="1:15" x14ac:dyDescent="0.25">
      <c r="A287" s="8"/>
      <c r="B287" s="8"/>
      <c r="C287" s="9"/>
      <c r="D287" s="8"/>
      <c r="E287" s="8" t="s">
        <v>1359</v>
      </c>
      <c r="F287" s="8">
        <v>0.67</v>
      </c>
      <c r="G287" s="10">
        <v>1325</v>
      </c>
      <c r="H287" s="11">
        <v>887.75</v>
      </c>
      <c r="I287" s="11">
        <v>493.73174455655868</v>
      </c>
      <c r="J287" s="11">
        <v>394.01825544344138</v>
      </c>
      <c r="K287" s="8">
        <v>1.83</v>
      </c>
      <c r="L287" s="8"/>
      <c r="M287" s="12">
        <f t="shared" si="8"/>
        <v>2424.75</v>
      </c>
      <c r="N287" s="12">
        <f t="shared" si="8"/>
        <v>0</v>
      </c>
      <c r="O287" s="12">
        <f t="shared" si="9"/>
        <v>2424.75</v>
      </c>
    </row>
    <row r="288" spans="1:15" x14ac:dyDescent="0.25">
      <c r="A288" s="8"/>
      <c r="B288" s="8"/>
      <c r="C288" s="9"/>
      <c r="D288" s="8"/>
      <c r="E288" s="8" t="s">
        <v>1350</v>
      </c>
      <c r="F288" s="8">
        <v>0.69999999999999984</v>
      </c>
      <c r="G288" s="10">
        <v>2684</v>
      </c>
      <c r="H288" s="11">
        <v>1878.8</v>
      </c>
      <c r="I288" s="11">
        <v>1332.9579612178397</v>
      </c>
      <c r="J288" s="11">
        <v>545.84203878216033</v>
      </c>
      <c r="K288" s="8">
        <v>1.71</v>
      </c>
      <c r="L288" s="8"/>
      <c r="M288" s="12">
        <f t="shared" si="8"/>
        <v>4589.6400000000003</v>
      </c>
      <c r="N288" s="12">
        <f t="shared" si="8"/>
        <v>0</v>
      </c>
      <c r="O288" s="12">
        <f t="shared" si="9"/>
        <v>4589.6400000000003</v>
      </c>
    </row>
    <row r="289" spans="1:16" x14ac:dyDescent="0.25">
      <c r="A289" s="8"/>
      <c r="B289" s="8"/>
      <c r="C289" s="9"/>
      <c r="D289" s="8"/>
      <c r="E289" s="8" t="s">
        <v>1351</v>
      </c>
      <c r="F289" s="8">
        <v>0.65</v>
      </c>
      <c r="G289" s="10">
        <v>1260</v>
      </c>
      <c r="H289" s="11">
        <v>819</v>
      </c>
      <c r="I289" s="11">
        <v>494.22764063078603</v>
      </c>
      <c r="J289" s="11">
        <v>324.77235936921397</v>
      </c>
      <c r="K289" s="8">
        <v>1.64</v>
      </c>
      <c r="L289" s="8"/>
      <c r="M289" s="12">
        <f t="shared" si="8"/>
        <v>2066.4</v>
      </c>
      <c r="N289" s="12">
        <f t="shared" si="8"/>
        <v>0</v>
      </c>
      <c r="O289" s="12">
        <f t="shared" si="9"/>
        <v>2066.4</v>
      </c>
    </row>
    <row r="290" spans="1:16" x14ac:dyDescent="0.25">
      <c r="A290" s="8"/>
      <c r="B290" s="8"/>
      <c r="C290" s="9"/>
      <c r="D290" s="8"/>
      <c r="E290" s="8" t="s">
        <v>1352</v>
      </c>
      <c r="F290" s="8">
        <v>0.65</v>
      </c>
      <c r="G290" s="10">
        <v>820</v>
      </c>
      <c r="H290" s="11">
        <v>533</v>
      </c>
      <c r="I290" s="11">
        <v>346.05322654812994</v>
      </c>
      <c r="J290" s="11">
        <v>186.94677345187003</v>
      </c>
      <c r="K290" s="8">
        <v>1.76</v>
      </c>
      <c r="L290" s="8"/>
      <c r="M290" s="12">
        <f t="shared" si="8"/>
        <v>1443.2</v>
      </c>
      <c r="N290" s="12">
        <f t="shared" si="8"/>
        <v>0</v>
      </c>
      <c r="O290" s="12">
        <f t="shared" si="9"/>
        <v>1443.2</v>
      </c>
    </row>
    <row r="291" spans="1:16" x14ac:dyDescent="0.25">
      <c r="A291" s="8"/>
      <c r="B291" s="8"/>
      <c r="C291" s="9"/>
      <c r="D291" s="8"/>
      <c r="E291" s="8" t="s">
        <v>1353</v>
      </c>
      <c r="F291" s="8">
        <v>0.83</v>
      </c>
      <c r="G291" s="10">
        <v>2290</v>
      </c>
      <c r="H291" s="11">
        <v>1900.7</v>
      </c>
      <c r="I291" s="11">
        <v>1517.5466552029052</v>
      </c>
      <c r="J291" s="11">
        <v>383.15334479709492</v>
      </c>
      <c r="K291" s="8">
        <v>2.1800000000000002</v>
      </c>
      <c r="L291" s="8"/>
      <c r="M291" s="12">
        <f t="shared" si="8"/>
        <v>4992.2000000000007</v>
      </c>
      <c r="N291" s="12">
        <f t="shared" si="8"/>
        <v>0</v>
      </c>
      <c r="O291" s="12">
        <f t="shared" si="9"/>
        <v>4992.2000000000007</v>
      </c>
    </row>
    <row r="292" spans="1:16" x14ac:dyDescent="0.25">
      <c r="A292" s="8"/>
      <c r="B292" s="8"/>
      <c r="C292" s="9"/>
      <c r="D292" s="8"/>
      <c r="E292" s="8" t="s">
        <v>1354</v>
      </c>
      <c r="F292" s="8">
        <v>0.84</v>
      </c>
      <c r="G292" s="10">
        <v>380</v>
      </c>
      <c r="H292" s="11">
        <v>319.2</v>
      </c>
      <c r="I292" s="11">
        <v>256.72277047277043</v>
      </c>
      <c r="J292" s="11">
        <v>62.477229527229525</v>
      </c>
      <c r="K292" s="8">
        <v>2.4</v>
      </c>
      <c r="L292" s="8"/>
      <c r="M292" s="12">
        <f t="shared" si="8"/>
        <v>912</v>
      </c>
      <c r="N292" s="12">
        <f t="shared" si="8"/>
        <v>0</v>
      </c>
      <c r="O292" s="12">
        <f t="shared" si="9"/>
        <v>912</v>
      </c>
    </row>
    <row r="293" spans="1:16" x14ac:dyDescent="0.25">
      <c r="A293" s="8"/>
      <c r="B293" s="8"/>
      <c r="C293" s="9"/>
      <c r="D293" s="8"/>
      <c r="E293" s="8" t="s">
        <v>1355</v>
      </c>
      <c r="F293" s="8">
        <v>0.83</v>
      </c>
      <c r="G293" s="10">
        <v>2355</v>
      </c>
      <c r="H293" s="11">
        <v>1954.6499999999999</v>
      </c>
      <c r="I293" s="11">
        <v>1981.9808264897551</v>
      </c>
      <c r="J293" s="11">
        <v>-27.330826489755168</v>
      </c>
      <c r="K293" s="8">
        <v>2.1800000000000002</v>
      </c>
      <c r="L293" s="8"/>
      <c r="M293" s="12">
        <f t="shared" si="8"/>
        <v>5133.9000000000005</v>
      </c>
      <c r="N293" s="12">
        <f t="shared" si="8"/>
        <v>0</v>
      </c>
      <c r="O293" s="12">
        <f t="shared" si="9"/>
        <v>5133.9000000000005</v>
      </c>
    </row>
    <row r="294" spans="1:16" x14ac:dyDescent="0.25">
      <c r="A294" s="8"/>
      <c r="B294" s="8"/>
      <c r="C294" s="9"/>
      <c r="D294" s="8"/>
      <c r="E294" s="8" t="s">
        <v>1167</v>
      </c>
      <c r="F294" s="8">
        <v>0.84000000000000008</v>
      </c>
      <c r="G294" s="10">
        <v>345</v>
      </c>
      <c r="H294" s="11">
        <v>289.8</v>
      </c>
      <c r="I294" s="11">
        <v>520.25522112575698</v>
      </c>
      <c r="J294" s="11">
        <v>-230.45522112575685</v>
      </c>
      <c r="K294" s="8">
        <v>2.4</v>
      </c>
      <c r="L294" s="8"/>
      <c r="M294" s="12">
        <f t="shared" si="8"/>
        <v>828</v>
      </c>
      <c r="N294" s="12">
        <f t="shared" si="8"/>
        <v>0</v>
      </c>
      <c r="O294" s="12">
        <f t="shared" si="9"/>
        <v>828</v>
      </c>
    </row>
    <row r="295" spans="1:16" s="7" customFormat="1" x14ac:dyDescent="0.25">
      <c r="A295" s="13"/>
      <c r="B295" s="13" t="s">
        <v>187</v>
      </c>
      <c r="C295" s="14"/>
      <c r="D295" s="13"/>
      <c r="E295" s="13"/>
      <c r="F295" s="13"/>
      <c r="G295" s="15">
        <v>289232</v>
      </c>
      <c r="H295" s="16">
        <v>203576.98000000007</v>
      </c>
      <c r="I295" s="16">
        <v>117989.99999999999</v>
      </c>
      <c r="J295" s="16">
        <v>85586.979999999967</v>
      </c>
      <c r="K295" s="13"/>
      <c r="L295" s="13"/>
      <c r="M295" s="17"/>
      <c r="N295" s="17"/>
      <c r="O295" s="17">
        <f>SUM(O198:O294)</f>
        <v>510270.45000000007</v>
      </c>
      <c r="P295"/>
    </row>
    <row r="296" spans="1:16" s="7" customFormat="1" x14ac:dyDescent="0.25">
      <c r="A296" s="2" t="s">
        <v>188</v>
      </c>
      <c r="B296" s="2"/>
      <c r="C296" s="3"/>
      <c r="D296" s="2"/>
      <c r="E296" s="2"/>
      <c r="F296" s="2"/>
      <c r="G296" s="4">
        <v>289232</v>
      </c>
      <c r="H296" s="5">
        <v>203576.98000000007</v>
      </c>
      <c r="I296" s="5">
        <v>117989.99999999999</v>
      </c>
      <c r="J296" s="5">
        <v>85586.979999999967</v>
      </c>
      <c r="K296" s="2"/>
      <c r="L296" s="2"/>
      <c r="M296" s="6"/>
      <c r="N296" s="6"/>
      <c r="O296" s="6"/>
      <c r="P296"/>
    </row>
    <row r="297" spans="1:16" x14ac:dyDescent="0.25">
      <c r="A297" s="8" t="s">
        <v>189</v>
      </c>
      <c r="B297" s="8" t="s">
        <v>172</v>
      </c>
      <c r="C297" s="9" t="s">
        <v>23</v>
      </c>
      <c r="D297" s="8" t="s">
        <v>174</v>
      </c>
      <c r="E297" s="8" t="s">
        <v>1172</v>
      </c>
      <c r="F297" s="8">
        <v>0.83</v>
      </c>
      <c r="G297" s="10">
        <v>4747</v>
      </c>
      <c r="H297" s="11">
        <v>3940.01</v>
      </c>
      <c r="I297" s="11">
        <v>1946.23425104993</v>
      </c>
      <c r="J297" s="11">
        <v>1993.7757489500702</v>
      </c>
      <c r="K297" s="8">
        <v>2.13</v>
      </c>
      <c r="L297" s="8"/>
      <c r="M297" s="12">
        <f t="shared" si="8"/>
        <v>10111.109999999999</v>
      </c>
      <c r="N297" s="12">
        <f t="shared" si="8"/>
        <v>0</v>
      </c>
      <c r="O297" s="12">
        <f t="shared" si="9"/>
        <v>10111.109999999999</v>
      </c>
    </row>
    <row r="298" spans="1:16" x14ac:dyDescent="0.25">
      <c r="A298" s="8"/>
      <c r="B298" s="8"/>
      <c r="C298" s="9"/>
      <c r="D298" s="8"/>
      <c r="E298" s="8" t="s">
        <v>1360</v>
      </c>
      <c r="F298" s="8">
        <v>0.65</v>
      </c>
      <c r="G298" s="10">
        <v>3418</v>
      </c>
      <c r="H298" s="11">
        <v>2221.6999999999998</v>
      </c>
      <c r="I298" s="11">
        <v>1290.1078268272056</v>
      </c>
      <c r="J298" s="11">
        <v>931.59217317279433</v>
      </c>
      <c r="K298" s="8">
        <v>1.64</v>
      </c>
      <c r="L298" s="8"/>
      <c r="M298" s="12">
        <f t="shared" si="8"/>
        <v>5605.5199999999995</v>
      </c>
      <c r="N298" s="12">
        <f t="shared" si="8"/>
        <v>0</v>
      </c>
      <c r="O298" s="12">
        <f t="shared" si="9"/>
        <v>5605.5199999999995</v>
      </c>
    </row>
    <row r="299" spans="1:16" x14ac:dyDescent="0.25">
      <c r="A299" s="8"/>
      <c r="B299" s="8"/>
      <c r="C299" s="9"/>
      <c r="D299" s="8"/>
      <c r="E299" s="8" t="s">
        <v>1361</v>
      </c>
      <c r="F299" s="8">
        <v>0.65</v>
      </c>
      <c r="G299" s="10">
        <v>499</v>
      </c>
      <c r="H299" s="11">
        <v>324.35000000000002</v>
      </c>
      <c r="I299" s="11">
        <v>174.47304964539006</v>
      </c>
      <c r="J299" s="11">
        <v>149.87695035460996</v>
      </c>
      <c r="K299" s="8">
        <v>1.76</v>
      </c>
      <c r="L299" s="8"/>
      <c r="M299" s="12">
        <f t="shared" si="8"/>
        <v>878.24</v>
      </c>
      <c r="N299" s="12">
        <f t="shared" si="8"/>
        <v>0</v>
      </c>
      <c r="O299" s="12">
        <f t="shared" si="9"/>
        <v>878.24</v>
      </c>
    </row>
    <row r="300" spans="1:16" x14ac:dyDescent="0.25">
      <c r="A300" s="8"/>
      <c r="B300" s="8"/>
      <c r="C300" s="9"/>
      <c r="D300" s="8"/>
      <c r="E300" s="8" t="s">
        <v>1362</v>
      </c>
      <c r="F300" s="8">
        <v>0.65</v>
      </c>
      <c r="G300" s="10">
        <v>8911</v>
      </c>
      <c r="H300" s="11">
        <v>5792.15</v>
      </c>
      <c r="I300" s="11">
        <v>3168.1830638523875</v>
      </c>
      <c r="J300" s="11">
        <v>2623.9669361476126</v>
      </c>
      <c r="K300" s="8">
        <v>1.64</v>
      </c>
      <c r="L300" s="8"/>
      <c r="M300" s="12">
        <f t="shared" si="8"/>
        <v>14614.039999999999</v>
      </c>
      <c r="N300" s="12">
        <f t="shared" si="8"/>
        <v>0</v>
      </c>
      <c r="O300" s="12">
        <f t="shared" si="9"/>
        <v>14614.039999999999</v>
      </c>
    </row>
    <row r="301" spans="1:16" x14ac:dyDescent="0.25">
      <c r="A301" s="8"/>
      <c r="B301" s="8"/>
      <c r="C301" s="9"/>
      <c r="D301" s="8"/>
      <c r="E301" s="8" t="s">
        <v>1363</v>
      </c>
      <c r="F301" s="8">
        <v>0.65</v>
      </c>
      <c r="G301" s="10">
        <v>1767</v>
      </c>
      <c r="H301" s="11">
        <v>1148.5500000000002</v>
      </c>
      <c r="I301" s="11">
        <v>664.3347375732103</v>
      </c>
      <c r="J301" s="11">
        <v>484.21526242678976</v>
      </c>
      <c r="K301" s="8">
        <v>1.76</v>
      </c>
      <c r="L301" s="8"/>
      <c r="M301" s="12">
        <f t="shared" si="8"/>
        <v>3109.92</v>
      </c>
      <c r="N301" s="12">
        <f t="shared" si="8"/>
        <v>0</v>
      </c>
      <c r="O301" s="12">
        <f t="shared" si="9"/>
        <v>3109.92</v>
      </c>
    </row>
    <row r="302" spans="1:16" x14ac:dyDescent="0.25">
      <c r="A302" s="8"/>
      <c r="B302" s="8"/>
      <c r="C302" s="9"/>
      <c r="D302" s="8"/>
      <c r="E302" s="8" t="s">
        <v>1176</v>
      </c>
      <c r="F302" s="8">
        <v>0.82</v>
      </c>
      <c r="G302" s="10">
        <v>8</v>
      </c>
      <c r="H302" s="11">
        <v>6.56</v>
      </c>
      <c r="I302" s="11">
        <v>4.93</v>
      </c>
      <c r="J302" s="11">
        <v>1.63</v>
      </c>
      <c r="K302" s="8">
        <v>2.27</v>
      </c>
      <c r="L302" s="8"/>
      <c r="M302" s="12">
        <f t="shared" si="8"/>
        <v>18.16</v>
      </c>
      <c r="N302" s="12">
        <f t="shared" si="8"/>
        <v>0</v>
      </c>
      <c r="O302" s="12">
        <f t="shared" si="9"/>
        <v>18.16</v>
      </c>
    </row>
    <row r="303" spans="1:16" x14ac:dyDescent="0.25">
      <c r="A303" s="8"/>
      <c r="B303" s="8"/>
      <c r="C303" s="9"/>
      <c r="D303" s="8"/>
      <c r="E303" s="8" t="s">
        <v>1364</v>
      </c>
      <c r="F303" s="8">
        <v>0.69999999999999984</v>
      </c>
      <c r="G303" s="10">
        <v>206</v>
      </c>
      <c r="H303" s="11">
        <v>144.19999999999999</v>
      </c>
      <c r="I303" s="11">
        <v>75.704067608116219</v>
      </c>
      <c r="J303" s="11">
        <v>68.49593239188377</v>
      </c>
      <c r="K303" s="8">
        <v>1.64</v>
      </c>
      <c r="L303" s="8"/>
      <c r="M303" s="12">
        <f t="shared" si="8"/>
        <v>337.84</v>
      </c>
      <c r="N303" s="12">
        <f t="shared" si="8"/>
        <v>0</v>
      </c>
      <c r="O303" s="12">
        <f t="shared" si="9"/>
        <v>337.84</v>
      </c>
    </row>
    <row r="304" spans="1:16" x14ac:dyDescent="0.25">
      <c r="A304" s="8"/>
      <c r="B304" s="8"/>
      <c r="C304" s="9"/>
      <c r="D304" s="8"/>
      <c r="E304" s="8" t="s">
        <v>1177</v>
      </c>
      <c r="F304" s="8">
        <v>0.82</v>
      </c>
      <c r="G304" s="10">
        <v>6</v>
      </c>
      <c r="H304" s="11">
        <v>4.92</v>
      </c>
      <c r="I304" s="11">
        <v>3.6974999999999998</v>
      </c>
      <c r="J304" s="11">
        <v>1.2225000000000001</v>
      </c>
      <c r="K304" s="8">
        <v>2.27</v>
      </c>
      <c r="L304" s="8"/>
      <c r="M304" s="12">
        <f t="shared" si="8"/>
        <v>13.620000000000001</v>
      </c>
      <c r="N304" s="12">
        <f t="shared" si="8"/>
        <v>0</v>
      </c>
      <c r="O304" s="12">
        <f t="shared" si="9"/>
        <v>13.620000000000001</v>
      </c>
    </row>
    <row r="305" spans="1:15" x14ac:dyDescent="0.25">
      <c r="A305" s="8"/>
      <c r="B305" s="8"/>
      <c r="C305" s="9"/>
      <c r="D305" s="8"/>
      <c r="E305" s="8" t="s">
        <v>1179</v>
      </c>
      <c r="F305" s="8">
        <v>0.82</v>
      </c>
      <c r="G305" s="10">
        <v>690</v>
      </c>
      <c r="H305" s="11">
        <v>565.79999999999995</v>
      </c>
      <c r="I305" s="11">
        <v>324.57182495668496</v>
      </c>
      <c r="J305" s="11">
        <v>241.22817504331505</v>
      </c>
      <c r="K305" s="8">
        <v>2.27</v>
      </c>
      <c r="L305" s="8"/>
      <c r="M305" s="12">
        <f t="shared" si="8"/>
        <v>1566.3</v>
      </c>
      <c r="N305" s="12">
        <f t="shared" si="8"/>
        <v>0</v>
      </c>
      <c r="O305" s="12">
        <f t="shared" si="9"/>
        <v>1566.3</v>
      </c>
    </row>
    <row r="306" spans="1:15" x14ac:dyDescent="0.25">
      <c r="A306" s="8"/>
      <c r="B306" s="8"/>
      <c r="C306" s="9"/>
      <c r="D306" s="8"/>
      <c r="E306" s="8" t="s">
        <v>1180</v>
      </c>
      <c r="F306" s="8">
        <v>0.7</v>
      </c>
      <c r="G306" s="10">
        <v>116</v>
      </c>
      <c r="H306" s="11">
        <v>81.2</v>
      </c>
      <c r="I306" s="11">
        <v>60.612612612612608</v>
      </c>
      <c r="J306" s="11">
        <v>20.587387387387395</v>
      </c>
      <c r="K306" s="8">
        <v>1.79</v>
      </c>
      <c r="L306" s="8"/>
      <c r="M306" s="12">
        <f t="shared" si="8"/>
        <v>207.64000000000001</v>
      </c>
      <c r="N306" s="12">
        <f t="shared" si="8"/>
        <v>0</v>
      </c>
      <c r="O306" s="12">
        <f t="shared" si="9"/>
        <v>207.64000000000001</v>
      </c>
    </row>
    <row r="307" spans="1:15" x14ac:dyDescent="0.25">
      <c r="A307" s="8"/>
      <c r="B307" s="8"/>
      <c r="C307" s="9"/>
      <c r="D307" s="8"/>
      <c r="E307" s="8" t="s">
        <v>1365</v>
      </c>
      <c r="F307" s="8">
        <v>0.7</v>
      </c>
      <c r="G307" s="10">
        <v>867</v>
      </c>
      <c r="H307" s="11">
        <v>606.9</v>
      </c>
      <c r="I307" s="11">
        <v>357.68284518828449</v>
      </c>
      <c r="J307" s="11">
        <v>249.21715481171549</v>
      </c>
      <c r="K307" s="8">
        <v>1.64</v>
      </c>
      <c r="L307" s="8"/>
      <c r="M307" s="12">
        <f t="shared" si="8"/>
        <v>1421.8799999999999</v>
      </c>
      <c r="N307" s="12">
        <f t="shared" si="8"/>
        <v>0</v>
      </c>
      <c r="O307" s="12">
        <f t="shared" si="9"/>
        <v>1421.8799999999999</v>
      </c>
    </row>
    <row r="308" spans="1:15" x14ac:dyDescent="0.25">
      <c r="A308" s="8"/>
      <c r="B308" s="8"/>
      <c r="C308" s="9"/>
      <c r="D308" s="8"/>
      <c r="E308" s="8" t="s">
        <v>1366</v>
      </c>
      <c r="F308" s="8">
        <v>0.83</v>
      </c>
      <c r="G308" s="10">
        <v>3258</v>
      </c>
      <c r="H308" s="11">
        <v>2704.14</v>
      </c>
      <c r="I308" s="11">
        <v>1533.1740782722582</v>
      </c>
      <c r="J308" s="11">
        <v>1170.9659217277419</v>
      </c>
      <c r="K308" s="8">
        <v>2.1800000000000002</v>
      </c>
      <c r="L308" s="8"/>
      <c r="M308" s="12">
        <f t="shared" si="8"/>
        <v>7102.4400000000005</v>
      </c>
      <c r="N308" s="12">
        <f t="shared" si="8"/>
        <v>0</v>
      </c>
      <c r="O308" s="12">
        <f t="shared" si="9"/>
        <v>7102.4400000000005</v>
      </c>
    </row>
    <row r="309" spans="1:15" x14ac:dyDescent="0.25">
      <c r="A309" s="8"/>
      <c r="B309" s="8"/>
      <c r="C309" s="9"/>
      <c r="D309" s="8"/>
      <c r="E309" s="8" t="s">
        <v>1367</v>
      </c>
      <c r="F309" s="8">
        <v>0.84</v>
      </c>
      <c r="G309" s="10">
        <v>415</v>
      </c>
      <c r="H309" s="11">
        <v>348.6</v>
      </c>
      <c r="I309" s="11">
        <v>194.71210587877255</v>
      </c>
      <c r="J309" s="11">
        <v>153.88789412122748</v>
      </c>
      <c r="K309" s="8">
        <v>2.4</v>
      </c>
      <c r="L309" s="8"/>
      <c r="M309" s="12">
        <f t="shared" si="8"/>
        <v>996</v>
      </c>
      <c r="N309" s="12">
        <f t="shared" si="8"/>
        <v>0</v>
      </c>
      <c r="O309" s="12">
        <f t="shared" si="9"/>
        <v>996</v>
      </c>
    </row>
    <row r="310" spans="1:15" x14ac:dyDescent="0.25">
      <c r="A310" s="8"/>
      <c r="B310" s="8"/>
      <c r="C310" s="9"/>
      <c r="D310" s="8"/>
      <c r="E310" s="8" t="s">
        <v>1368</v>
      </c>
      <c r="F310" s="8">
        <v>0.82999999999999985</v>
      </c>
      <c r="G310" s="10">
        <v>2494</v>
      </c>
      <c r="H310" s="11">
        <v>2070.02</v>
      </c>
      <c r="I310" s="11">
        <v>1226.5245549131951</v>
      </c>
      <c r="J310" s="11">
        <v>843.49544508680492</v>
      </c>
      <c r="K310" s="8">
        <v>2.1800000000000002</v>
      </c>
      <c r="L310" s="8"/>
      <c r="M310" s="12">
        <f t="shared" si="8"/>
        <v>5436.92</v>
      </c>
      <c r="N310" s="12">
        <f t="shared" si="8"/>
        <v>0</v>
      </c>
      <c r="O310" s="12">
        <f t="shared" si="9"/>
        <v>5436.92</v>
      </c>
    </row>
    <row r="311" spans="1:15" x14ac:dyDescent="0.25">
      <c r="A311" s="8"/>
      <c r="B311" s="8"/>
      <c r="C311" s="9"/>
      <c r="D311" s="8"/>
      <c r="E311" s="8" t="s">
        <v>1369</v>
      </c>
      <c r="F311" s="8">
        <v>0.84</v>
      </c>
      <c r="G311" s="10">
        <v>418</v>
      </c>
      <c r="H311" s="11">
        <v>351.12</v>
      </c>
      <c r="I311" s="11">
        <v>208.59935712864757</v>
      </c>
      <c r="J311" s="11">
        <v>142.52064287135244</v>
      </c>
      <c r="K311" s="8">
        <v>2.4</v>
      </c>
      <c r="L311" s="8"/>
      <c r="M311" s="12">
        <f t="shared" si="8"/>
        <v>1003.1999999999999</v>
      </c>
      <c r="N311" s="12">
        <f t="shared" si="8"/>
        <v>0</v>
      </c>
      <c r="O311" s="12">
        <f t="shared" si="9"/>
        <v>1003.1999999999999</v>
      </c>
    </row>
    <row r="312" spans="1:15" x14ac:dyDescent="0.25">
      <c r="A312" s="8"/>
      <c r="B312" s="8"/>
      <c r="C312" s="9"/>
      <c r="D312" s="8"/>
      <c r="E312" s="8" t="s">
        <v>1370</v>
      </c>
      <c r="F312" s="8">
        <v>0.83</v>
      </c>
      <c r="G312" s="10">
        <v>4276</v>
      </c>
      <c r="H312" s="11">
        <v>3549.08</v>
      </c>
      <c r="I312" s="11">
        <v>1857.3317813264589</v>
      </c>
      <c r="J312" s="11">
        <v>1691.7482186735413</v>
      </c>
      <c r="K312" s="8">
        <v>2.1800000000000002</v>
      </c>
      <c r="L312" s="8"/>
      <c r="M312" s="12">
        <f t="shared" si="8"/>
        <v>9321.68</v>
      </c>
      <c r="N312" s="12">
        <f t="shared" si="8"/>
        <v>0</v>
      </c>
      <c r="O312" s="12">
        <f t="shared" si="9"/>
        <v>9321.68</v>
      </c>
    </row>
    <row r="313" spans="1:15" x14ac:dyDescent="0.25">
      <c r="A313" s="8"/>
      <c r="B313" s="8"/>
      <c r="C313" s="9"/>
      <c r="D313" s="8"/>
      <c r="E313" s="8" t="s">
        <v>1371</v>
      </c>
      <c r="F313" s="8">
        <v>0.83</v>
      </c>
      <c r="G313" s="10">
        <v>4647</v>
      </c>
      <c r="H313" s="11">
        <v>3857.0099999999998</v>
      </c>
      <c r="I313" s="11">
        <v>2089.6832036316473</v>
      </c>
      <c r="J313" s="11">
        <v>1767.3267963683527</v>
      </c>
      <c r="K313" s="8">
        <v>2.1800000000000002</v>
      </c>
      <c r="L313" s="8"/>
      <c r="M313" s="12">
        <f t="shared" si="8"/>
        <v>10130.460000000001</v>
      </c>
      <c r="N313" s="12">
        <f t="shared" si="8"/>
        <v>0</v>
      </c>
      <c r="O313" s="12">
        <f t="shared" si="9"/>
        <v>10130.460000000001</v>
      </c>
    </row>
    <row r="314" spans="1:15" x14ac:dyDescent="0.25">
      <c r="A314" s="8"/>
      <c r="B314" s="8"/>
      <c r="C314" s="9"/>
      <c r="D314" s="8"/>
      <c r="E314" s="8" t="s">
        <v>1184</v>
      </c>
      <c r="F314" s="8">
        <v>0.83</v>
      </c>
      <c r="G314" s="10">
        <v>5090</v>
      </c>
      <c r="H314" s="11">
        <v>4224.7</v>
      </c>
      <c r="I314" s="11">
        <v>2740.032779389302</v>
      </c>
      <c r="J314" s="11">
        <v>1484.667220610698</v>
      </c>
      <c r="K314" s="8">
        <v>2.1800000000000002</v>
      </c>
      <c r="L314" s="8"/>
      <c r="M314" s="12">
        <f t="shared" si="8"/>
        <v>11096.2</v>
      </c>
      <c r="N314" s="12">
        <f t="shared" si="8"/>
        <v>0</v>
      </c>
      <c r="O314" s="12">
        <f t="shared" si="9"/>
        <v>11096.2</v>
      </c>
    </row>
    <row r="315" spans="1:15" x14ac:dyDescent="0.25">
      <c r="A315" s="8"/>
      <c r="B315" s="8"/>
      <c r="C315" s="9"/>
      <c r="D315" s="8"/>
      <c r="E315" s="8" t="s">
        <v>1196</v>
      </c>
      <c r="F315" s="8">
        <v>0.84</v>
      </c>
      <c r="G315" s="10">
        <v>409</v>
      </c>
      <c r="H315" s="11">
        <v>343.56</v>
      </c>
      <c r="I315" s="11">
        <v>215.35762970892031</v>
      </c>
      <c r="J315" s="11">
        <v>128.20237029107972</v>
      </c>
      <c r="K315" s="8">
        <v>2.4</v>
      </c>
      <c r="L315" s="8"/>
      <c r="M315" s="12">
        <f t="shared" si="8"/>
        <v>981.59999999999991</v>
      </c>
      <c r="N315" s="12">
        <f t="shared" si="8"/>
        <v>0</v>
      </c>
      <c r="O315" s="12">
        <f t="shared" si="9"/>
        <v>981.59999999999991</v>
      </c>
    </row>
    <row r="316" spans="1:15" x14ac:dyDescent="0.25">
      <c r="A316" s="8"/>
      <c r="B316" s="8"/>
      <c r="C316" s="9"/>
      <c r="D316" s="8"/>
      <c r="E316" s="8" t="s">
        <v>1372</v>
      </c>
      <c r="F316" s="8">
        <v>0.83</v>
      </c>
      <c r="G316" s="10">
        <v>1936</v>
      </c>
      <c r="H316" s="11">
        <v>1606.8799999999999</v>
      </c>
      <c r="I316" s="11">
        <v>884.49913541231888</v>
      </c>
      <c r="J316" s="11">
        <v>722.380864587681</v>
      </c>
      <c r="K316" s="8">
        <v>2.1800000000000002</v>
      </c>
      <c r="L316" s="8"/>
      <c r="M316" s="12">
        <f t="shared" si="8"/>
        <v>4220.4800000000005</v>
      </c>
      <c r="N316" s="12">
        <f t="shared" si="8"/>
        <v>0</v>
      </c>
      <c r="O316" s="12">
        <f t="shared" si="9"/>
        <v>4220.4800000000005</v>
      </c>
    </row>
    <row r="317" spans="1:15" x14ac:dyDescent="0.25">
      <c r="A317" s="8"/>
      <c r="B317" s="8"/>
      <c r="C317" s="9"/>
      <c r="D317" s="8"/>
      <c r="E317" s="8" t="s">
        <v>1373</v>
      </c>
      <c r="F317" s="8">
        <v>0.84</v>
      </c>
      <c r="G317" s="10">
        <v>478</v>
      </c>
      <c r="H317" s="11">
        <v>401.52</v>
      </c>
      <c r="I317" s="11">
        <v>218.43634845864884</v>
      </c>
      <c r="J317" s="11">
        <v>183.08365154135117</v>
      </c>
      <c r="K317" s="8">
        <v>2.4</v>
      </c>
      <c r="L317" s="8"/>
      <c r="M317" s="12">
        <f t="shared" si="8"/>
        <v>1147.2</v>
      </c>
      <c r="N317" s="12">
        <f t="shared" si="8"/>
        <v>0</v>
      </c>
      <c r="O317" s="12">
        <f t="shared" si="9"/>
        <v>1147.2</v>
      </c>
    </row>
    <row r="318" spans="1:15" x14ac:dyDescent="0.25">
      <c r="A318" s="8"/>
      <c r="B318" s="8"/>
      <c r="C318" s="9"/>
      <c r="D318" s="8"/>
      <c r="E318" s="8" t="s">
        <v>1374</v>
      </c>
      <c r="F318" s="8">
        <v>0.83</v>
      </c>
      <c r="G318" s="10">
        <v>1862</v>
      </c>
      <c r="H318" s="11">
        <v>1545.46</v>
      </c>
      <c r="I318" s="11">
        <v>881.64412984404919</v>
      </c>
      <c r="J318" s="11">
        <v>663.81587015595085</v>
      </c>
      <c r="K318" s="8">
        <v>2.1800000000000002</v>
      </c>
      <c r="L318" s="8"/>
      <c r="M318" s="12">
        <f t="shared" si="8"/>
        <v>4059.1600000000003</v>
      </c>
      <c r="N318" s="12">
        <f t="shared" si="8"/>
        <v>0</v>
      </c>
      <c r="O318" s="12">
        <f t="shared" si="9"/>
        <v>4059.1600000000003</v>
      </c>
    </row>
    <row r="319" spans="1:15" x14ac:dyDescent="0.25">
      <c r="A319" s="8"/>
      <c r="B319" s="8"/>
      <c r="C319" s="9"/>
      <c r="D319" s="8"/>
      <c r="E319" s="8" t="s">
        <v>1375</v>
      </c>
      <c r="F319" s="8">
        <v>0.9</v>
      </c>
      <c r="G319" s="10">
        <v>1949</v>
      </c>
      <c r="H319" s="11">
        <v>1754.1</v>
      </c>
      <c r="I319" s="11">
        <v>854.29539286278884</v>
      </c>
      <c r="J319" s="11">
        <v>899.80460713721106</v>
      </c>
      <c r="K319" s="8">
        <v>2.06</v>
      </c>
      <c r="L319" s="8"/>
      <c r="M319" s="12">
        <f t="shared" si="8"/>
        <v>4014.94</v>
      </c>
      <c r="N319" s="12">
        <f t="shared" si="8"/>
        <v>0</v>
      </c>
      <c r="O319" s="12">
        <f t="shared" si="9"/>
        <v>4014.94</v>
      </c>
    </row>
    <row r="320" spans="1:15" x14ac:dyDescent="0.25">
      <c r="A320" s="8"/>
      <c r="B320" s="8"/>
      <c r="C320" s="9"/>
      <c r="D320" s="8"/>
      <c r="E320" s="8" t="s">
        <v>1376</v>
      </c>
      <c r="F320" s="8">
        <v>0.92</v>
      </c>
      <c r="G320" s="10">
        <v>448</v>
      </c>
      <c r="H320" s="11">
        <v>412.15999999999997</v>
      </c>
      <c r="I320" s="11">
        <v>197.41614956283249</v>
      </c>
      <c r="J320" s="11">
        <v>214.74385043716751</v>
      </c>
      <c r="K320" s="8">
        <v>2.27</v>
      </c>
      <c r="L320" s="8"/>
      <c r="M320" s="12">
        <f t="shared" si="8"/>
        <v>1016.96</v>
      </c>
      <c r="N320" s="12">
        <f t="shared" si="8"/>
        <v>0</v>
      </c>
      <c r="O320" s="12">
        <f t="shared" si="9"/>
        <v>1016.96</v>
      </c>
    </row>
    <row r="321" spans="1:15" x14ac:dyDescent="0.25">
      <c r="A321" s="8"/>
      <c r="B321" s="8"/>
      <c r="C321" s="9"/>
      <c r="D321" s="8"/>
      <c r="E321" s="8" t="s">
        <v>1377</v>
      </c>
      <c r="F321" s="8">
        <v>0.83</v>
      </c>
      <c r="G321" s="10">
        <v>2089</v>
      </c>
      <c r="H321" s="11">
        <v>1733.87</v>
      </c>
      <c r="I321" s="11">
        <v>1125.2761115184812</v>
      </c>
      <c r="J321" s="11">
        <v>608.59388848151889</v>
      </c>
      <c r="K321" s="8">
        <v>2.1800000000000002</v>
      </c>
      <c r="L321" s="8"/>
      <c r="M321" s="12">
        <f t="shared" si="8"/>
        <v>4554.0200000000004</v>
      </c>
      <c r="N321" s="12">
        <f t="shared" si="8"/>
        <v>0</v>
      </c>
      <c r="O321" s="12">
        <f t="shared" si="9"/>
        <v>4554.0200000000004</v>
      </c>
    </row>
    <row r="322" spans="1:15" x14ac:dyDescent="0.25">
      <c r="A322" s="8"/>
      <c r="B322" s="8"/>
      <c r="C322" s="9"/>
      <c r="D322" s="8"/>
      <c r="E322" s="8" t="s">
        <v>1378</v>
      </c>
      <c r="F322" s="8">
        <v>0.84</v>
      </c>
      <c r="G322" s="10">
        <v>687</v>
      </c>
      <c r="H322" s="11">
        <v>577.07999999999993</v>
      </c>
      <c r="I322" s="11">
        <v>380.48546277785715</v>
      </c>
      <c r="J322" s="11">
        <v>196.59453722214286</v>
      </c>
      <c r="K322" s="8">
        <v>2.4</v>
      </c>
      <c r="L322" s="8"/>
      <c r="M322" s="12">
        <f t="shared" si="8"/>
        <v>1648.8</v>
      </c>
      <c r="N322" s="12">
        <f t="shared" si="8"/>
        <v>0</v>
      </c>
      <c r="O322" s="12">
        <f t="shared" si="9"/>
        <v>1648.8</v>
      </c>
    </row>
    <row r="323" spans="1:15" x14ac:dyDescent="0.25">
      <c r="A323" s="8"/>
      <c r="B323" s="8"/>
      <c r="C323" s="9" t="s">
        <v>202</v>
      </c>
      <c r="D323" s="8" t="s">
        <v>174</v>
      </c>
      <c r="E323" s="8" t="s">
        <v>1379</v>
      </c>
      <c r="F323" s="8">
        <v>0.79</v>
      </c>
      <c r="G323" s="10">
        <v>1752</v>
      </c>
      <c r="H323" s="11">
        <v>1384.08</v>
      </c>
      <c r="I323" s="11">
        <v>719.78</v>
      </c>
      <c r="J323" s="11">
        <v>664.3</v>
      </c>
      <c r="K323" s="8">
        <v>2.0099999999999998</v>
      </c>
      <c r="L323" s="8"/>
      <c r="M323" s="12">
        <f t="shared" si="8"/>
        <v>3521.5199999999995</v>
      </c>
      <c r="N323" s="12">
        <f t="shared" si="8"/>
        <v>0</v>
      </c>
      <c r="O323" s="12">
        <f t="shared" si="9"/>
        <v>3521.5199999999995</v>
      </c>
    </row>
    <row r="324" spans="1:15" x14ac:dyDescent="0.25">
      <c r="A324" s="8"/>
      <c r="B324" s="8"/>
      <c r="C324" s="9"/>
      <c r="D324" s="8"/>
      <c r="E324" s="8" t="s">
        <v>1380</v>
      </c>
      <c r="F324" s="8">
        <v>0.83</v>
      </c>
      <c r="G324" s="10">
        <v>4947</v>
      </c>
      <c r="H324" s="11">
        <v>4106.01</v>
      </c>
      <c r="I324" s="11">
        <v>2659.1715813217197</v>
      </c>
      <c r="J324" s="11">
        <v>1446.8384186782807</v>
      </c>
      <c r="K324" s="8">
        <v>2.13</v>
      </c>
      <c r="L324" s="8"/>
      <c r="M324" s="12">
        <f t="shared" si="8"/>
        <v>10537.109999999999</v>
      </c>
      <c r="N324" s="12">
        <f t="shared" si="8"/>
        <v>0</v>
      </c>
      <c r="O324" s="12">
        <f t="shared" si="9"/>
        <v>10537.109999999999</v>
      </c>
    </row>
    <row r="325" spans="1:15" x14ac:dyDescent="0.25">
      <c r="A325" s="8"/>
      <c r="B325" s="8"/>
      <c r="C325" s="9"/>
      <c r="D325" s="8"/>
      <c r="E325" s="8" t="s">
        <v>1381</v>
      </c>
      <c r="F325" s="8">
        <v>0.78</v>
      </c>
      <c r="G325" s="10">
        <v>328</v>
      </c>
      <c r="H325" s="11">
        <v>255.84</v>
      </c>
      <c r="I325" s="11">
        <v>180.26409982179243</v>
      </c>
      <c r="J325" s="11">
        <v>75.575900178207547</v>
      </c>
      <c r="K325" s="8">
        <v>2.29</v>
      </c>
      <c r="L325" s="8"/>
      <c r="M325" s="12">
        <f t="shared" si="8"/>
        <v>751.12</v>
      </c>
      <c r="N325" s="12">
        <f t="shared" si="8"/>
        <v>0</v>
      </c>
      <c r="O325" s="12">
        <f t="shared" si="9"/>
        <v>751.12</v>
      </c>
    </row>
    <row r="326" spans="1:15" x14ac:dyDescent="0.25">
      <c r="A326" s="8"/>
      <c r="B326" s="8"/>
      <c r="C326" s="9"/>
      <c r="D326" s="8"/>
      <c r="E326" s="8" t="s">
        <v>1172</v>
      </c>
      <c r="F326" s="8">
        <v>0.83</v>
      </c>
      <c r="G326" s="10">
        <v>4890</v>
      </c>
      <c r="H326" s="11">
        <v>4058.6999999999994</v>
      </c>
      <c r="I326" s="11">
        <v>3046.5821315520707</v>
      </c>
      <c r="J326" s="11">
        <v>1012.1178684479294</v>
      </c>
      <c r="K326" s="8">
        <v>2.13</v>
      </c>
      <c r="L326" s="8"/>
      <c r="M326" s="12">
        <f t="shared" ref="M326:N388" si="10">$G326*K326</f>
        <v>10415.699999999999</v>
      </c>
      <c r="N326" s="12">
        <f t="shared" si="10"/>
        <v>0</v>
      </c>
      <c r="O326" s="12">
        <f t="shared" ref="O326:O388" si="11">M326+N326</f>
        <v>10415.699999999999</v>
      </c>
    </row>
    <row r="327" spans="1:15" x14ac:dyDescent="0.25">
      <c r="A327" s="8"/>
      <c r="B327" s="8"/>
      <c r="C327" s="9"/>
      <c r="D327" s="8"/>
      <c r="E327" s="8" t="s">
        <v>1191</v>
      </c>
      <c r="F327" s="8">
        <v>0.93</v>
      </c>
      <c r="G327" s="10">
        <v>166</v>
      </c>
      <c r="H327" s="11">
        <v>154.38</v>
      </c>
      <c r="I327" s="11">
        <v>111.14315486902694</v>
      </c>
      <c r="J327" s="11">
        <v>43.236845130973066</v>
      </c>
      <c r="K327" s="8">
        <v>2.2400000000000002</v>
      </c>
      <c r="L327" s="8"/>
      <c r="M327" s="12">
        <f t="shared" si="10"/>
        <v>371.84000000000003</v>
      </c>
      <c r="N327" s="12">
        <f t="shared" si="10"/>
        <v>0</v>
      </c>
      <c r="O327" s="12">
        <f t="shared" si="11"/>
        <v>371.84000000000003</v>
      </c>
    </row>
    <row r="328" spans="1:15" x14ac:dyDescent="0.25">
      <c r="A328" s="8"/>
      <c r="B328" s="8"/>
      <c r="C328" s="9"/>
      <c r="D328" s="8"/>
      <c r="E328" s="8" t="s">
        <v>1360</v>
      </c>
      <c r="F328" s="8">
        <v>0.65</v>
      </c>
      <c r="G328" s="10">
        <v>6527</v>
      </c>
      <c r="H328" s="11">
        <v>4242.55</v>
      </c>
      <c r="I328" s="11">
        <v>2717.475171088779</v>
      </c>
      <c r="J328" s="11">
        <v>1525.0748289112212</v>
      </c>
      <c r="K328" s="8">
        <v>1.64</v>
      </c>
      <c r="L328" s="8"/>
      <c r="M328" s="12">
        <f t="shared" si="10"/>
        <v>10704.279999999999</v>
      </c>
      <c r="N328" s="12">
        <f t="shared" si="10"/>
        <v>0</v>
      </c>
      <c r="O328" s="12">
        <f t="shared" si="11"/>
        <v>10704.279999999999</v>
      </c>
    </row>
    <row r="329" spans="1:15" x14ac:dyDescent="0.25">
      <c r="A329" s="8"/>
      <c r="B329" s="8"/>
      <c r="C329" s="9"/>
      <c r="D329" s="8"/>
      <c r="E329" s="8" t="s">
        <v>1361</v>
      </c>
      <c r="F329" s="8">
        <v>0.65</v>
      </c>
      <c r="G329" s="10">
        <v>11</v>
      </c>
      <c r="H329" s="11">
        <v>7.15</v>
      </c>
      <c r="I329" s="11">
        <v>4.9958544449562412</v>
      </c>
      <c r="J329" s="11">
        <v>2.1541455550437592</v>
      </c>
      <c r="K329" s="8">
        <v>1.76</v>
      </c>
      <c r="L329" s="8"/>
      <c r="M329" s="12">
        <f t="shared" si="10"/>
        <v>19.36</v>
      </c>
      <c r="N329" s="12">
        <f t="shared" si="10"/>
        <v>0</v>
      </c>
      <c r="O329" s="12">
        <f t="shared" si="11"/>
        <v>19.36</v>
      </c>
    </row>
    <row r="330" spans="1:15" x14ac:dyDescent="0.25">
      <c r="A330" s="8"/>
      <c r="B330" s="8"/>
      <c r="C330" s="9"/>
      <c r="D330" s="8"/>
      <c r="E330" s="8" t="s">
        <v>1362</v>
      </c>
      <c r="F330" s="8">
        <v>0.65</v>
      </c>
      <c r="G330" s="10">
        <v>5796</v>
      </c>
      <c r="H330" s="11">
        <v>3767.4</v>
      </c>
      <c r="I330" s="11">
        <v>2657.2072940206567</v>
      </c>
      <c r="J330" s="11">
        <v>1110.1927059793429</v>
      </c>
      <c r="K330" s="8">
        <v>1.64</v>
      </c>
      <c r="L330" s="8"/>
      <c r="M330" s="12">
        <f t="shared" si="10"/>
        <v>9505.4399999999987</v>
      </c>
      <c r="N330" s="12">
        <f t="shared" si="10"/>
        <v>0</v>
      </c>
      <c r="O330" s="12">
        <f t="shared" si="11"/>
        <v>9505.4399999999987</v>
      </c>
    </row>
    <row r="331" spans="1:15" x14ac:dyDescent="0.25">
      <c r="A331" s="8"/>
      <c r="B331" s="8"/>
      <c r="C331" s="9"/>
      <c r="D331" s="8"/>
      <c r="E331" s="8" t="s">
        <v>1363</v>
      </c>
      <c r="F331" s="8">
        <v>0.65</v>
      </c>
      <c r="G331" s="10">
        <v>1255</v>
      </c>
      <c r="H331" s="11">
        <v>815.75</v>
      </c>
      <c r="I331" s="11">
        <v>592.09674689083374</v>
      </c>
      <c r="J331" s="11">
        <v>223.65325310916629</v>
      </c>
      <c r="K331" s="8">
        <v>1.76</v>
      </c>
      <c r="L331" s="8"/>
      <c r="M331" s="12">
        <f t="shared" si="10"/>
        <v>2208.8000000000002</v>
      </c>
      <c r="N331" s="12">
        <f t="shared" si="10"/>
        <v>0</v>
      </c>
      <c r="O331" s="12">
        <f t="shared" si="11"/>
        <v>2208.8000000000002</v>
      </c>
    </row>
    <row r="332" spans="1:15" x14ac:dyDescent="0.25">
      <c r="A332" s="8"/>
      <c r="B332" s="8"/>
      <c r="C332" s="9"/>
      <c r="D332" s="8"/>
      <c r="E332" s="8" t="s">
        <v>1193</v>
      </c>
      <c r="F332" s="8">
        <v>0.80000000000000016</v>
      </c>
      <c r="G332" s="10">
        <v>73</v>
      </c>
      <c r="H332" s="11">
        <v>58.4</v>
      </c>
      <c r="I332" s="11">
        <v>49.076539187610891</v>
      </c>
      <c r="J332" s="11">
        <v>9.3234608123891096</v>
      </c>
      <c r="K332" s="8">
        <v>1.88</v>
      </c>
      <c r="L332" s="8"/>
      <c r="M332" s="12">
        <f t="shared" si="10"/>
        <v>137.23999999999998</v>
      </c>
      <c r="N332" s="12">
        <f t="shared" si="10"/>
        <v>0</v>
      </c>
      <c r="O332" s="12">
        <f t="shared" si="11"/>
        <v>137.23999999999998</v>
      </c>
    </row>
    <row r="333" spans="1:15" x14ac:dyDescent="0.25">
      <c r="A333" s="8"/>
      <c r="B333" s="8"/>
      <c r="C333" s="9"/>
      <c r="D333" s="8"/>
      <c r="E333" s="8" t="s">
        <v>1382</v>
      </c>
      <c r="F333" s="8">
        <v>0.70000000000000007</v>
      </c>
      <c r="G333" s="10">
        <v>13084</v>
      </c>
      <c r="H333" s="11">
        <v>9158.8000000000011</v>
      </c>
      <c r="I333" s="11">
        <v>5887.9826787107377</v>
      </c>
      <c r="J333" s="11">
        <v>3270.8173212892625</v>
      </c>
      <c r="K333" s="8">
        <v>1.64</v>
      </c>
      <c r="L333" s="8"/>
      <c r="M333" s="12">
        <f t="shared" si="10"/>
        <v>21457.759999999998</v>
      </c>
      <c r="N333" s="12">
        <f t="shared" si="10"/>
        <v>0</v>
      </c>
      <c r="O333" s="12">
        <f t="shared" si="11"/>
        <v>21457.759999999998</v>
      </c>
    </row>
    <row r="334" spans="1:15" x14ac:dyDescent="0.25">
      <c r="A334" s="8"/>
      <c r="B334" s="8"/>
      <c r="C334" s="9"/>
      <c r="D334" s="8"/>
      <c r="E334" s="8" t="s">
        <v>1194</v>
      </c>
      <c r="F334" s="8">
        <v>0.80000000000000016</v>
      </c>
      <c r="G334" s="10">
        <v>67</v>
      </c>
      <c r="H334" s="11">
        <v>53.6</v>
      </c>
      <c r="I334" s="11">
        <v>42.171093250901087</v>
      </c>
      <c r="J334" s="11">
        <v>11.428906749098914</v>
      </c>
      <c r="K334" s="8">
        <v>1.88</v>
      </c>
      <c r="L334" s="8"/>
      <c r="M334" s="12">
        <f t="shared" si="10"/>
        <v>125.96</v>
      </c>
      <c r="N334" s="12">
        <f t="shared" si="10"/>
        <v>0</v>
      </c>
      <c r="O334" s="12">
        <f t="shared" si="11"/>
        <v>125.96</v>
      </c>
    </row>
    <row r="335" spans="1:15" x14ac:dyDescent="0.25">
      <c r="A335" s="8"/>
      <c r="B335" s="8"/>
      <c r="C335" s="9"/>
      <c r="D335" s="8"/>
      <c r="E335" s="8" t="s">
        <v>1364</v>
      </c>
      <c r="F335" s="8">
        <v>0.70000000000000007</v>
      </c>
      <c r="G335" s="10">
        <v>7356</v>
      </c>
      <c r="H335" s="11">
        <v>5149.2</v>
      </c>
      <c r="I335" s="11">
        <v>3050.5853884304047</v>
      </c>
      <c r="J335" s="11">
        <v>2098.6146115695965</v>
      </c>
      <c r="K335" s="8">
        <v>1.64</v>
      </c>
      <c r="L335" s="8"/>
      <c r="M335" s="12">
        <f t="shared" si="10"/>
        <v>12063.84</v>
      </c>
      <c r="N335" s="12">
        <f t="shared" si="10"/>
        <v>0</v>
      </c>
      <c r="O335" s="12">
        <f t="shared" si="11"/>
        <v>12063.84</v>
      </c>
    </row>
    <row r="336" spans="1:15" x14ac:dyDescent="0.25">
      <c r="A336" s="8"/>
      <c r="B336" s="8"/>
      <c r="C336" s="9"/>
      <c r="D336" s="8"/>
      <c r="E336" s="8" t="s">
        <v>1383</v>
      </c>
      <c r="F336" s="8">
        <v>0.65</v>
      </c>
      <c r="G336" s="10">
        <v>311</v>
      </c>
      <c r="H336" s="11">
        <v>202.15</v>
      </c>
      <c r="I336" s="11">
        <v>124.0793503695983</v>
      </c>
      <c r="J336" s="11">
        <v>78.070649630401689</v>
      </c>
      <c r="K336" s="8">
        <v>1.74</v>
      </c>
      <c r="L336" s="8"/>
      <c r="M336" s="12">
        <f t="shared" si="10"/>
        <v>541.14</v>
      </c>
      <c r="N336" s="12">
        <f t="shared" si="10"/>
        <v>0</v>
      </c>
      <c r="O336" s="12">
        <f t="shared" si="11"/>
        <v>541.14</v>
      </c>
    </row>
    <row r="337" spans="1:15" x14ac:dyDescent="0.25">
      <c r="A337" s="8"/>
      <c r="B337" s="8"/>
      <c r="C337" s="9"/>
      <c r="D337" s="8"/>
      <c r="E337" s="8" t="s">
        <v>1384</v>
      </c>
      <c r="F337" s="8">
        <v>0.8</v>
      </c>
      <c r="G337" s="10">
        <v>1</v>
      </c>
      <c r="H337" s="11">
        <v>0.8</v>
      </c>
      <c r="I337" s="11">
        <v>0.49324662331165581</v>
      </c>
      <c r="J337" s="11">
        <v>0.30675337668834424</v>
      </c>
      <c r="K337" s="8">
        <v>1.88</v>
      </c>
      <c r="L337" s="8"/>
      <c r="M337" s="12">
        <f t="shared" si="10"/>
        <v>1.88</v>
      </c>
      <c r="N337" s="12">
        <f t="shared" si="10"/>
        <v>0</v>
      </c>
      <c r="O337" s="12">
        <f t="shared" si="11"/>
        <v>1.88</v>
      </c>
    </row>
    <row r="338" spans="1:15" x14ac:dyDescent="0.25">
      <c r="A338" s="8"/>
      <c r="B338" s="8"/>
      <c r="C338" s="9"/>
      <c r="D338" s="8"/>
      <c r="E338" s="8" t="s">
        <v>1365</v>
      </c>
      <c r="F338" s="8">
        <v>0.69999999999999984</v>
      </c>
      <c r="G338" s="10">
        <v>1758</v>
      </c>
      <c r="H338" s="11">
        <v>1230.5999999999999</v>
      </c>
      <c r="I338" s="11">
        <v>834.8956694176012</v>
      </c>
      <c r="J338" s="11">
        <v>395.70433058239871</v>
      </c>
      <c r="K338" s="8">
        <v>1.64</v>
      </c>
      <c r="L338" s="8"/>
      <c r="M338" s="12">
        <f t="shared" si="10"/>
        <v>2883.12</v>
      </c>
      <c r="N338" s="12">
        <f t="shared" si="10"/>
        <v>0</v>
      </c>
      <c r="O338" s="12">
        <f t="shared" si="11"/>
        <v>2883.12</v>
      </c>
    </row>
    <row r="339" spans="1:15" x14ac:dyDescent="0.25">
      <c r="A339" s="8"/>
      <c r="B339" s="8"/>
      <c r="C339" s="9" t="s">
        <v>210</v>
      </c>
      <c r="D339" s="8" t="s">
        <v>174</v>
      </c>
      <c r="E339" s="8" t="s">
        <v>1172</v>
      </c>
      <c r="F339" s="8">
        <v>0.83</v>
      </c>
      <c r="G339" s="10">
        <v>2610</v>
      </c>
      <c r="H339" s="11">
        <v>2166.3000000000002</v>
      </c>
      <c r="I339" s="11">
        <v>986</v>
      </c>
      <c r="J339" s="11">
        <v>1180.3000000000002</v>
      </c>
      <c r="K339" s="8">
        <v>2.13</v>
      </c>
      <c r="L339" s="8"/>
      <c r="M339" s="12">
        <f t="shared" si="10"/>
        <v>5559.2999999999993</v>
      </c>
      <c r="N339" s="12">
        <f t="shared" si="10"/>
        <v>0</v>
      </c>
      <c r="O339" s="12">
        <f t="shared" si="11"/>
        <v>5559.2999999999993</v>
      </c>
    </row>
    <row r="340" spans="1:15" x14ac:dyDescent="0.25">
      <c r="A340" s="8"/>
      <c r="B340" s="8"/>
      <c r="C340" s="9"/>
      <c r="D340" s="8"/>
      <c r="E340" s="8" t="s">
        <v>1360</v>
      </c>
      <c r="F340" s="8">
        <v>0.65</v>
      </c>
      <c r="G340" s="10">
        <v>2154</v>
      </c>
      <c r="H340" s="11">
        <v>1400.1</v>
      </c>
      <c r="I340" s="11">
        <v>798.4375939849624</v>
      </c>
      <c r="J340" s="11">
        <v>601.6624060150375</v>
      </c>
      <c r="K340" s="8">
        <v>1.64</v>
      </c>
      <c r="L340" s="8"/>
      <c r="M340" s="12">
        <f t="shared" si="10"/>
        <v>3532.56</v>
      </c>
      <c r="N340" s="12">
        <f t="shared" si="10"/>
        <v>0</v>
      </c>
      <c r="O340" s="12">
        <f t="shared" si="11"/>
        <v>3532.56</v>
      </c>
    </row>
    <row r="341" spans="1:15" x14ac:dyDescent="0.25">
      <c r="A341" s="8"/>
      <c r="B341" s="8"/>
      <c r="C341" s="9"/>
      <c r="D341" s="8"/>
      <c r="E341" s="8" t="s">
        <v>1361</v>
      </c>
      <c r="F341" s="8">
        <v>0.65</v>
      </c>
      <c r="G341" s="10">
        <v>463</v>
      </c>
      <c r="H341" s="11">
        <v>300.95</v>
      </c>
      <c r="I341" s="11">
        <v>171.62330827067669</v>
      </c>
      <c r="J341" s="11">
        <v>129.3266917293233</v>
      </c>
      <c r="K341" s="8">
        <v>1.76</v>
      </c>
      <c r="L341" s="8"/>
      <c r="M341" s="12">
        <f t="shared" si="10"/>
        <v>814.88</v>
      </c>
      <c r="N341" s="12">
        <f t="shared" si="10"/>
        <v>0</v>
      </c>
      <c r="O341" s="12">
        <f t="shared" si="11"/>
        <v>814.88</v>
      </c>
    </row>
    <row r="342" spans="1:15" x14ac:dyDescent="0.25">
      <c r="A342" s="8"/>
      <c r="B342" s="8"/>
      <c r="C342" s="9"/>
      <c r="D342" s="8"/>
      <c r="E342" s="8" t="s">
        <v>1362</v>
      </c>
      <c r="F342" s="8">
        <v>0.65</v>
      </c>
      <c r="G342" s="10">
        <v>7786</v>
      </c>
      <c r="H342" s="11">
        <v>5060.8999999999996</v>
      </c>
      <c r="I342" s="11">
        <v>2611.8792196776931</v>
      </c>
      <c r="J342" s="11">
        <v>2449.020780322307</v>
      </c>
      <c r="K342" s="8">
        <v>1.64</v>
      </c>
      <c r="L342" s="8"/>
      <c r="M342" s="12">
        <f t="shared" si="10"/>
        <v>12769.039999999999</v>
      </c>
      <c r="N342" s="12">
        <f t="shared" si="10"/>
        <v>0</v>
      </c>
      <c r="O342" s="12">
        <f t="shared" si="11"/>
        <v>12769.039999999999</v>
      </c>
    </row>
    <row r="343" spans="1:15" x14ac:dyDescent="0.25">
      <c r="A343" s="8"/>
      <c r="B343" s="8"/>
      <c r="C343" s="9"/>
      <c r="D343" s="8"/>
      <c r="E343" s="8" t="s">
        <v>1363</v>
      </c>
      <c r="F343" s="8">
        <v>0.65</v>
      </c>
      <c r="G343" s="10">
        <v>1074</v>
      </c>
      <c r="H343" s="11">
        <v>698.1</v>
      </c>
      <c r="I343" s="11">
        <v>346.12078032230698</v>
      </c>
      <c r="J343" s="11">
        <v>351.97921967769304</v>
      </c>
      <c r="K343" s="8">
        <v>1.76</v>
      </c>
      <c r="L343" s="8"/>
      <c r="M343" s="12">
        <f t="shared" si="10"/>
        <v>1890.24</v>
      </c>
      <c r="N343" s="12">
        <f t="shared" si="10"/>
        <v>0</v>
      </c>
      <c r="O343" s="12">
        <f t="shared" si="11"/>
        <v>1890.24</v>
      </c>
    </row>
    <row r="344" spans="1:15" x14ac:dyDescent="0.25">
      <c r="A344" s="8"/>
      <c r="B344" s="8"/>
      <c r="C344" s="9"/>
      <c r="D344" s="8"/>
      <c r="E344" s="8" t="s">
        <v>1364</v>
      </c>
      <c r="F344" s="8">
        <v>0.7</v>
      </c>
      <c r="G344" s="10">
        <v>2311</v>
      </c>
      <c r="H344" s="11">
        <v>1617.7</v>
      </c>
      <c r="I344" s="11">
        <v>893.58666666666659</v>
      </c>
      <c r="J344" s="11">
        <v>724.11333333333346</v>
      </c>
      <c r="K344" s="8">
        <v>1.64</v>
      </c>
      <c r="L344" s="8"/>
      <c r="M344" s="12">
        <f t="shared" si="10"/>
        <v>3790.04</v>
      </c>
      <c r="N344" s="12">
        <f t="shared" si="10"/>
        <v>0</v>
      </c>
      <c r="O344" s="12">
        <f t="shared" si="11"/>
        <v>3790.04</v>
      </c>
    </row>
    <row r="345" spans="1:15" x14ac:dyDescent="0.25">
      <c r="A345" s="8"/>
      <c r="B345" s="8"/>
      <c r="C345" s="9"/>
      <c r="D345" s="8"/>
      <c r="E345" s="8" t="s">
        <v>1205</v>
      </c>
      <c r="F345" s="8">
        <v>0.8</v>
      </c>
      <c r="G345" s="10">
        <v>110</v>
      </c>
      <c r="H345" s="11">
        <v>88</v>
      </c>
      <c r="I345" s="11">
        <v>53.481262327416175</v>
      </c>
      <c r="J345" s="11">
        <v>34.518737672583825</v>
      </c>
      <c r="K345" s="8">
        <v>1.88</v>
      </c>
      <c r="L345" s="8"/>
      <c r="M345" s="12">
        <f t="shared" si="10"/>
        <v>206.79999999999998</v>
      </c>
      <c r="N345" s="12">
        <f t="shared" si="10"/>
        <v>0</v>
      </c>
      <c r="O345" s="12">
        <f t="shared" si="11"/>
        <v>206.79999999999998</v>
      </c>
    </row>
    <row r="346" spans="1:15" x14ac:dyDescent="0.25">
      <c r="A346" s="8"/>
      <c r="B346" s="8"/>
      <c r="C346" s="9"/>
      <c r="D346" s="8"/>
      <c r="E346" s="8" t="s">
        <v>1365</v>
      </c>
      <c r="F346" s="8">
        <v>0.7</v>
      </c>
      <c r="G346" s="10">
        <v>2764</v>
      </c>
      <c r="H346" s="11">
        <v>1934.8</v>
      </c>
      <c r="I346" s="11">
        <v>1057.1466666666668</v>
      </c>
      <c r="J346" s="11">
        <v>877.65333333333331</v>
      </c>
      <c r="K346" s="8">
        <v>1.64</v>
      </c>
      <c r="L346" s="8"/>
      <c r="M346" s="12">
        <f t="shared" si="10"/>
        <v>4532.96</v>
      </c>
      <c r="N346" s="12">
        <f t="shared" si="10"/>
        <v>0</v>
      </c>
      <c r="O346" s="12">
        <f t="shared" si="11"/>
        <v>4532.96</v>
      </c>
    </row>
    <row r="347" spans="1:15" x14ac:dyDescent="0.25">
      <c r="A347" s="8"/>
      <c r="B347" s="8"/>
      <c r="C347" s="9"/>
      <c r="D347" s="8"/>
      <c r="E347" s="8" t="s">
        <v>1366</v>
      </c>
      <c r="F347" s="8">
        <v>0.83</v>
      </c>
      <c r="G347" s="10">
        <v>2615</v>
      </c>
      <c r="H347" s="11">
        <v>2170.4499999999998</v>
      </c>
      <c r="I347" s="11">
        <v>1208.3588104925168</v>
      </c>
      <c r="J347" s="11">
        <v>962.09118950748325</v>
      </c>
      <c r="K347" s="8">
        <v>2.1800000000000002</v>
      </c>
      <c r="L347" s="8"/>
      <c r="M347" s="12">
        <f t="shared" si="10"/>
        <v>5700.7000000000007</v>
      </c>
      <c r="N347" s="12">
        <f t="shared" si="10"/>
        <v>0</v>
      </c>
      <c r="O347" s="12">
        <f t="shared" si="11"/>
        <v>5700.7000000000007</v>
      </c>
    </row>
    <row r="348" spans="1:15" x14ac:dyDescent="0.25">
      <c r="A348" s="8"/>
      <c r="B348" s="8"/>
      <c r="C348" s="9"/>
      <c r="D348" s="8"/>
      <c r="E348" s="8" t="s">
        <v>1367</v>
      </c>
      <c r="F348" s="8">
        <v>0.84</v>
      </c>
      <c r="G348" s="10">
        <v>589</v>
      </c>
      <c r="H348" s="11">
        <v>494.76</v>
      </c>
      <c r="I348" s="11">
        <v>272.65477612789437</v>
      </c>
      <c r="J348" s="11">
        <v>222.1052238721056</v>
      </c>
      <c r="K348" s="8">
        <v>2.4</v>
      </c>
      <c r="L348" s="8"/>
      <c r="M348" s="12">
        <f t="shared" si="10"/>
        <v>1413.6</v>
      </c>
      <c r="N348" s="12">
        <f t="shared" si="10"/>
        <v>0</v>
      </c>
      <c r="O348" s="12">
        <f t="shared" si="11"/>
        <v>1413.6</v>
      </c>
    </row>
    <row r="349" spans="1:15" x14ac:dyDescent="0.25">
      <c r="A349" s="8"/>
      <c r="B349" s="8"/>
      <c r="C349" s="9"/>
      <c r="D349" s="8"/>
      <c r="E349" s="8" t="s">
        <v>1368</v>
      </c>
      <c r="F349" s="8">
        <v>0.83</v>
      </c>
      <c r="G349" s="10">
        <v>2374</v>
      </c>
      <c r="H349" s="11">
        <v>1970.42</v>
      </c>
      <c r="I349" s="11">
        <v>1096.5471390334164</v>
      </c>
      <c r="J349" s="11">
        <v>873.8728609665834</v>
      </c>
      <c r="K349" s="8">
        <v>2.1800000000000002</v>
      </c>
      <c r="L349" s="8"/>
      <c r="M349" s="12">
        <f t="shared" si="10"/>
        <v>5175.3200000000006</v>
      </c>
      <c r="N349" s="12">
        <f t="shared" si="10"/>
        <v>0</v>
      </c>
      <c r="O349" s="12">
        <f t="shared" si="11"/>
        <v>5175.3200000000006</v>
      </c>
    </row>
    <row r="350" spans="1:15" x14ac:dyDescent="0.25">
      <c r="A350" s="8"/>
      <c r="B350" s="8"/>
      <c r="C350" s="9"/>
      <c r="D350" s="8"/>
      <c r="E350" s="8" t="s">
        <v>1369</v>
      </c>
      <c r="F350" s="8">
        <v>0.84</v>
      </c>
      <c r="G350" s="10">
        <v>291</v>
      </c>
      <c r="H350" s="11">
        <v>244.44000000000003</v>
      </c>
      <c r="I350" s="11">
        <v>130.99519043522199</v>
      </c>
      <c r="J350" s="11">
        <v>113.44480956477803</v>
      </c>
      <c r="K350" s="8">
        <v>2.4</v>
      </c>
      <c r="L350" s="8"/>
      <c r="M350" s="12">
        <f t="shared" si="10"/>
        <v>698.4</v>
      </c>
      <c r="N350" s="12">
        <f t="shared" si="10"/>
        <v>0</v>
      </c>
      <c r="O350" s="12">
        <f t="shared" si="11"/>
        <v>698.4</v>
      </c>
    </row>
    <row r="351" spans="1:15" x14ac:dyDescent="0.25">
      <c r="A351" s="8"/>
      <c r="B351" s="8"/>
      <c r="C351" s="9"/>
      <c r="D351" s="8"/>
      <c r="E351" s="8" t="s">
        <v>1370</v>
      </c>
      <c r="F351" s="8">
        <v>0.83</v>
      </c>
      <c r="G351" s="10">
        <v>137</v>
      </c>
      <c r="H351" s="11">
        <v>113.71</v>
      </c>
      <c r="I351" s="11">
        <v>58.98777292576419</v>
      </c>
      <c r="J351" s="11">
        <v>54.722227074235803</v>
      </c>
      <c r="K351" s="8">
        <v>2.1800000000000002</v>
      </c>
      <c r="L351" s="8"/>
      <c r="M351" s="12">
        <f t="shared" si="10"/>
        <v>298.66000000000003</v>
      </c>
      <c r="N351" s="12">
        <f t="shared" si="10"/>
        <v>0</v>
      </c>
      <c r="O351" s="12">
        <f t="shared" si="11"/>
        <v>298.66000000000003</v>
      </c>
    </row>
    <row r="352" spans="1:15" x14ac:dyDescent="0.25">
      <c r="A352" s="8"/>
      <c r="B352" s="8"/>
      <c r="C352" s="9"/>
      <c r="D352" s="8"/>
      <c r="E352" s="8" t="s">
        <v>1371</v>
      </c>
      <c r="F352" s="8">
        <v>0.83</v>
      </c>
      <c r="G352" s="10">
        <v>6640</v>
      </c>
      <c r="H352" s="11">
        <v>5511.2</v>
      </c>
      <c r="I352" s="11">
        <v>2958</v>
      </c>
      <c r="J352" s="11">
        <v>2553.1999999999998</v>
      </c>
      <c r="K352" s="8">
        <v>2.1800000000000002</v>
      </c>
      <c r="L352" s="8"/>
      <c r="M352" s="12">
        <f t="shared" si="10"/>
        <v>14475.2</v>
      </c>
      <c r="N352" s="12">
        <f t="shared" si="10"/>
        <v>0</v>
      </c>
      <c r="O352" s="12">
        <f t="shared" si="11"/>
        <v>14475.2</v>
      </c>
    </row>
    <row r="353" spans="1:15" x14ac:dyDescent="0.25">
      <c r="A353" s="8"/>
      <c r="B353" s="8"/>
      <c r="C353" s="9"/>
      <c r="D353" s="8"/>
      <c r="E353" s="8" t="s">
        <v>1184</v>
      </c>
      <c r="F353" s="8">
        <v>0.82999999999999985</v>
      </c>
      <c r="G353" s="10">
        <v>6441</v>
      </c>
      <c r="H353" s="11">
        <v>5346.03</v>
      </c>
      <c r="I353" s="11">
        <v>3232.9645756824943</v>
      </c>
      <c r="J353" s="11">
        <v>2113.0654243175059</v>
      </c>
      <c r="K353" s="8">
        <v>2.1800000000000002</v>
      </c>
      <c r="L353" s="8"/>
      <c r="M353" s="12">
        <f t="shared" si="10"/>
        <v>14041.380000000001</v>
      </c>
      <c r="N353" s="12">
        <f t="shared" si="10"/>
        <v>0</v>
      </c>
      <c r="O353" s="12">
        <f t="shared" si="11"/>
        <v>14041.380000000001</v>
      </c>
    </row>
    <row r="354" spans="1:15" x14ac:dyDescent="0.25">
      <c r="A354" s="8"/>
      <c r="B354" s="8"/>
      <c r="C354" s="9"/>
      <c r="D354" s="8"/>
      <c r="E354" s="8" t="s">
        <v>1196</v>
      </c>
      <c r="F354" s="8">
        <v>0.84</v>
      </c>
      <c r="G354" s="10">
        <v>1136</v>
      </c>
      <c r="H354" s="11">
        <v>954.24</v>
      </c>
      <c r="I354" s="11">
        <v>643.91392530369899</v>
      </c>
      <c r="J354" s="11">
        <v>310.32607469630102</v>
      </c>
      <c r="K354" s="8">
        <v>2.4</v>
      </c>
      <c r="L354" s="8"/>
      <c r="M354" s="12">
        <f t="shared" si="10"/>
        <v>2726.4</v>
      </c>
      <c r="N354" s="12">
        <f t="shared" si="10"/>
        <v>0</v>
      </c>
      <c r="O354" s="12">
        <f t="shared" si="11"/>
        <v>2726.4</v>
      </c>
    </row>
    <row r="355" spans="1:15" x14ac:dyDescent="0.25">
      <c r="A355" s="8"/>
      <c r="B355" s="8"/>
      <c r="C355" s="9"/>
      <c r="D355" s="8"/>
      <c r="E355" s="8" t="s">
        <v>1372</v>
      </c>
      <c r="F355" s="8">
        <v>0.83</v>
      </c>
      <c r="G355" s="10">
        <v>2677</v>
      </c>
      <c r="H355" s="11">
        <v>2221.9100000000003</v>
      </c>
      <c r="I355" s="11">
        <v>1197.5969072961548</v>
      </c>
      <c r="J355" s="11">
        <v>1024.3130927038451</v>
      </c>
      <c r="K355" s="8">
        <v>2.1800000000000002</v>
      </c>
      <c r="L355" s="8"/>
      <c r="M355" s="12">
        <f t="shared" si="10"/>
        <v>5835.8600000000006</v>
      </c>
      <c r="N355" s="12">
        <f t="shared" si="10"/>
        <v>0</v>
      </c>
      <c r="O355" s="12">
        <f t="shared" si="11"/>
        <v>5835.8600000000006</v>
      </c>
    </row>
    <row r="356" spans="1:15" x14ac:dyDescent="0.25">
      <c r="A356" s="8"/>
      <c r="B356" s="8"/>
      <c r="C356" s="9"/>
      <c r="D356" s="8"/>
      <c r="E356" s="8" t="s">
        <v>1373</v>
      </c>
      <c r="F356" s="8">
        <v>0.84</v>
      </c>
      <c r="G356" s="10">
        <v>578</v>
      </c>
      <c r="H356" s="11">
        <v>485.52</v>
      </c>
      <c r="I356" s="11">
        <v>256.71696449292176</v>
      </c>
      <c r="J356" s="11">
        <v>228.80303550707822</v>
      </c>
      <c r="K356" s="8">
        <v>2.4</v>
      </c>
      <c r="L356" s="8"/>
      <c r="M356" s="12">
        <f t="shared" si="10"/>
        <v>1387.2</v>
      </c>
      <c r="N356" s="12">
        <f t="shared" si="10"/>
        <v>0</v>
      </c>
      <c r="O356" s="12">
        <f t="shared" si="11"/>
        <v>1387.2</v>
      </c>
    </row>
    <row r="357" spans="1:15" x14ac:dyDescent="0.25">
      <c r="A357" s="8"/>
      <c r="B357" s="8"/>
      <c r="C357" s="9"/>
      <c r="D357" s="8"/>
      <c r="E357" s="8" t="s">
        <v>1374</v>
      </c>
      <c r="F357" s="8">
        <v>0.83</v>
      </c>
      <c r="G357" s="10">
        <v>4682</v>
      </c>
      <c r="H357" s="11">
        <v>3886.06</v>
      </c>
      <c r="I357" s="11">
        <v>2161.1169888822806</v>
      </c>
      <c r="J357" s="11">
        <v>1724.9430111177198</v>
      </c>
      <c r="K357" s="8">
        <v>2.1800000000000002</v>
      </c>
      <c r="L357" s="8"/>
      <c r="M357" s="12">
        <f t="shared" si="10"/>
        <v>10206.76</v>
      </c>
      <c r="N357" s="12">
        <f t="shared" si="10"/>
        <v>0</v>
      </c>
      <c r="O357" s="12">
        <f t="shared" si="11"/>
        <v>10206.76</v>
      </c>
    </row>
    <row r="358" spans="1:15" x14ac:dyDescent="0.25">
      <c r="A358" s="8"/>
      <c r="B358" s="8"/>
      <c r="C358" s="9"/>
      <c r="D358" s="8"/>
      <c r="E358" s="8" t="s">
        <v>1375</v>
      </c>
      <c r="F358" s="8">
        <v>0.9</v>
      </c>
      <c r="G358" s="10">
        <v>2353</v>
      </c>
      <c r="H358" s="11">
        <v>2117.6999999999998</v>
      </c>
      <c r="I358" s="11">
        <v>1046.4673608526623</v>
      </c>
      <c r="J358" s="11">
        <v>1071.232639147338</v>
      </c>
      <c r="K358" s="8">
        <v>2.06</v>
      </c>
      <c r="L358" s="8"/>
      <c r="M358" s="12">
        <f t="shared" si="10"/>
        <v>4847.18</v>
      </c>
      <c r="N358" s="12">
        <f t="shared" si="10"/>
        <v>0</v>
      </c>
      <c r="O358" s="12">
        <f t="shared" si="11"/>
        <v>4847.18</v>
      </c>
    </row>
    <row r="359" spans="1:15" x14ac:dyDescent="0.25">
      <c r="A359" s="8"/>
      <c r="B359" s="8"/>
      <c r="C359" s="9"/>
      <c r="D359" s="8"/>
      <c r="E359" s="8" t="s">
        <v>1376</v>
      </c>
      <c r="F359" s="8">
        <v>0.92</v>
      </c>
      <c r="G359" s="10">
        <v>616</v>
      </c>
      <c r="H359" s="11">
        <v>566.72</v>
      </c>
      <c r="I359" s="11">
        <v>274.12670285550411</v>
      </c>
      <c r="J359" s="11">
        <v>292.59329714449586</v>
      </c>
      <c r="K359" s="8">
        <v>2.27</v>
      </c>
      <c r="L359" s="8"/>
      <c r="M359" s="12">
        <f t="shared" si="10"/>
        <v>1398.32</v>
      </c>
      <c r="N359" s="12">
        <f t="shared" si="10"/>
        <v>0</v>
      </c>
      <c r="O359" s="12">
        <f t="shared" si="11"/>
        <v>1398.32</v>
      </c>
    </row>
    <row r="360" spans="1:15" x14ac:dyDescent="0.25">
      <c r="A360" s="8"/>
      <c r="B360" s="8"/>
      <c r="C360" s="9"/>
      <c r="D360" s="8"/>
      <c r="E360" s="8" t="s">
        <v>1377</v>
      </c>
      <c r="F360" s="8">
        <v>0.82999999999999985</v>
      </c>
      <c r="G360" s="10">
        <v>2378</v>
      </c>
      <c r="H360" s="11">
        <v>1973.74</v>
      </c>
      <c r="I360" s="11">
        <v>1043.2503134672725</v>
      </c>
      <c r="J360" s="11">
        <v>930.48968653272721</v>
      </c>
      <c r="K360" s="8">
        <v>2.1800000000000002</v>
      </c>
      <c r="L360" s="8"/>
      <c r="M360" s="12">
        <f t="shared" si="10"/>
        <v>5184.04</v>
      </c>
      <c r="N360" s="12">
        <f t="shared" si="10"/>
        <v>0</v>
      </c>
      <c r="O360" s="12">
        <f t="shared" si="11"/>
        <v>5184.04</v>
      </c>
    </row>
    <row r="361" spans="1:15" x14ac:dyDescent="0.25">
      <c r="A361" s="8"/>
      <c r="B361" s="8"/>
      <c r="C361" s="9"/>
      <c r="D361" s="8"/>
      <c r="E361" s="8" t="s">
        <v>1378</v>
      </c>
      <c r="F361" s="8">
        <v>0.84</v>
      </c>
      <c r="G361" s="10">
        <v>415</v>
      </c>
      <c r="H361" s="11">
        <v>348.6</v>
      </c>
      <c r="I361" s="11">
        <v>178.02707423580787</v>
      </c>
      <c r="J361" s="11">
        <v>170.57292576419215</v>
      </c>
      <c r="K361" s="8">
        <v>2.4</v>
      </c>
      <c r="L361" s="8"/>
      <c r="M361" s="12">
        <f t="shared" si="10"/>
        <v>996</v>
      </c>
      <c r="N361" s="12">
        <f t="shared" si="10"/>
        <v>0</v>
      </c>
      <c r="O361" s="12">
        <f t="shared" si="11"/>
        <v>996</v>
      </c>
    </row>
    <row r="362" spans="1:15" x14ac:dyDescent="0.25">
      <c r="A362" s="8"/>
      <c r="B362" s="8"/>
      <c r="C362" s="9" t="s">
        <v>26</v>
      </c>
      <c r="D362" s="8" t="s">
        <v>174</v>
      </c>
      <c r="E362" s="8" t="s">
        <v>1197</v>
      </c>
      <c r="F362" s="8">
        <v>0.7</v>
      </c>
      <c r="G362" s="10">
        <v>345</v>
      </c>
      <c r="H362" s="11">
        <v>241.5</v>
      </c>
      <c r="I362" s="11">
        <v>504.70326409495544</v>
      </c>
      <c r="J362" s="11">
        <v>-263.20326409495544</v>
      </c>
      <c r="K362" s="8">
        <v>1.64</v>
      </c>
      <c r="L362" s="8"/>
      <c r="M362" s="12">
        <f t="shared" si="10"/>
        <v>565.79999999999995</v>
      </c>
      <c r="N362" s="12">
        <f t="shared" si="10"/>
        <v>0</v>
      </c>
      <c r="O362" s="12">
        <f t="shared" si="11"/>
        <v>565.79999999999995</v>
      </c>
    </row>
    <row r="363" spans="1:15" x14ac:dyDescent="0.25">
      <c r="A363" s="8"/>
      <c r="B363" s="8"/>
      <c r="C363" s="9"/>
      <c r="D363" s="8"/>
      <c r="E363" s="8" t="s">
        <v>1200</v>
      </c>
      <c r="F363" s="8">
        <v>0.7</v>
      </c>
      <c r="G363" s="10">
        <v>151</v>
      </c>
      <c r="H363" s="11">
        <v>105.7</v>
      </c>
      <c r="I363" s="11">
        <v>220.89910979228486</v>
      </c>
      <c r="J363" s="11">
        <v>-115.19910979228486</v>
      </c>
      <c r="K363" s="8">
        <v>1.64</v>
      </c>
      <c r="L363" s="8"/>
      <c r="M363" s="12">
        <f t="shared" si="10"/>
        <v>247.64</v>
      </c>
      <c r="N363" s="12">
        <f t="shared" si="10"/>
        <v>0</v>
      </c>
      <c r="O363" s="12">
        <f t="shared" si="11"/>
        <v>247.64</v>
      </c>
    </row>
    <row r="364" spans="1:15" x14ac:dyDescent="0.25">
      <c r="A364" s="8"/>
      <c r="B364" s="8"/>
      <c r="C364" s="9"/>
      <c r="D364" s="8"/>
      <c r="E364" s="8" t="s">
        <v>1205</v>
      </c>
      <c r="F364" s="8">
        <v>0.8</v>
      </c>
      <c r="G364" s="10">
        <v>154</v>
      </c>
      <c r="H364" s="11">
        <v>123.2</v>
      </c>
      <c r="I364" s="11">
        <v>225.28783382789319</v>
      </c>
      <c r="J364" s="11">
        <v>-102.08783382789319</v>
      </c>
      <c r="K364" s="8">
        <v>1.88</v>
      </c>
      <c r="L364" s="8"/>
      <c r="M364" s="12">
        <f t="shared" si="10"/>
        <v>289.52</v>
      </c>
      <c r="N364" s="12">
        <f t="shared" si="10"/>
        <v>0</v>
      </c>
      <c r="O364" s="12">
        <f t="shared" si="11"/>
        <v>289.52</v>
      </c>
    </row>
    <row r="365" spans="1:15" x14ac:dyDescent="0.25">
      <c r="A365" s="8"/>
      <c r="B365" s="8"/>
      <c r="C365" s="9"/>
      <c r="D365" s="8"/>
      <c r="E365" s="8" t="s">
        <v>1207</v>
      </c>
      <c r="F365" s="8">
        <v>0.7</v>
      </c>
      <c r="G365" s="10">
        <v>24</v>
      </c>
      <c r="H365" s="11">
        <v>16.8</v>
      </c>
      <c r="I365" s="11">
        <v>35.109792284866472</v>
      </c>
      <c r="J365" s="11">
        <v>-18.309792284866472</v>
      </c>
      <c r="K365" s="8">
        <v>1.79</v>
      </c>
      <c r="L365" s="8"/>
      <c r="M365" s="12">
        <f t="shared" si="10"/>
        <v>42.96</v>
      </c>
      <c r="N365" s="12">
        <f t="shared" si="10"/>
        <v>0</v>
      </c>
      <c r="O365" s="12">
        <f t="shared" si="11"/>
        <v>42.96</v>
      </c>
    </row>
    <row r="366" spans="1:15" x14ac:dyDescent="0.25">
      <c r="A366" s="8"/>
      <c r="B366" s="8"/>
      <c r="C366" s="9" t="s">
        <v>18</v>
      </c>
      <c r="D366" s="8" t="s">
        <v>174</v>
      </c>
      <c r="E366" s="8" t="s">
        <v>1385</v>
      </c>
      <c r="F366" s="8">
        <v>0.82999999999999985</v>
      </c>
      <c r="G366" s="10">
        <v>5422</v>
      </c>
      <c r="H366" s="11">
        <v>4500.2599999999993</v>
      </c>
      <c r="I366" s="11">
        <v>3057.4175515738075</v>
      </c>
      <c r="J366" s="11">
        <v>1442.8424484261927</v>
      </c>
      <c r="K366" s="8">
        <v>2.13</v>
      </c>
      <c r="L366" s="8"/>
      <c r="M366" s="12">
        <f t="shared" si="10"/>
        <v>11548.859999999999</v>
      </c>
      <c r="N366" s="12">
        <f t="shared" si="10"/>
        <v>0</v>
      </c>
      <c r="O366" s="12">
        <f t="shared" si="11"/>
        <v>11548.859999999999</v>
      </c>
    </row>
    <row r="367" spans="1:15" x14ac:dyDescent="0.25">
      <c r="A367" s="8"/>
      <c r="B367" s="8"/>
      <c r="C367" s="9"/>
      <c r="D367" s="8"/>
      <c r="E367" s="8" t="s">
        <v>1380</v>
      </c>
      <c r="F367" s="8">
        <v>0.83</v>
      </c>
      <c r="G367" s="10">
        <v>2698</v>
      </c>
      <c r="H367" s="11">
        <v>2239.3399999999997</v>
      </c>
      <c r="I367" s="11">
        <v>1615.3360091611437</v>
      </c>
      <c r="J367" s="11">
        <v>624.00399083885611</v>
      </c>
      <c r="K367" s="8">
        <v>2.13</v>
      </c>
      <c r="L367" s="8"/>
      <c r="M367" s="12">
        <f t="shared" si="10"/>
        <v>5746.74</v>
      </c>
      <c r="N367" s="12">
        <f t="shared" si="10"/>
        <v>0</v>
      </c>
      <c r="O367" s="12">
        <f t="shared" si="11"/>
        <v>5746.74</v>
      </c>
    </row>
    <row r="368" spans="1:15" x14ac:dyDescent="0.25">
      <c r="A368" s="8"/>
      <c r="B368" s="8"/>
      <c r="C368" s="9"/>
      <c r="D368" s="8"/>
      <c r="E368" s="8" t="s">
        <v>1381</v>
      </c>
      <c r="F368" s="8">
        <v>0.78</v>
      </c>
      <c r="G368" s="10">
        <v>170</v>
      </c>
      <c r="H368" s="11">
        <v>132.60000000000002</v>
      </c>
      <c r="I368" s="11">
        <v>98.383360232625378</v>
      </c>
      <c r="J368" s="11">
        <v>34.216639767374623</v>
      </c>
      <c r="K368" s="8">
        <v>2.29</v>
      </c>
      <c r="L368" s="8"/>
      <c r="M368" s="12">
        <f t="shared" si="10"/>
        <v>389.3</v>
      </c>
      <c r="N368" s="12">
        <f t="shared" si="10"/>
        <v>0</v>
      </c>
      <c r="O368" s="12">
        <f t="shared" si="11"/>
        <v>389.3</v>
      </c>
    </row>
    <row r="369" spans="1:16" x14ac:dyDescent="0.25">
      <c r="A369" s="8"/>
      <c r="B369" s="8"/>
      <c r="C369" s="9"/>
      <c r="D369" s="8"/>
      <c r="E369" s="8" t="s">
        <v>1360</v>
      </c>
      <c r="F369" s="8">
        <v>0.65</v>
      </c>
      <c r="G369" s="10">
        <v>5777</v>
      </c>
      <c r="H369" s="11">
        <v>3755.0499999999997</v>
      </c>
      <c r="I369" s="11">
        <v>3032.9153467833562</v>
      </c>
      <c r="J369" s="11">
        <v>722.13465321664432</v>
      </c>
      <c r="K369" s="8">
        <v>1.64</v>
      </c>
      <c r="L369" s="8"/>
      <c r="M369" s="12">
        <f t="shared" si="10"/>
        <v>9474.2799999999988</v>
      </c>
      <c r="N369" s="12">
        <f t="shared" si="10"/>
        <v>0</v>
      </c>
      <c r="O369" s="12">
        <f t="shared" si="11"/>
        <v>9474.2799999999988</v>
      </c>
    </row>
    <row r="370" spans="1:16" x14ac:dyDescent="0.25">
      <c r="A370" s="8"/>
      <c r="B370" s="8"/>
      <c r="C370" s="9"/>
      <c r="D370" s="8"/>
      <c r="E370" s="8" t="s">
        <v>1361</v>
      </c>
      <c r="F370" s="8">
        <v>0.65</v>
      </c>
      <c r="G370" s="10">
        <v>745</v>
      </c>
      <c r="H370" s="11">
        <v>484.25</v>
      </c>
      <c r="I370" s="11">
        <v>427.32402559627695</v>
      </c>
      <c r="J370" s="11">
        <v>56.925974403723046</v>
      </c>
      <c r="K370" s="8">
        <v>1.76</v>
      </c>
      <c r="L370" s="8"/>
      <c r="M370" s="12">
        <f t="shared" si="10"/>
        <v>1311.2</v>
      </c>
      <c r="N370" s="12">
        <f t="shared" si="10"/>
        <v>0</v>
      </c>
      <c r="O370" s="12">
        <f t="shared" si="11"/>
        <v>1311.2</v>
      </c>
    </row>
    <row r="371" spans="1:16" x14ac:dyDescent="0.25">
      <c r="A371" s="8"/>
      <c r="B371" s="8"/>
      <c r="C371" s="9"/>
      <c r="D371" s="8"/>
      <c r="E371" s="8" t="s">
        <v>1362</v>
      </c>
      <c r="F371" s="8">
        <v>0.65</v>
      </c>
      <c r="G371" s="10">
        <v>2601</v>
      </c>
      <c r="H371" s="11">
        <v>1690.65</v>
      </c>
      <c r="I371" s="11">
        <v>1577.6808923604626</v>
      </c>
      <c r="J371" s="11">
        <v>112.96910763953733</v>
      </c>
      <c r="K371" s="8">
        <v>1.64</v>
      </c>
      <c r="L371" s="8"/>
      <c r="M371" s="12">
        <f t="shared" si="10"/>
        <v>4265.6399999999994</v>
      </c>
      <c r="N371" s="12">
        <f t="shared" si="10"/>
        <v>0</v>
      </c>
      <c r="O371" s="12">
        <f t="shared" si="11"/>
        <v>4265.6399999999994</v>
      </c>
    </row>
    <row r="372" spans="1:16" x14ac:dyDescent="0.25">
      <c r="A372" s="8"/>
      <c r="B372" s="8"/>
      <c r="C372" s="9"/>
      <c r="D372" s="8"/>
      <c r="E372" s="8" t="s">
        <v>1197</v>
      </c>
      <c r="F372" s="8">
        <v>0.7</v>
      </c>
      <c r="G372" s="10">
        <v>10</v>
      </c>
      <c r="H372" s="11">
        <v>7</v>
      </c>
      <c r="I372" s="11">
        <v>5.1300728407908434</v>
      </c>
      <c r="J372" s="11">
        <v>1.8699271592091566</v>
      </c>
      <c r="K372" s="8">
        <v>1.64</v>
      </c>
      <c r="L372" s="8"/>
      <c r="M372" s="12">
        <f t="shared" si="10"/>
        <v>16.399999999999999</v>
      </c>
      <c r="N372" s="12">
        <f t="shared" si="10"/>
        <v>0</v>
      </c>
      <c r="O372" s="12">
        <f t="shared" si="11"/>
        <v>16.399999999999999</v>
      </c>
    </row>
    <row r="373" spans="1:16" x14ac:dyDescent="0.25">
      <c r="A373" s="8"/>
      <c r="B373" s="8"/>
      <c r="C373" s="9"/>
      <c r="D373" s="8"/>
      <c r="E373" s="8" t="s">
        <v>1386</v>
      </c>
      <c r="F373" s="8">
        <v>0.7</v>
      </c>
      <c r="G373" s="10">
        <v>1872</v>
      </c>
      <c r="H373" s="11">
        <v>1310.4000000000001</v>
      </c>
      <c r="I373" s="11">
        <v>1159.4530581761007</v>
      </c>
      <c r="J373" s="11">
        <v>150.94694182389929</v>
      </c>
      <c r="K373" s="8">
        <v>1.64</v>
      </c>
      <c r="L373" s="8"/>
      <c r="M373" s="12">
        <f t="shared" si="10"/>
        <v>3070.08</v>
      </c>
      <c r="N373" s="12">
        <f t="shared" si="10"/>
        <v>0</v>
      </c>
      <c r="O373" s="12">
        <f t="shared" si="11"/>
        <v>3070.08</v>
      </c>
    </row>
    <row r="374" spans="1:16" x14ac:dyDescent="0.25">
      <c r="A374" s="8"/>
      <c r="B374" s="8"/>
      <c r="C374" s="9"/>
      <c r="D374" s="8"/>
      <c r="E374" s="8" t="s">
        <v>1194</v>
      </c>
      <c r="F374" s="8">
        <v>0.8</v>
      </c>
      <c r="G374" s="10">
        <v>18</v>
      </c>
      <c r="H374" s="11">
        <v>14.4</v>
      </c>
      <c r="I374" s="11">
        <v>11.311663479923519</v>
      </c>
      <c r="J374" s="11">
        <v>3.0883365200764814</v>
      </c>
      <c r="K374" s="8">
        <v>1.88</v>
      </c>
      <c r="L374" s="8"/>
      <c r="M374" s="12">
        <f t="shared" si="10"/>
        <v>33.839999999999996</v>
      </c>
      <c r="N374" s="12">
        <f t="shared" si="10"/>
        <v>0</v>
      </c>
      <c r="O374" s="12">
        <f t="shared" si="11"/>
        <v>33.839999999999996</v>
      </c>
    </row>
    <row r="375" spans="1:16" x14ac:dyDescent="0.25">
      <c r="A375" s="8"/>
      <c r="B375" s="8"/>
      <c r="C375" s="9"/>
      <c r="D375" s="8"/>
      <c r="E375" s="8" t="s">
        <v>1200</v>
      </c>
      <c r="F375" s="8">
        <v>0.7</v>
      </c>
      <c r="G375" s="10">
        <v>2</v>
      </c>
      <c r="H375" s="11">
        <v>1.4</v>
      </c>
      <c r="I375" s="11">
        <v>1.2698003863490019</v>
      </c>
      <c r="J375" s="11">
        <v>0.13019961365099797</v>
      </c>
      <c r="K375" s="8">
        <v>1.64</v>
      </c>
      <c r="L375" s="8"/>
      <c r="M375" s="12">
        <f t="shared" si="10"/>
        <v>3.28</v>
      </c>
      <c r="N375" s="12">
        <f t="shared" si="10"/>
        <v>0</v>
      </c>
      <c r="O375" s="12">
        <f t="shared" si="11"/>
        <v>3.28</v>
      </c>
    </row>
    <row r="376" spans="1:16" x14ac:dyDescent="0.25">
      <c r="A376" s="8"/>
      <c r="B376" s="8"/>
      <c r="C376" s="9"/>
      <c r="D376" s="8"/>
      <c r="E376" s="8" t="s">
        <v>1364</v>
      </c>
      <c r="F376" s="8">
        <v>0.70000000000000007</v>
      </c>
      <c r="G376" s="10">
        <v>12306</v>
      </c>
      <c r="H376" s="11">
        <v>8614.2000000000007</v>
      </c>
      <c r="I376" s="11">
        <v>6740.9879583340053</v>
      </c>
      <c r="J376" s="11">
        <v>1873.2120416659943</v>
      </c>
      <c r="K376" s="8">
        <v>1.64</v>
      </c>
      <c r="L376" s="8"/>
      <c r="M376" s="12">
        <f t="shared" si="10"/>
        <v>20181.84</v>
      </c>
      <c r="N376" s="12">
        <f t="shared" si="10"/>
        <v>0</v>
      </c>
      <c r="O376" s="12">
        <f t="shared" si="11"/>
        <v>20181.84</v>
      </c>
    </row>
    <row r="377" spans="1:16" x14ac:dyDescent="0.25">
      <c r="A377" s="8"/>
      <c r="B377" s="8"/>
      <c r="C377" s="9"/>
      <c r="D377" s="8"/>
      <c r="E377" s="8" t="s">
        <v>1383</v>
      </c>
      <c r="F377" s="8">
        <v>0.65</v>
      </c>
      <c r="G377" s="10">
        <v>761</v>
      </c>
      <c r="H377" s="11">
        <v>494.65</v>
      </c>
      <c r="I377" s="11">
        <v>453.61487140610188</v>
      </c>
      <c r="J377" s="11">
        <v>41.035128593898122</v>
      </c>
      <c r="K377" s="8">
        <v>1.74</v>
      </c>
      <c r="L377" s="8"/>
      <c r="M377" s="12">
        <f t="shared" si="10"/>
        <v>1324.14</v>
      </c>
      <c r="N377" s="12">
        <f t="shared" si="10"/>
        <v>0</v>
      </c>
      <c r="O377" s="12">
        <f t="shared" si="11"/>
        <v>1324.14</v>
      </c>
    </row>
    <row r="378" spans="1:16" x14ac:dyDescent="0.25">
      <c r="A378" s="8"/>
      <c r="B378" s="8"/>
      <c r="C378" s="9"/>
      <c r="D378" s="8"/>
      <c r="E378" s="8" t="s">
        <v>1205</v>
      </c>
      <c r="F378" s="8">
        <v>0.8</v>
      </c>
      <c r="G378" s="10">
        <v>77</v>
      </c>
      <c r="H378" s="11">
        <v>61.6</v>
      </c>
      <c r="I378" s="11">
        <v>47.762927034372673</v>
      </c>
      <c r="J378" s="11">
        <v>13.83707296562733</v>
      </c>
      <c r="K378" s="8">
        <v>1.88</v>
      </c>
      <c r="L378" s="8"/>
      <c r="M378" s="12">
        <f t="shared" si="10"/>
        <v>144.76</v>
      </c>
      <c r="N378" s="12">
        <f t="shared" si="10"/>
        <v>0</v>
      </c>
      <c r="O378" s="12">
        <f t="shared" si="11"/>
        <v>144.76</v>
      </c>
    </row>
    <row r="379" spans="1:16" x14ac:dyDescent="0.25">
      <c r="A379" s="8"/>
      <c r="B379" s="8"/>
      <c r="C379" s="9"/>
      <c r="D379" s="8"/>
      <c r="E379" s="8" t="s">
        <v>1384</v>
      </c>
      <c r="F379" s="8">
        <v>0.79999999999999993</v>
      </c>
      <c r="G379" s="10">
        <v>7543</v>
      </c>
      <c r="H379" s="11">
        <v>6034.4000000000005</v>
      </c>
      <c r="I379" s="11">
        <v>4447.5077620551601</v>
      </c>
      <c r="J379" s="11">
        <v>1586.8922379448391</v>
      </c>
      <c r="K379" s="8">
        <v>1.88</v>
      </c>
      <c r="L379" s="8"/>
      <c r="M379" s="12">
        <f t="shared" si="10"/>
        <v>14180.839999999998</v>
      </c>
      <c r="N379" s="12">
        <f t="shared" si="10"/>
        <v>0</v>
      </c>
      <c r="O379" s="12">
        <f t="shared" si="11"/>
        <v>14180.839999999998</v>
      </c>
    </row>
    <row r="380" spans="1:16" x14ac:dyDescent="0.25">
      <c r="A380" s="8"/>
      <c r="B380" s="8"/>
      <c r="C380" s="9"/>
      <c r="D380" s="8"/>
      <c r="E380" s="8" t="s">
        <v>1209</v>
      </c>
      <c r="F380" s="8">
        <v>0.7</v>
      </c>
      <c r="G380" s="10">
        <v>3</v>
      </c>
      <c r="H380" s="11">
        <v>2.1</v>
      </c>
      <c r="I380" s="11">
        <v>1.904700579523503</v>
      </c>
      <c r="J380" s="11">
        <v>0.19529942047649707</v>
      </c>
      <c r="K380" s="8">
        <v>1.64</v>
      </c>
      <c r="L380" s="8"/>
      <c r="M380" s="12">
        <f t="shared" si="10"/>
        <v>4.92</v>
      </c>
      <c r="N380" s="12">
        <f t="shared" si="10"/>
        <v>0</v>
      </c>
      <c r="O380" s="12">
        <f t="shared" si="11"/>
        <v>4.92</v>
      </c>
    </row>
    <row r="381" spans="1:16" s="7" customFormat="1" x14ac:dyDescent="0.25">
      <c r="A381" s="13"/>
      <c r="B381" s="13" t="s">
        <v>187</v>
      </c>
      <c r="C381" s="14"/>
      <c r="D381" s="13"/>
      <c r="E381" s="13"/>
      <c r="F381" s="13"/>
      <c r="G381" s="15">
        <v>193886</v>
      </c>
      <c r="H381" s="16">
        <v>146462.9</v>
      </c>
      <c r="I381" s="16">
        <v>91698.000000000073</v>
      </c>
      <c r="J381" s="16">
        <v>54764.899999999987</v>
      </c>
      <c r="K381" s="13"/>
      <c r="L381" s="13"/>
      <c r="M381" s="17"/>
      <c r="N381" s="17"/>
      <c r="O381" s="17">
        <f>SUM(O297:O380)</f>
        <v>370183.32000000018</v>
      </c>
      <c r="P381"/>
    </row>
    <row r="382" spans="1:16" x14ac:dyDescent="0.25">
      <c r="A382" s="8"/>
      <c r="B382" s="8" t="s">
        <v>1292</v>
      </c>
      <c r="C382" s="9" t="s">
        <v>26</v>
      </c>
      <c r="D382" s="8" t="s">
        <v>1327</v>
      </c>
      <c r="E382" s="8" t="s">
        <v>1329</v>
      </c>
      <c r="F382" s="8">
        <v>1.8999999999999997</v>
      </c>
      <c r="G382" s="10">
        <v>3070</v>
      </c>
      <c r="H382" s="11">
        <v>5833</v>
      </c>
      <c r="I382" s="11">
        <v>8698.840162939694</v>
      </c>
      <c r="J382" s="11">
        <v>-2865.8401629396926</v>
      </c>
      <c r="K382" s="8"/>
      <c r="L382" s="8">
        <v>1.9</v>
      </c>
      <c r="M382" s="12">
        <f t="shared" si="10"/>
        <v>0</v>
      </c>
      <c r="N382" s="12">
        <f t="shared" si="10"/>
        <v>5833</v>
      </c>
      <c r="O382" s="12">
        <f t="shared" si="11"/>
        <v>5833</v>
      </c>
    </row>
    <row r="383" spans="1:16" x14ac:dyDescent="0.25">
      <c r="A383" s="8"/>
      <c r="B383" s="8"/>
      <c r="C383" s="9"/>
      <c r="D383" s="8"/>
      <c r="E383" s="8" t="s">
        <v>1387</v>
      </c>
      <c r="F383" s="8">
        <v>1.8999999999999997</v>
      </c>
      <c r="G383" s="10">
        <v>145</v>
      </c>
      <c r="H383" s="11">
        <v>275.5</v>
      </c>
      <c r="I383" s="11">
        <v>281.21056291478328</v>
      </c>
      <c r="J383" s="11">
        <v>-5.7105629147832699</v>
      </c>
      <c r="K383" s="8"/>
      <c r="L383" s="8">
        <v>1.9</v>
      </c>
      <c r="M383" s="12">
        <f t="shared" si="10"/>
        <v>0</v>
      </c>
      <c r="N383" s="12">
        <f t="shared" si="10"/>
        <v>275.5</v>
      </c>
      <c r="O383" s="12">
        <f t="shared" si="11"/>
        <v>275.5</v>
      </c>
    </row>
    <row r="384" spans="1:16" x14ac:dyDescent="0.25">
      <c r="A384" s="8"/>
      <c r="B384" s="8"/>
      <c r="C384" s="9"/>
      <c r="D384" s="8" t="s">
        <v>538</v>
      </c>
      <c r="E384" s="8" t="s">
        <v>1326</v>
      </c>
      <c r="F384" s="8">
        <v>1.95</v>
      </c>
      <c r="G384" s="10">
        <v>589</v>
      </c>
      <c r="H384" s="11">
        <v>1148.5500000000002</v>
      </c>
      <c r="I384" s="11">
        <v>1084.8055280894528</v>
      </c>
      <c r="J384" s="11">
        <v>63.744471910547219</v>
      </c>
      <c r="K384" s="8"/>
      <c r="L384" s="8">
        <v>1.95</v>
      </c>
      <c r="M384" s="12">
        <f t="shared" si="10"/>
        <v>0</v>
      </c>
      <c r="N384" s="12">
        <f t="shared" si="10"/>
        <v>1148.55</v>
      </c>
      <c r="O384" s="12">
        <f t="shared" si="11"/>
        <v>1148.55</v>
      </c>
    </row>
    <row r="385" spans="1:16" x14ac:dyDescent="0.25">
      <c r="A385" s="8"/>
      <c r="B385" s="8"/>
      <c r="C385" s="9"/>
      <c r="D385" s="8"/>
      <c r="E385" s="8" t="s">
        <v>1293</v>
      </c>
      <c r="F385" s="8">
        <v>2.1</v>
      </c>
      <c r="G385" s="10">
        <v>900</v>
      </c>
      <c r="H385" s="11">
        <v>1890.0000000000002</v>
      </c>
      <c r="I385" s="11">
        <v>1767.1437460560714</v>
      </c>
      <c r="J385" s="11">
        <v>122.85625394392819</v>
      </c>
      <c r="K385" s="8"/>
      <c r="L385" s="8">
        <v>2.1</v>
      </c>
      <c r="M385" s="12">
        <f t="shared" si="10"/>
        <v>0</v>
      </c>
      <c r="N385" s="12">
        <f t="shared" si="10"/>
        <v>1890</v>
      </c>
      <c r="O385" s="12">
        <f t="shared" si="11"/>
        <v>1890</v>
      </c>
    </row>
    <row r="386" spans="1:16" s="7" customFormat="1" x14ac:dyDescent="0.25">
      <c r="A386" s="13"/>
      <c r="B386" s="13" t="s">
        <v>1295</v>
      </c>
      <c r="C386" s="14"/>
      <c r="D386" s="13"/>
      <c r="E386" s="13"/>
      <c r="F386" s="13"/>
      <c r="G386" s="15">
        <v>4704</v>
      </c>
      <c r="H386" s="16">
        <v>9147.0499999999993</v>
      </c>
      <c r="I386" s="16">
        <v>11832.000000000004</v>
      </c>
      <c r="J386" s="16">
        <v>-2684.9500000000003</v>
      </c>
      <c r="K386" s="13"/>
      <c r="L386" s="13"/>
      <c r="M386" s="17"/>
      <c r="N386" s="17"/>
      <c r="O386" s="17">
        <f>SUM(O382:O385)</f>
        <v>9147.0499999999993</v>
      </c>
      <c r="P386"/>
    </row>
    <row r="387" spans="1:16" x14ac:dyDescent="0.25">
      <c r="A387" s="8"/>
      <c r="B387" s="8" t="s">
        <v>84</v>
      </c>
      <c r="C387" s="9" t="s">
        <v>26</v>
      </c>
      <c r="D387" s="8" t="s">
        <v>87</v>
      </c>
      <c r="E387" s="8" t="s">
        <v>1388</v>
      </c>
      <c r="F387" s="8">
        <v>5.7</v>
      </c>
      <c r="G387" s="10">
        <v>830</v>
      </c>
      <c r="H387" s="11">
        <v>4731</v>
      </c>
      <c r="I387" s="11">
        <v>3809.8179542203147</v>
      </c>
      <c r="J387" s="11">
        <v>921.18204577968515</v>
      </c>
      <c r="K387" s="8"/>
      <c r="L387" s="8">
        <v>5.7</v>
      </c>
      <c r="M387" s="12">
        <f t="shared" si="10"/>
        <v>0</v>
      </c>
      <c r="N387" s="12">
        <f t="shared" si="10"/>
        <v>4731</v>
      </c>
      <c r="O387" s="12">
        <f t="shared" si="11"/>
        <v>4731</v>
      </c>
    </row>
    <row r="388" spans="1:16" x14ac:dyDescent="0.25">
      <c r="A388" s="8"/>
      <c r="B388" s="8"/>
      <c r="C388" s="9"/>
      <c r="D388" s="8"/>
      <c r="E388" s="8" t="s">
        <v>1389</v>
      </c>
      <c r="F388" s="8">
        <v>5.7000000000000011</v>
      </c>
      <c r="G388" s="10">
        <v>830</v>
      </c>
      <c r="H388" s="11">
        <v>4731</v>
      </c>
      <c r="I388" s="11">
        <v>6050.1820457796848</v>
      </c>
      <c r="J388" s="11">
        <v>-1319.1820457796853</v>
      </c>
      <c r="K388" s="8"/>
      <c r="L388" s="8">
        <v>5.7</v>
      </c>
      <c r="M388" s="12">
        <f t="shared" si="10"/>
        <v>0</v>
      </c>
      <c r="N388" s="12">
        <f t="shared" si="10"/>
        <v>4731</v>
      </c>
      <c r="O388" s="12">
        <f t="shared" si="11"/>
        <v>4731</v>
      </c>
    </row>
    <row r="389" spans="1:16" s="7" customFormat="1" x14ac:dyDescent="0.25">
      <c r="A389" s="13"/>
      <c r="B389" s="13" t="s">
        <v>86</v>
      </c>
      <c r="C389" s="14"/>
      <c r="D389" s="13"/>
      <c r="E389" s="13"/>
      <c r="F389" s="13"/>
      <c r="G389" s="15">
        <v>1660</v>
      </c>
      <c r="H389" s="16">
        <v>9462</v>
      </c>
      <c r="I389" s="16">
        <v>9860</v>
      </c>
      <c r="J389" s="16">
        <v>-398.00000000000006</v>
      </c>
      <c r="K389" s="13"/>
      <c r="L389" s="13"/>
      <c r="M389" s="17"/>
      <c r="N389" s="17"/>
      <c r="O389" s="17">
        <f>SUM(O387:O388)</f>
        <v>9462</v>
      </c>
      <c r="P389"/>
    </row>
    <row r="390" spans="1:16" x14ac:dyDescent="0.25">
      <c r="A390" s="8"/>
      <c r="B390" s="8" t="s">
        <v>222</v>
      </c>
      <c r="C390" s="9" t="s">
        <v>73</v>
      </c>
      <c r="D390" s="8" t="s">
        <v>223</v>
      </c>
      <c r="E390" s="8" t="s">
        <v>1390</v>
      </c>
      <c r="F390" s="8">
        <v>12.47</v>
      </c>
      <c r="G390" s="10">
        <v>818</v>
      </c>
      <c r="H390" s="11">
        <v>10200.459999999999</v>
      </c>
      <c r="I390" s="11">
        <v>9080.7343487605576</v>
      </c>
      <c r="J390" s="11">
        <v>1119.7256512394415</v>
      </c>
      <c r="K390" s="8"/>
      <c r="L390" s="8"/>
      <c r="M390" s="12">
        <f t="shared" ref="M390:N453" si="12">$G390*K390</f>
        <v>0</v>
      </c>
      <c r="N390" s="12">
        <f t="shared" si="12"/>
        <v>0</v>
      </c>
      <c r="O390" s="12">
        <f t="shared" ref="O390:O453" si="13">M390+N390</f>
        <v>0</v>
      </c>
    </row>
    <row r="391" spans="1:16" x14ac:dyDescent="0.25">
      <c r="A391" s="8"/>
      <c r="B391" s="8"/>
      <c r="C391" s="9"/>
      <c r="D391" s="8"/>
      <c r="E391" s="8" t="s">
        <v>1391</v>
      </c>
      <c r="F391" s="8">
        <v>12.47</v>
      </c>
      <c r="G391" s="10">
        <v>34</v>
      </c>
      <c r="H391" s="11">
        <v>423.98</v>
      </c>
      <c r="I391" s="11">
        <v>736.86363636363637</v>
      </c>
      <c r="J391" s="11">
        <v>-312.88363636363636</v>
      </c>
      <c r="K391" s="8"/>
      <c r="L391" s="8"/>
      <c r="M391" s="12">
        <f t="shared" si="12"/>
        <v>0</v>
      </c>
      <c r="N391" s="12">
        <f t="shared" si="12"/>
        <v>0</v>
      </c>
      <c r="O391" s="12">
        <f t="shared" si="13"/>
        <v>0</v>
      </c>
    </row>
    <row r="392" spans="1:16" x14ac:dyDescent="0.25">
      <c r="A392" s="8"/>
      <c r="B392" s="8"/>
      <c r="C392" s="9" t="s">
        <v>107</v>
      </c>
      <c r="D392" s="8" t="s">
        <v>223</v>
      </c>
      <c r="E392" s="8" t="s">
        <v>1390</v>
      </c>
      <c r="F392" s="8">
        <v>12.47</v>
      </c>
      <c r="G392" s="10">
        <v>493</v>
      </c>
      <c r="H392" s="11">
        <v>6147.7100000000009</v>
      </c>
      <c r="I392" s="11">
        <v>8874</v>
      </c>
      <c r="J392" s="11">
        <v>-2726.29</v>
      </c>
      <c r="K392" s="8"/>
      <c r="L392" s="8"/>
      <c r="M392" s="12">
        <f t="shared" si="12"/>
        <v>0</v>
      </c>
      <c r="N392" s="12">
        <f t="shared" si="12"/>
        <v>0</v>
      </c>
      <c r="O392" s="12">
        <f t="shared" si="13"/>
        <v>0</v>
      </c>
    </row>
    <row r="393" spans="1:16" x14ac:dyDescent="0.25">
      <c r="A393" s="8"/>
      <c r="B393" s="8"/>
      <c r="C393" s="9"/>
      <c r="D393" s="8"/>
      <c r="E393" s="8" t="s">
        <v>1391</v>
      </c>
      <c r="F393" s="8">
        <v>12.47</v>
      </c>
      <c r="G393" s="10">
        <v>53</v>
      </c>
      <c r="H393" s="11">
        <v>660.91000000000008</v>
      </c>
      <c r="I393" s="11">
        <v>1972</v>
      </c>
      <c r="J393" s="11">
        <v>-1311.09</v>
      </c>
      <c r="K393" s="8"/>
      <c r="L393" s="8"/>
      <c r="M393" s="12">
        <f t="shared" si="12"/>
        <v>0</v>
      </c>
      <c r="N393" s="12">
        <f t="shared" si="12"/>
        <v>0</v>
      </c>
      <c r="O393" s="12">
        <f t="shared" si="13"/>
        <v>0</v>
      </c>
    </row>
    <row r="394" spans="1:16" x14ac:dyDescent="0.25">
      <c r="A394" s="8"/>
      <c r="B394" s="8"/>
      <c r="C394" s="9" t="s">
        <v>104</v>
      </c>
      <c r="D394" s="8" t="s">
        <v>223</v>
      </c>
      <c r="E394" s="8" t="s">
        <v>1391</v>
      </c>
      <c r="F394" s="8">
        <v>12.47</v>
      </c>
      <c r="G394" s="10">
        <v>244</v>
      </c>
      <c r="H394" s="11">
        <v>3042.68</v>
      </c>
      <c r="I394" s="11">
        <v>3677.7799999999997</v>
      </c>
      <c r="J394" s="11">
        <v>-635.10000000000014</v>
      </c>
      <c r="K394" s="8"/>
      <c r="L394" s="8"/>
      <c r="M394" s="12">
        <f t="shared" si="12"/>
        <v>0</v>
      </c>
      <c r="N394" s="12">
        <f t="shared" si="12"/>
        <v>0</v>
      </c>
      <c r="O394" s="12">
        <f t="shared" si="13"/>
        <v>0</v>
      </c>
    </row>
    <row r="395" spans="1:16" x14ac:dyDescent="0.25">
      <c r="A395" s="8"/>
      <c r="B395" s="8"/>
      <c r="C395" s="9"/>
      <c r="D395" s="8"/>
      <c r="E395" s="8" t="s">
        <v>1392</v>
      </c>
      <c r="F395" s="8">
        <v>14.58</v>
      </c>
      <c r="G395" s="10">
        <v>952</v>
      </c>
      <c r="H395" s="11">
        <v>13880.16</v>
      </c>
      <c r="I395" s="11">
        <v>13804</v>
      </c>
      <c r="J395" s="11">
        <v>76.159999999999627</v>
      </c>
      <c r="K395" s="8"/>
      <c r="L395" s="8"/>
      <c r="M395" s="12">
        <f t="shared" si="12"/>
        <v>0</v>
      </c>
      <c r="N395" s="12">
        <f t="shared" si="12"/>
        <v>0</v>
      </c>
      <c r="O395" s="12">
        <f t="shared" si="13"/>
        <v>0</v>
      </c>
    </row>
    <row r="396" spans="1:16" x14ac:dyDescent="0.25">
      <c r="A396" s="8"/>
      <c r="B396" s="8"/>
      <c r="C396" s="9"/>
      <c r="D396" s="8"/>
      <c r="E396" s="8" t="s">
        <v>1393</v>
      </c>
      <c r="F396" s="8">
        <v>14.58</v>
      </c>
      <c r="G396" s="10">
        <v>10</v>
      </c>
      <c r="H396" s="11">
        <v>145.80000000000001</v>
      </c>
      <c r="I396" s="11">
        <v>328.66666666666663</v>
      </c>
      <c r="J396" s="11">
        <v>-182.86666666666662</v>
      </c>
      <c r="K396" s="8"/>
      <c r="L396" s="8"/>
      <c r="M396" s="12">
        <f t="shared" si="12"/>
        <v>0</v>
      </c>
      <c r="N396" s="12">
        <f t="shared" si="12"/>
        <v>0</v>
      </c>
      <c r="O396" s="12">
        <f t="shared" si="13"/>
        <v>0</v>
      </c>
    </row>
    <row r="397" spans="1:16" x14ac:dyDescent="0.25">
      <c r="A397" s="8"/>
      <c r="B397" s="8"/>
      <c r="C397" s="9"/>
      <c r="D397" s="8"/>
      <c r="E397" s="8" t="s">
        <v>1394</v>
      </c>
      <c r="F397" s="8">
        <v>15.1</v>
      </c>
      <c r="G397" s="10">
        <v>50</v>
      </c>
      <c r="H397" s="11">
        <v>755</v>
      </c>
      <c r="I397" s="11">
        <v>1643.3333333333335</v>
      </c>
      <c r="J397" s="11">
        <v>-888.33333333333348</v>
      </c>
      <c r="K397" s="8"/>
      <c r="L397" s="8"/>
      <c r="M397" s="12">
        <f t="shared" si="12"/>
        <v>0</v>
      </c>
      <c r="N397" s="12">
        <f t="shared" si="12"/>
        <v>0</v>
      </c>
      <c r="O397" s="12">
        <f t="shared" si="13"/>
        <v>0</v>
      </c>
    </row>
    <row r="398" spans="1:16" s="7" customFormat="1" x14ac:dyDescent="0.25">
      <c r="A398" s="13"/>
      <c r="B398" s="13" t="s">
        <v>230</v>
      </c>
      <c r="C398" s="14"/>
      <c r="D398" s="13"/>
      <c r="E398" s="13"/>
      <c r="F398" s="13"/>
      <c r="G398" s="15">
        <v>2654</v>
      </c>
      <c r="H398" s="16">
        <v>35256.700000000004</v>
      </c>
      <c r="I398" s="16">
        <v>40117.377985124192</v>
      </c>
      <c r="J398" s="16">
        <v>-4860.6779851241954</v>
      </c>
      <c r="K398" s="13"/>
      <c r="L398" s="13"/>
      <c r="M398" s="17"/>
      <c r="N398" s="17"/>
      <c r="O398" s="17">
        <f>SUM(O390:O397)</f>
        <v>0</v>
      </c>
      <c r="P398"/>
    </row>
    <row r="399" spans="1:16" x14ac:dyDescent="0.25">
      <c r="A399" s="8"/>
      <c r="B399" s="8" t="s">
        <v>231</v>
      </c>
      <c r="C399" s="9" t="s">
        <v>73</v>
      </c>
      <c r="D399" s="8" t="s">
        <v>223</v>
      </c>
      <c r="E399" s="8" t="s">
        <v>1214</v>
      </c>
      <c r="F399" s="8">
        <v>12.47</v>
      </c>
      <c r="G399" s="10">
        <v>68</v>
      </c>
      <c r="H399" s="11">
        <v>847.96</v>
      </c>
      <c r="I399" s="11">
        <v>5916</v>
      </c>
      <c r="J399" s="11">
        <v>-5068.04</v>
      </c>
      <c r="K399" s="8"/>
      <c r="L399" s="8">
        <v>20.239999999999998</v>
      </c>
      <c r="M399" s="12">
        <f t="shared" si="12"/>
        <v>0</v>
      </c>
      <c r="N399" s="12">
        <f t="shared" si="12"/>
        <v>1376.32</v>
      </c>
      <c r="O399" s="12">
        <f t="shared" si="13"/>
        <v>1376.32</v>
      </c>
    </row>
    <row r="400" spans="1:16" x14ac:dyDescent="0.25">
      <c r="A400" s="8"/>
      <c r="B400" s="8"/>
      <c r="C400" s="9"/>
      <c r="D400" s="8"/>
      <c r="E400" s="8" t="s">
        <v>1395</v>
      </c>
      <c r="F400" s="8">
        <v>12.47</v>
      </c>
      <c r="G400" s="10">
        <v>152</v>
      </c>
      <c r="H400" s="11">
        <v>1895.44</v>
      </c>
      <c r="I400" s="11">
        <v>2281.8582739318895</v>
      </c>
      <c r="J400" s="11">
        <v>-386.41827393188936</v>
      </c>
      <c r="K400" s="8"/>
      <c r="L400" s="8">
        <v>20.239999999999998</v>
      </c>
      <c r="M400" s="12">
        <f t="shared" si="12"/>
        <v>0</v>
      </c>
      <c r="N400" s="12">
        <f t="shared" si="12"/>
        <v>3076.4799999999996</v>
      </c>
      <c r="O400" s="12">
        <f t="shared" si="13"/>
        <v>3076.4799999999996</v>
      </c>
    </row>
    <row r="401" spans="1:16" x14ac:dyDescent="0.25">
      <c r="A401" s="8"/>
      <c r="B401" s="8"/>
      <c r="C401" s="9"/>
      <c r="D401" s="8"/>
      <c r="E401" s="8" t="s">
        <v>1396</v>
      </c>
      <c r="F401" s="8">
        <v>12.47</v>
      </c>
      <c r="G401" s="10">
        <v>249</v>
      </c>
      <c r="H401" s="11">
        <v>3105.0299999999997</v>
      </c>
      <c r="I401" s="11">
        <v>4662.5437409439164</v>
      </c>
      <c r="J401" s="11">
        <v>-1557.5137409439158</v>
      </c>
      <c r="K401" s="8"/>
      <c r="L401" s="8">
        <v>20.239999999999998</v>
      </c>
      <c r="M401" s="12">
        <f t="shared" si="12"/>
        <v>0</v>
      </c>
      <c r="N401" s="12">
        <f t="shared" si="12"/>
        <v>5039.7599999999993</v>
      </c>
      <c r="O401" s="12">
        <f t="shared" si="13"/>
        <v>5039.7599999999993</v>
      </c>
    </row>
    <row r="402" spans="1:16" x14ac:dyDescent="0.25">
      <c r="A402" s="8"/>
      <c r="B402" s="8"/>
      <c r="C402" s="9" t="s">
        <v>107</v>
      </c>
      <c r="D402" s="8" t="s">
        <v>223</v>
      </c>
      <c r="E402" s="8" t="s">
        <v>1214</v>
      </c>
      <c r="F402" s="8">
        <v>12.47</v>
      </c>
      <c r="G402" s="10">
        <v>35</v>
      </c>
      <c r="H402" s="11">
        <v>436.45000000000005</v>
      </c>
      <c r="I402" s="11">
        <v>5916</v>
      </c>
      <c r="J402" s="11">
        <v>-5479.55</v>
      </c>
      <c r="K402" s="8"/>
      <c r="L402" s="8">
        <v>20.239999999999998</v>
      </c>
      <c r="M402" s="12">
        <f t="shared" si="12"/>
        <v>0</v>
      </c>
      <c r="N402" s="12">
        <f t="shared" si="12"/>
        <v>708.4</v>
      </c>
      <c r="O402" s="12">
        <f t="shared" si="13"/>
        <v>708.4</v>
      </c>
    </row>
    <row r="403" spans="1:16" x14ac:dyDescent="0.25">
      <c r="A403" s="8"/>
      <c r="B403" s="8"/>
      <c r="C403" s="9"/>
      <c r="D403" s="8"/>
      <c r="E403" s="8" t="s">
        <v>1395</v>
      </c>
      <c r="F403" s="8">
        <v>12.47</v>
      </c>
      <c r="G403" s="10">
        <v>128</v>
      </c>
      <c r="H403" s="11">
        <v>1596.1599999999999</v>
      </c>
      <c r="I403" s="11">
        <v>2958</v>
      </c>
      <c r="J403" s="11">
        <v>-1361.8400000000001</v>
      </c>
      <c r="K403" s="8"/>
      <c r="L403" s="8">
        <v>20.239999999999998</v>
      </c>
      <c r="M403" s="12">
        <f t="shared" si="12"/>
        <v>0</v>
      </c>
      <c r="N403" s="12">
        <f t="shared" si="12"/>
        <v>2590.7199999999998</v>
      </c>
      <c r="O403" s="12">
        <f t="shared" si="13"/>
        <v>2590.7199999999998</v>
      </c>
    </row>
    <row r="404" spans="1:16" x14ac:dyDescent="0.25">
      <c r="A404" s="8"/>
      <c r="B404" s="8"/>
      <c r="C404" s="9"/>
      <c r="D404" s="8"/>
      <c r="E404" s="8" t="s">
        <v>1396</v>
      </c>
      <c r="F404" s="8">
        <v>12.47</v>
      </c>
      <c r="G404" s="10">
        <v>47</v>
      </c>
      <c r="H404" s="11">
        <v>586.09</v>
      </c>
      <c r="I404" s="11">
        <v>2958</v>
      </c>
      <c r="J404" s="11">
        <v>-2371.91</v>
      </c>
      <c r="K404" s="8"/>
      <c r="L404" s="8">
        <v>20.239999999999998</v>
      </c>
      <c r="M404" s="12">
        <f t="shared" si="12"/>
        <v>0</v>
      </c>
      <c r="N404" s="12">
        <f t="shared" si="12"/>
        <v>951.28</v>
      </c>
      <c r="O404" s="12">
        <f t="shared" si="13"/>
        <v>951.28</v>
      </c>
    </row>
    <row r="405" spans="1:16" x14ac:dyDescent="0.25">
      <c r="A405" s="8"/>
      <c r="B405" s="8"/>
      <c r="C405" s="9" t="s">
        <v>104</v>
      </c>
      <c r="D405" s="8" t="s">
        <v>223</v>
      </c>
      <c r="E405" s="8" t="s">
        <v>233</v>
      </c>
      <c r="F405" s="8">
        <v>12.47</v>
      </c>
      <c r="G405" s="10">
        <v>11</v>
      </c>
      <c r="H405" s="11">
        <v>137.16999999999999</v>
      </c>
      <c r="I405" s="11">
        <v>77.749103942652326</v>
      </c>
      <c r="J405" s="11">
        <v>59.420896057347662</v>
      </c>
      <c r="K405" s="8"/>
      <c r="L405" s="8">
        <v>20.239999999999998</v>
      </c>
      <c r="M405" s="12">
        <f t="shared" si="12"/>
        <v>0</v>
      </c>
      <c r="N405" s="12">
        <f t="shared" si="12"/>
        <v>222.64</v>
      </c>
      <c r="O405" s="12">
        <f t="shared" si="13"/>
        <v>222.64</v>
      </c>
    </row>
    <row r="406" spans="1:16" x14ac:dyDescent="0.25">
      <c r="A406" s="8"/>
      <c r="B406" s="8"/>
      <c r="C406" s="9"/>
      <c r="D406" s="8"/>
      <c r="E406" s="8" t="s">
        <v>1216</v>
      </c>
      <c r="F406" s="8">
        <v>12.47</v>
      </c>
      <c r="G406" s="10">
        <v>4</v>
      </c>
      <c r="H406" s="11">
        <v>49.88</v>
      </c>
      <c r="I406" s="11">
        <v>28.272401433691755</v>
      </c>
      <c r="J406" s="11">
        <v>21.607598566308248</v>
      </c>
      <c r="K406" s="8"/>
      <c r="L406" s="8">
        <v>20.239999999999998</v>
      </c>
      <c r="M406" s="12">
        <f t="shared" si="12"/>
        <v>0</v>
      </c>
      <c r="N406" s="12">
        <f t="shared" si="12"/>
        <v>80.959999999999994</v>
      </c>
      <c r="O406" s="12">
        <f t="shared" si="13"/>
        <v>80.959999999999994</v>
      </c>
    </row>
    <row r="407" spans="1:16" x14ac:dyDescent="0.25">
      <c r="A407" s="8"/>
      <c r="B407" s="8"/>
      <c r="C407" s="9"/>
      <c r="D407" s="8"/>
      <c r="E407" s="8" t="s">
        <v>1214</v>
      </c>
      <c r="F407" s="8">
        <v>12.47</v>
      </c>
      <c r="G407" s="10">
        <v>968</v>
      </c>
      <c r="H407" s="11">
        <v>12070.96</v>
      </c>
      <c r="I407" s="11">
        <v>7573.9941196236559</v>
      </c>
      <c r="J407" s="11">
        <v>4496.9658803763441</v>
      </c>
      <c r="K407" s="8"/>
      <c r="L407" s="8">
        <v>20.239999999999998</v>
      </c>
      <c r="M407" s="12">
        <f t="shared" si="12"/>
        <v>0</v>
      </c>
      <c r="N407" s="12">
        <f t="shared" si="12"/>
        <v>19592.32</v>
      </c>
      <c r="O407" s="12">
        <f t="shared" si="13"/>
        <v>19592.32</v>
      </c>
    </row>
    <row r="408" spans="1:16" x14ac:dyDescent="0.25">
      <c r="A408" s="8"/>
      <c r="B408" s="8"/>
      <c r="C408" s="9"/>
      <c r="D408" s="8"/>
      <c r="E408" s="8" t="s">
        <v>1397</v>
      </c>
      <c r="F408" s="8">
        <v>12.47</v>
      </c>
      <c r="G408" s="10">
        <v>270</v>
      </c>
      <c r="H408" s="11">
        <v>3366.9</v>
      </c>
      <c r="I408" s="11">
        <v>2179.984375</v>
      </c>
      <c r="J408" s="11">
        <v>1186.9156250000001</v>
      </c>
      <c r="K408" s="8"/>
      <c r="L408" s="8">
        <v>20.239999999999998</v>
      </c>
      <c r="M408" s="12">
        <f t="shared" si="12"/>
        <v>0</v>
      </c>
      <c r="N408" s="12">
        <f t="shared" si="12"/>
        <v>5464.7999999999993</v>
      </c>
      <c r="O408" s="12">
        <f t="shared" si="13"/>
        <v>5464.7999999999993</v>
      </c>
    </row>
    <row r="409" spans="1:16" x14ac:dyDescent="0.25">
      <c r="A409" s="8"/>
      <c r="B409" s="8"/>
      <c r="C409" s="9"/>
      <c r="D409" s="8"/>
      <c r="E409" s="8" t="s">
        <v>1395</v>
      </c>
      <c r="F409" s="8">
        <v>12.47</v>
      </c>
      <c r="G409" s="10">
        <v>320</v>
      </c>
      <c r="H409" s="11">
        <v>3990.4</v>
      </c>
      <c r="I409" s="11">
        <v>2778.876666666667</v>
      </c>
      <c r="J409" s="11">
        <v>1211.5233333333333</v>
      </c>
      <c r="K409" s="8"/>
      <c r="L409" s="8">
        <v>20.239999999999998</v>
      </c>
      <c r="M409" s="12">
        <f t="shared" si="12"/>
        <v>0</v>
      </c>
      <c r="N409" s="12">
        <f t="shared" si="12"/>
        <v>6476.7999999999993</v>
      </c>
      <c r="O409" s="12">
        <f t="shared" si="13"/>
        <v>6476.7999999999993</v>
      </c>
    </row>
    <row r="410" spans="1:16" x14ac:dyDescent="0.25">
      <c r="A410" s="8"/>
      <c r="B410" s="8"/>
      <c r="C410" s="9"/>
      <c r="D410" s="8"/>
      <c r="E410" s="8" t="s">
        <v>1398</v>
      </c>
      <c r="F410" s="8">
        <v>12.47</v>
      </c>
      <c r="G410" s="10">
        <v>603</v>
      </c>
      <c r="H410" s="11">
        <v>7519.41</v>
      </c>
      <c r="I410" s="11">
        <v>5959.384</v>
      </c>
      <c r="J410" s="11">
        <v>1560.0260000000003</v>
      </c>
      <c r="K410" s="8"/>
      <c r="L410" s="8">
        <v>20.239999999999998</v>
      </c>
      <c r="M410" s="12">
        <f t="shared" si="12"/>
        <v>0</v>
      </c>
      <c r="N410" s="12">
        <f t="shared" si="12"/>
        <v>12204.72</v>
      </c>
      <c r="O410" s="12">
        <f t="shared" si="13"/>
        <v>12204.72</v>
      </c>
    </row>
    <row r="411" spans="1:16" x14ac:dyDescent="0.25">
      <c r="A411" s="8"/>
      <c r="B411" s="8"/>
      <c r="C411" s="9"/>
      <c r="D411" s="8"/>
      <c r="E411" s="8" t="s">
        <v>1399</v>
      </c>
      <c r="F411" s="8">
        <v>12.47</v>
      </c>
      <c r="G411" s="10">
        <v>147</v>
      </c>
      <c r="H411" s="11">
        <v>1833.0900000000001</v>
      </c>
      <c r="I411" s="11">
        <v>1431.3433333333332</v>
      </c>
      <c r="J411" s="11">
        <v>401.74666666666667</v>
      </c>
      <c r="K411" s="8"/>
      <c r="L411" s="8">
        <v>20.239999999999998</v>
      </c>
      <c r="M411" s="12">
        <f t="shared" si="12"/>
        <v>0</v>
      </c>
      <c r="N411" s="12">
        <f t="shared" si="12"/>
        <v>2975.2799999999997</v>
      </c>
      <c r="O411" s="12">
        <f t="shared" si="13"/>
        <v>2975.2799999999997</v>
      </c>
    </row>
    <row r="412" spans="1:16" x14ac:dyDescent="0.25">
      <c r="A412" s="8"/>
      <c r="B412" s="8"/>
      <c r="C412" s="9"/>
      <c r="D412" s="8"/>
      <c r="E412" s="8" t="s">
        <v>1400</v>
      </c>
      <c r="F412" s="8">
        <v>12.47</v>
      </c>
      <c r="G412" s="10">
        <v>457</v>
      </c>
      <c r="H412" s="11">
        <v>5698.79</v>
      </c>
      <c r="I412" s="11">
        <v>4373.8960000000006</v>
      </c>
      <c r="J412" s="11">
        <v>1324.8940000000002</v>
      </c>
      <c r="K412" s="8"/>
      <c r="L412" s="8">
        <v>20.239999999999998</v>
      </c>
      <c r="M412" s="12">
        <f t="shared" si="12"/>
        <v>0</v>
      </c>
      <c r="N412" s="12">
        <f t="shared" si="12"/>
        <v>9249.6799999999985</v>
      </c>
      <c r="O412" s="12">
        <f t="shared" si="13"/>
        <v>9249.6799999999985</v>
      </c>
    </row>
    <row r="413" spans="1:16" x14ac:dyDescent="0.25">
      <c r="A413" s="8"/>
      <c r="B413" s="8"/>
      <c r="C413" s="9"/>
      <c r="D413" s="8"/>
      <c r="E413" s="8" t="s">
        <v>1401</v>
      </c>
      <c r="F413" s="8">
        <v>12.47</v>
      </c>
      <c r="G413" s="10">
        <v>190</v>
      </c>
      <c r="H413" s="11">
        <v>2369.3000000000002</v>
      </c>
      <c r="I413" s="11">
        <v>1498.72</v>
      </c>
      <c r="J413" s="11">
        <v>870.57999999999993</v>
      </c>
      <c r="K413" s="8"/>
      <c r="L413" s="8">
        <v>20.239999999999998</v>
      </c>
      <c r="M413" s="12">
        <f t="shared" si="12"/>
        <v>0</v>
      </c>
      <c r="N413" s="12">
        <f t="shared" si="12"/>
        <v>3845.6</v>
      </c>
      <c r="O413" s="12">
        <f t="shared" si="13"/>
        <v>3845.6</v>
      </c>
    </row>
    <row r="414" spans="1:16" s="7" customFormat="1" x14ac:dyDescent="0.25">
      <c r="A414" s="13"/>
      <c r="B414" s="13" t="s">
        <v>235</v>
      </c>
      <c r="C414" s="14"/>
      <c r="D414" s="13"/>
      <c r="E414" s="13"/>
      <c r="F414" s="13"/>
      <c r="G414" s="15">
        <v>3649</v>
      </c>
      <c r="H414" s="16">
        <v>45503.029999999992</v>
      </c>
      <c r="I414" s="16">
        <v>50594.6220148758</v>
      </c>
      <c r="J414" s="16">
        <v>-5091.5920148758059</v>
      </c>
      <c r="K414" s="13"/>
      <c r="L414" s="13"/>
      <c r="M414" s="17"/>
      <c r="N414" s="17"/>
      <c r="O414" s="17">
        <f>SUM(O399:O413)</f>
        <v>73855.759999999995</v>
      </c>
      <c r="P414"/>
    </row>
    <row r="415" spans="1:16" s="7" customFormat="1" x14ac:dyDescent="0.25">
      <c r="A415" s="2" t="s">
        <v>238</v>
      </c>
      <c r="B415" s="2"/>
      <c r="C415" s="3"/>
      <c r="D415" s="2"/>
      <c r="E415" s="2"/>
      <c r="F415" s="2"/>
      <c r="G415" s="4">
        <v>206553</v>
      </c>
      <c r="H415" s="5">
        <v>245831.68000000008</v>
      </c>
      <c r="I415" s="5">
        <v>204102.00000000006</v>
      </c>
      <c r="J415" s="5">
        <v>41729.679999999993</v>
      </c>
      <c r="K415" s="2"/>
      <c r="L415" s="2"/>
      <c r="M415" s="6"/>
      <c r="N415" s="6"/>
      <c r="O415" s="6"/>
      <c r="P415"/>
    </row>
    <row r="416" spans="1:16" x14ac:dyDescent="0.25">
      <c r="A416" s="8" t="s">
        <v>239</v>
      </c>
      <c r="B416" s="8" t="s">
        <v>172</v>
      </c>
      <c r="C416" s="9" t="s">
        <v>23</v>
      </c>
      <c r="D416" s="8" t="s">
        <v>174</v>
      </c>
      <c r="E416" s="8" t="s">
        <v>1219</v>
      </c>
      <c r="F416" s="8">
        <v>0.83</v>
      </c>
      <c r="G416" s="10">
        <v>3729</v>
      </c>
      <c r="H416" s="11">
        <v>3095.07</v>
      </c>
      <c r="I416" s="11">
        <v>874.69774006260491</v>
      </c>
      <c r="J416" s="11">
        <v>2220.372259937395</v>
      </c>
      <c r="K416" s="8">
        <v>2.13</v>
      </c>
      <c r="L416" s="8"/>
      <c r="M416" s="12">
        <f t="shared" si="12"/>
        <v>7942.7699999999995</v>
      </c>
      <c r="N416" s="12">
        <f t="shared" si="12"/>
        <v>0</v>
      </c>
      <c r="O416" s="12">
        <f t="shared" si="13"/>
        <v>7942.7699999999995</v>
      </c>
    </row>
    <row r="417" spans="1:15" x14ac:dyDescent="0.25">
      <c r="A417" s="8"/>
      <c r="B417" s="8"/>
      <c r="C417" s="9"/>
      <c r="D417" s="8"/>
      <c r="E417" s="8" t="s">
        <v>1402</v>
      </c>
      <c r="F417" s="8">
        <v>0.78</v>
      </c>
      <c r="G417" s="10">
        <v>115</v>
      </c>
      <c r="H417" s="11">
        <v>89.7</v>
      </c>
      <c r="I417" s="11">
        <v>27.008571428571429</v>
      </c>
      <c r="J417" s="11">
        <v>62.691428571428574</v>
      </c>
      <c r="K417" s="8">
        <v>2.29</v>
      </c>
      <c r="L417" s="8"/>
      <c r="M417" s="12">
        <f t="shared" si="12"/>
        <v>263.35000000000002</v>
      </c>
      <c r="N417" s="12">
        <f t="shared" si="12"/>
        <v>0</v>
      </c>
      <c r="O417" s="12">
        <f t="shared" si="13"/>
        <v>263.35000000000002</v>
      </c>
    </row>
    <row r="418" spans="1:15" x14ac:dyDescent="0.25">
      <c r="A418" s="8"/>
      <c r="B418" s="8"/>
      <c r="C418" s="9"/>
      <c r="D418" s="8"/>
      <c r="E418" s="8" t="s">
        <v>1403</v>
      </c>
      <c r="F418" s="8">
        <v>0.75</v>
      </c>
      <c r="G418" s="10">
        <v>1954</v>
      </c>
      <c r="H418" s="11">
        <v>1465.5</v>
      </c>
      <c r="I418" s="11">
        <v>825.92716716501627</v>
      </c>
      <c r="J418" s="11">
        <v>639.57283283498373</v>
      </c>
      <c r="K418" s="8">
        <v>1.94</v>
      </c>
      <c r="L418" s="8"/>
      <c r="M418" s="12">
        <f t="shared" si="12"/>
        <v>3790.7599999999998</v>
      </c>
      <c r="N418" s="12">
        <f t="shared" si="12"/>
        <v>0</v>
      </c>
      <c r="O418" s="12">
        <f t="shared" si="13"/>
        <v>3790.7599999999998</v>
      </c>
    </row>
    <row r="419" spans="1:15" x14ac:dyDescent="0.25">
      <c r="A419" s="8"/>
      <c r="B419" s="8"/>
      <c r="C419" s="9"/>
      <c r="D419" s="8"/>
      <c r="E419" s="8" t="s">
        <v>1404</v>
      </c>
      <c r="F419" s="8">
        <v>0.83</v>
      </c>
      <c r="G419" s="10">
        <v>3290</v>
      </c>
      <c r="H419" s="11">
        <v>2730.7000000000003</v>
      </c>
      <c r="I419" s="11">
        <v>1368.3584418322698</v>
      </c>
      <c r="J419" s="11">
        <v>1362.3415581677302</v>
      </c>
      <c r="K419" s="8">
        <v>2.13</v>
      </c>
      <c r="L419" s="8"/>
      <c r="M419" s="12">
        <f t="shared" si="12"/>
        <v>7007.7</v>
      </c>
      <c r="N419" s="12">
        <f t="shared" si="12"/>
        <v>0</v>
      </c>
      <c r="O419" s="12">
        <f t="shared" si="13"/>
        <v>7007.7</v>
      </c>
    </row>
    <row r="420" spans="1:15" x14ac:dyDescent="0.25">
      <c r="A420" s="8"/>
      <c r="B420" s="8"/>
      <c r="C420" s="9"/>
      <c r="D420" s="8"/>
      <c r="E420" s="8" t="s">
        <v>1405</v>
      </c>
      <c r="F420" s="8">
        <v>0.65</v>
      </c>
      <c r="G420" s="10">
        <v>7339</v>
      </c>
      <c r="H420" s="11">
        <v>4770.3500000000004</v>
      </c>
      <c r="I420" s="11">
        <v>3162.1111480154364</v>
      </c>
      <c r="J420" s="11">
        <v>1608.2388519845636</v>
      </c>
      <c r="K420" s="8">
        <v>1.61</v>
      </c>
      <c r="L420" s="8"/>
      <c r="M420" s="12">
        <f t="shared" si="12"/>
        <v>11815.79</v>
      </c>
      <c r="N420" s="12">
        <f t="shared" si="12"/>
        <v>0</v>
      </c>
      <c r="O420" s="12">
        <f t="shared" si="13"/>
        <v>11815.79</v>
      </c>
    </row>
    <row r="421" spans="1:15" x14ac:dyDescent="0.25">
      <c r="A421" s="8"/>
      <c r="B421" s="8"/>
      <c r="C421" s="9"/>
      <c r="D421" s="8"/>
      <c r="E421" s="8" t="s">
        <v>1406</v>
      </c>
      <c r="F421" s="8">
        <v>0.65</v>
      </c>
      <c r="G421" s="10">
        <v>1017</v>
      </c>
      <c r="H421" s="11">
        <v>661.05</v>
      </c>
      <c r="I421" s="11">
        <v>456.755862380498</v>
      </c>
      <c r="J421" s="11">
        <v>204.29413761950195</v>
      </c>
      <c r="K421" s="8">
        <v>1.73</v>
      </c>
      <c r="L421" s="8"/>
      <c r="M421" s="12">
        <f t="shared" si="12"/>
        <v>1759.41</v>
      </c>
      <c r="N421" s="12">
        <f t="shared" si="12"/>
        <v>0</v>
      </c>
      <c r="O421" s="12">
        <f t="shared" si="13"/>
        <v>1759.41</v>
      </c>
    </row>
    <row r="422" spans="1:15" x14ac:dyDescent="0.25">
      <c r="A422" s="8"/>
      <c r="B422" s="8"/>
      <c r="C422" s="9"/>
      <c r="D422" s="8"/>
      <c r="E422" s="8" t="s">
        <v>1407</v>
      </c>
      <c r="F422" s="8">
        <v>0.65</v>
      </c>
      <c r="G422" s="10">
        <v>3192</v>
      </c>
      <c r="H422" s="11">
        <v>2074.8000000000002</v>
      </c>
      <c r="I422" s="11">
        <v>1364.7284409015497</v>
      </c>
      <c r="J422" s="11">
        <v>710.07155909845017</v>
      </c>
      <c r="K422" s="8">
        <v>1.61</v>
      </c>
      <c r="L422" s="8"/>
      <c r="M422" s="12">
        <f t="shared" si="12"/>
        <v>5139.12</v>
      </c>
      <c r="N422" s="12">
        <f t="shared" si="12"/>
        <v>0</v>
      </c>
      <c r="O422" s="12">
        <f t="shared" si="13"/>
        <v>5139.12</v>
      </c>
    </row>
    <row r="423" spans="1:15" x14ac:dyDescent="0.25">
      <c r="A423" s="8"/>
      <c r="B423" s="8"/>
      <c r="C423" s="9"/>
      <c r="D423" s="8"/>
      <c r="E423" s="8" t="s">
        <v>1408</v>
      </c>
      <c r="F423" s="8">
        <v>0.8</v>
      </c>
      <c r="G423" s="10">
        <v>4663</v>
      </c>
      <c r="H423" s="11">
        <v>3730.4</v>
      </c>
      <c r="I423" s="11">
        <v>1104.0042902067992</v>
      </c>
      <c r="J423" s="11">
        <v>2626.3957097932007</v>
      </c>
      <c r="K423" s="8">
        <v>1.88</v>
      </c>
      <c r="L423" s="8"/>
      <c r="M423" s="12">
        <f t="shared" si="12"/>
        <v>8766.4399999999987</v>
      </c>
      <c r="N423" s="12">
        <f t="shared" si="12"/>
        <v>0</v>
      </c>
      <c r="O423" s="12">
        <f t="shared" si="13"/>
        <v>8766.4399999999987</v>
      </c>
    </row>
    <row r="424" spans="1:15" x14ac:dyDescent="0.25">
      <c r="A424" s="8"/>
      <c r="B424" s="8"/>
      <c r="C424" s="9"/>
      <c r="D424" s="8"/>
      <c r="E424" s="8" t="s">
        <v>1409</v>
      </c>
      <c r="F424" s="8">
        <v>0.7</v>
      </c>
      <c r="G424" s="10">
        <v>1455</v>
      </c>
      <c r="H424" s="11">
        <v>1018.5</v>
      </c>
      <c r="I424" s="11">
        <v>796.07538461538468</v>
      </c>
      <c r="J424" s="11">
        <v>222.42461538461538</v>
      </c>
      <c r="K424" s="8">
        <v>1.71</v>
      </c>
      <c r="L424" s="8"/>
      <c r="M424" s="12">
        <f t="shared" si="12"/>
        <v>2488.0499999999997</v>
      </c>
      <c r="N424" s="12">
        <f t="shared" si="12"/>
        <v>0</v>
      </c>
      <c r="O424" s="12">
        <f t="shared" si="13"/>
        <v>2488.0499999999997</v>
      </c>
    </row>
    <row r="425" spans="1:15" x14ac:dyDescent="0.25">
      <c r="A425" s="8"/>
      <c r="B425" s="8"/>
      <c r="C425" s="9"/>
      <c r="D425" s="8"/>
      <c r="E425" s="8" t="s">
        <v>1410</v>
      </c>
      <c r="F425" s="8">
        <v>0.7</v>
      </c>
      <c r="G425" s="10">
        <v>5114</v>
      </c>
      <c r="H425" s="11">
        <v>3579.8</v>
      </c>
      <c r="I425" s="11">
        <v>2235.0291857919192</v>
      </c>
      <c r="J425" s="11">
        <v>1344.7708142080812</v>
      </c>
      <c r="K425" s="8">
        <v>1.71</v>
      </c>
      <c r="L425" s="8"/>
      <c r="M425" s="12">
        <f t="shared" si="12"/>
        <v>8744.94</v>
      </c>
      <c r="N425" s="12">
        <f t="shared" si="12"/>
        <v>0</v>
      </c>
      <c r="O425" s="12">
        <f t="shared" si="13"/>
        <v>8744.94</v>
      </c>
    </row>
    <row r="426" spans="1:15" x14ac:dyDescent="0.25">
      <c r="A426" s="8"/>
      <c r="B426" s="8"/>
      <c r="C426" s="9"/>
      <c r="D426" s="8"/>
      <c r="E426" s="8" t="s">
        <v>1411</v>
      </c>
      <c r="F426" s="8">
        <v>0.67</v>
      </c>
      <c r="G426" s="10">
        <v>690</v>
      </c>
      <c r="H426" s="11">
        <v>462.3</v>
      </c>
      <c r="I426" s="11">
        <v>309.13116015375709</v>
      </c>
      <c r="J426" s="11">
        <v>153.16883984624289</v>
      </c>
      <c r="K426" s="8">
        <v>1.83</v>
      </c>
      <c r="L426" s="8"/>
      <c r="M426" s="12">
        <f t="shared" si="12"/>
        <v>1262.7</v>
      </c>
      <c r="N426" s="12">
        <f t="shared" si="12"/>
        <v>0</v>
      </c>
      <c r="O426" s="12">
        <f t="shared" si="13"/>
        <v>1262.7</v>
      </c>
    </row>
    <row r="427" spans="1:15" x14ac:dyDescent="0.25">
      <c r="A427" s="8"/>
      <c r="B427" s="8"/>
      <c r="C427" s="9"/>
      <c r="D427" s="8"/>
      <c r="E427" s="8" t="s">
        <v>1412</v>
      </c>
      <c r="F427" s="8">
        <v>0.7</v>
      </c>
      <c r="G427" s="10">
        <v>2511</v>
      </c>
      <c r="H427" s="11">
        <v>1757.6999999999998</v>
      </c>
      <c r="I427" s="11">
        <v>1151.1552391847661</v>
      </c>
      <c r="J427" s="11">
        <v>606.54476081523387</v>
      </c>
      <c r="K427" s="8">
        <v>1.71</v>
      </c>
      <c r="L427" s="8"/>
      <c r="M427" s="12">
        <f t="shared" si="12"/>
        <v>4293.8099999999995</v>
      </c>
      <c r="N427" s="12">
        <f t="shared" si="12"/>
        <v>0</v>
      </c>
      <c r="O427" s="12">
        <f t="shared" si="13"/>
        <v>4293.8099999999995</v>
      </c>
    </row>
    <row r="428" spans="1:15" x14ac:dyDescent="0.25">
      <c r="A428" s="8"/>
      <c r="B428" s="8"/>
      <c r="C428" s="9"/>
      <c r="D428" s="8"/>
      <c r="E428" s="8" t="s">
        <v>1413</v>
      </c>
      <c r="F428" s="8">
        <v>0.67</v>
      </c>
      <c r="G428" s="10">
        <v>525</v>
      </c>
      <c r="H428" s="11">
        <v>351.74999999999994</v>
      </c>
      <c r="I428" s="11">
        <v>235.89487356207377</v>
      </c>
      <c r="J428" s="11">
        <v>115.85512643792624</v>
      </c>
      <c r="K428" s="8">
        <v>1.83</v>
      </c>
      <c r="L428" s="8"/>
      <c r="M428" s="12">
        <f t="shared" si="12"/>
        <v>960.75</v>
      </c>
      <c r="N428" s="12">
        <f t="shared" si="12"/>
        <v>0</v>
      </c>
      <c r="O428" s="12">
        <f t="shared" si="13"/>
        <v>960.75</v>
      </c>
    </row>
    <row r="429" spans="1:15" x14ac:dyDescent="0.25">
      <c r="A429" s="8"/>
      <c r="B429" s="8"/>
      <c r="C429" s="9"/>
      <c r="D429" s="8"/>
      <c r="E429" s="8" t="s">
        <v>1414</v>
      </c>
      <c r="F429" s="8">
        <v>0.7</v>
      </c>
      <c r="G429" s="10">
        <v>2600</v>
      </c>
      <c r="H429" s="11">
        <v>1820</v>
      </c>
      <c r="I429" s="11">
        <v>1235.5055011606701</v>
      </c>
      <c r="J429" s="11">
        <v>584.49449883932994</v>
      </c>
      <c r="K429" s="8">
        <v>1.79</v>
      </c>
      <c r="L429" s="8"/>
      <c r="M429" s="12">
        <f t="shared" si="12"/>
        <v>4654</v>
      </c>
      <c r="N429" s="12">
        <f t="shared" si="12"/>
        <v>0</v>
      </c>
      <c r="O429" s="12">
        <f t="shared" si="13"/>
        <v>4654</v>
      </c>
    </row>
    <row r="430" spans="1:15" x14ac:dyDescent="0.25">
      <c r="A430" s="8"/>
      <c r="B430" s="8"/>
      <c r="C430" s="9"/>
      <c r="D430" s="8"/>
      <c r="E430" s="8" t="s">
        <v>1415</v>
      </c>
      <c r="F430" s="8">
        <v>0.67</v>
      </c>
      <c r="G430" s="10">
        <v>54</v>
      </c>
      <c r="H430" s="11">
        <v>36.18</v>
      </c>
      <c r="I430" s="11">
        <v>24.308871851040525</v>
      </c>
      <c r="J430" s="11">
        <v>11.871128148959475</v>
      </c>
      <c r="K430" s="8">
        <v>1.93</v>
      </c>
      <c r="L430" s="8"/>
      <c r="M430" s="12">
        <f t="shared" si="12"/>
        <v>104.22</v>
      </c>
      <c r="N430" s="12">
        <f t="shared" si="12"/>
        <v>0</v>
      </c>
      <c r="O430" s="12">
        <f t="shared" si="13"/>
        <v>104.22</v>
      </c>
    </row>
    <row r="431" spans="1:15" x14ac:dyDescent="0.25">
      <c r="A431" s="8"/>
      <c r="B431" s="8"/>
      <c r="C431" s="9"/>
      <c r="D431" s="8"/>
      <c r="E431" s="8" t="s">
        <v>1416</v>
      </c>
      <c r="F431" s="8">
        <v>0.76</v>
      </c>
      <c r="G431" s="10">
        <v>325</v>
      </c>
      <c r="H431" s="11">
        <v>247</v>
      </c>
      <c r="I431" s="11">
        <v>156.46283452751535</v>
      </c>
      <c r="J431" s="11">
        <v>90.537165472484645</v>
      </c>
      <c r="K431" s="8">
        <v>1.43</v>
      </c>
      <c r="L431" s="8"/>
      <c r="M431" s="12">
        <f t="shared" si="12"/>
        <v>464.75</v>
      </c>
      <c r="N431" s="12">
        <f t="shared" si="12"/>
        <v>0</v>
      </c>
      <c r="O431" s="12">
        <f t="shared" si="13"/>
        <v>464.75</v>
      </c>
    </row>
    <row r="432" spans="1:15" x14ac:dyDescent="0.25">
      <c r="A432" s="8"/>
      <c r="B432" s="8"/>
      <c r="C432" s="9"/>
      <c r="D432" s="8"/>
      <c r="E432" s="8" t="s">
        <v>1417</v>
      </c>
      <c r="F432" s="8">
        <v>0.72</v>
      </c>
      <c r="G432" s="10">
        <v>2186</v>
      </c>
      <c r="H432" s="11">
        <v>1573.92</v>
      </c>
      <c r="I432" s="11">
        <v>945.06439854552355</v>
      </c>
      <c r="J432" s="11">
        <v>628.85560145447641</v>
      </c>
      <c r="K432" s="8">
        <v>1.79</v>
      </c>
      <c r="L432" s="8"/>
      <c r="M432" s="12">
        <f t="shared" si="12"/>
        <v>3912.94</v>
      </c>
      <c r="N432" s="12">
        <f t="shared" si="12"/>
        <v>0</v>
      </c>
      <c r="O432" s="12">
        <f t="shared" si="13"/>
        <v>3912.94</v>
      </c>
    </row>
    <row r="433" spans="1:15" x14ac:dyDescent="0.25">
      <c r="A433" s="8"/>
      <c r="B433" s="8"/>
      <c r="C433" s="9"/>
      <c r="D433" s="8"/>
      <c r="E433" s="8" t="s">
        <v>1418</v>
      </c>
      <c r="F433" s="8">
        <v>0.69</v>
      </c>
      <c r="G433" s="10">
        <v>135</v>
      </c>
      <c r="H433" s="11">
        <v>93.149999999999991</v>
      </c>
      <c r="I433" s="11">
        <v>58.727137867833214</v>
      </c>
      <c r="J433" s="11">
        <v>34.422862132166784</v>
      </c>
      <c r="K433" s="8">
        <v>1.93</v>
      </c>
      <c r="L433" s="8"/>
      <c r="M433" s="12">
        <f t="shared" si="12"/>
        <v>260.55</v>
      </c>
      <c r="N433" s="12">
        <f t="shared" si="12"/>
        <v>0</v>
      </c>
      <c r="O433" s="12">
        <f t="shared" si="13"/>
        <v>260.55</v>
      </c>
    </row>
    <row r="434" spans="1:15" x14ac:dyDescent="0.25">
      <c r="A434" s="8"/>
      <c r="B434" s="8"/>
      <c r="C434" s="9"/>
      <c r="D434" s="8"/>
      <c r="E434" s="8" t="s">
        <v>1419</v>
      </c>
      <c r="F434" s="8">
        <v>0.74</v>
      </c>
      <c r="G434" s="10">
        <v>1292</v>
      </c>
      <c r="H434" s="11">
        <v>956.07999999999993</v>
      </c>
      <c r="I434" s="11">
        <v>295.7845885174217</v>
      </c>
      <c r="J434" s="11">
        <v>660.29541148257829</v>
      </c>
      <c r="K434" s="8">
        <v>1.38</v>
      </c>
      <c r="L434" s="8"/>
      <c r="M434" s="12">
        <f t="shared" si="12"/>
        <v>1782.9599999999998</v>
      </c>
      <c r="N434" s="12">
        <f t="shared" si="12"/>
        <v>0</v>
      </c>
      <c r="O434" s="12">
        <f t="shared" si="13"/>
        <v>1782.9599999999998</v>
      </c>
    </row>
    <row r="435" spans="1:15" x14ac:dyDescent="0.25">
      <c r="A435" s="8"/>
      <c r="B435" s="8"/>
      <c r="C435" s="9"/>
      <c r="D435" s="8"/>
      <c r="E435" s="8" t="s">
        <v>1420</v>
      </c>
      <c r="F435" s="8">
        <v>0.65</v>
      </c>
      <c r="G435" s="10">
        <v>5058</v>
      </c>
      <c r="H435" s="11">
        <v>3287.7</v>
      </c>
      <c r="I435" s="11">
        <v>2279.2691622293496</v>
      </c>
      <c r="J435" s="11">
        <v>1008.4308377706502</v>
      </c>
      <c r="K435" s="8">
        <v>1.61</v>
      </c>
      <c r="L435" s="8"/>
      <c r="M435" s="12">
        <f t="shared" si="12"/>
        <v>8143.38</v>
      </c>
      <c r="N435" s="12">
        <f t="shared" si="12"/>
        <v>0</v>
      </c>
      <c r="O435" s="12">
        <f t="shared" si="13"/>
        <v>8143.38</v>
      </c>
    </row>
    <row r="436" spans="1:15" x14ac:dyDescent="0.25">
      <c r="A436" s="8"/>
      <c r="B436" s="8"/>
      <c r="C436" s="9" t="s">
        <v>156</v>
      </c>
      <c r="D436" s="8" t="s">
        <v>174</v>
      </c>
      <c r="E436" s="8" t="s">
        <v>1272</v>
      </c>
      <c r="F436" s="8">
        <v>0.79</v>
      </c>
      <c r="G436" s="10">
        <v>5</v>
      </c>
      <c r="H436" s="11">
        <v>3.95</v>
      </c>
      <c r="I436" s="11">
        <v>2.0937340804890474</v>
      </c>
      <c r="J436" s="11">
        <v>1.8562659195109528</v>
      </c>
      <c r="K436" s="8">
        <v>2.0099999999999998</v>
      </c>
      <c r="L436" s="8"/>
      <c r="M436" s="12">
        <f t="shared" si="12"/>
        <v>10.049999999999999</v>
      </c>
      <c r="N436" s="12">
        <f t="shared" si="12"/>
        <v>0</v>
      </c>
      <c r="O436" s="12">
        <f t="shared" si="13"/>
        <v>10.049999999999999</v>
      </c>
    </row>
    <row r="437" spans="1:15" x14ac:dyDescent="0.25">
      <c r="A437" s="8"/>
      <c r="B437" s="8"/>
      <c r="C437" s="9"/>
      <c r="D437" s="8"/>
      <c r="E437" s="8" t="s">
        <v>1421</v>
      </c>
      <c r="F437" s="8">
        <v>0.79</v>
      </c>
      <c r="G437" s="10">
        <v>3821</v>
      </c>
      <c r="H437" s="11">
        <v>3018.59</v>
      </c>
      <c r="I437" s="11">
        <v>1619.8272348647492</v>
      </c>
      <c r="J437" s="11">
        <v>1398.7627651352507</v>
      </c>
      <c r="K437" s="8">
        <v>2.0099999999999998</v>
      </c>
      <c r="L437" s="8"/>
      <c r="M437" s="12">
        <f t="shared" si="12"/>
        <v>7680.2099999999991</v>
      </c>
      <c r="N437" s="12">
        <f t="shared" si="12"/>
        <v>0</v>
      </c>
      <c r="O437" s="12">
        <f t="shared" si="13"/>
        <v>7680.2099999999991</v>
      </c>
    </row>
    <row r="438" spans="1:15" x14ac:dyDescent="0.25">
      <c r="A438" s="8"/>
      <c r="B438" s="8"/>
      <c r="C438" s="9"/>
      <c r="D438" s="8"/>
      <c r="E438" s="8" t="s">
        <v>1230</v>
      </c>
      <c r="F438" s="8">
        <v>0.8</v>
      </c>
      <c r="G438" s="10">
        <v>2</v>
      </c>
      <c r="H438" s="11">
        <v>1.6</v>
      </c>
      <c r="I438" s="11">
        <v>0.79574056147144245</v>
      </c>
      <c r="J438" s="11">
        <v>0.80425943852855764</v>
      </c>
      <c r="K438" s="8">
        <v>2.08</v>
      </c>
      <c r="L438" s="8"/>
      <c r="M438" s="12">
        <f t="shared" si="12"/>
        <v>4.16</v>
      </c>
      <c r="N438" s="12">
        <f t="shared" si="12"/>
        <v>0</v>
      </c>
      <c r="O438" s="12">
        <f t="shared" si="13"/>
        <v>4.16</v>
      </c>
    </row>
    <row r="439" spans="1:15" x14ac:dyDescent="0.25">
      <c r="A439" s="8"/>
      <c r="B439" s="8"/>
      <c r="C439" s="9"/>
      <c r="D439" s="8"/>
      <c r="E439" s="8" t="s">
        <v>1231</v>
      </c>
      <c r="F439" s="8">
        <v>0.79</v>
      </c>
      <c r="G439" s="10">
        <v>41</v>
      </c>
      <c r="H439" s="11">
        <v>32.39</v>
      </c>
      <c r="I439" s="11">
        <v>16.31268151016457</v>
      </c>
      <c r="J439" s="11">
        <v>16.077318489835431</v>
      </c>
      <c r="K439" s="8">
        <v>2.0099999999999998</v>
      </c>
      <c r="L439" s="8"/>
      <c r="M439" s="12">
        <f t="shared" si="12"/>
        <v>82.41</v>
      </c>
      <c r="N439" s="12">
        <f t="shared" si="12"/>
        <v>0</v>
      </c>
      <c r="O439" s="12">
        <f t="shared" si="13"/>
        <v>82.41</v>
      </c>
    </row>
    <row r="440" spans="1:15" x14ac:dyDescent="0.25">
      <c r="A440" s="8"/>
      <c r="B440" s="8"/>
      <c r="C440" s="9"/>
      <c r="D440" s="8"/>
      <c r="E440" s="8" t="s">
        <v>1422</v>
      </c>
      <c r="F440" s="8">
        <v>0.79</v>
      </c>
      <c r="G440" s="10">
        <v>2180</v>
      </c>
      <c r="H440" s="11">
        <v>1722.2</v>
      </c>
      <c r="I440" s="11">
        <v>1027.5303598739038</v>
      </c>
      <c r="J440" s="11">
        <v>694.6696401260964</v>
      </c>
      <c r="K440" s="8">
        <v>2.0099999999999998</v>
      </c>
      <c r="L440" s="8"/>
      <c r="M440" s="12">
        <f t="shared" si="12"/>
        <v>4381.7999999999993</v>
      </c>
      <c r="N440" s="12">
        <f t="shared" si="12"/>
        <v>0</v>
      </c>
      <c r="O440" s="12">
        <f t="shared" si="13"/>
        <v>4381.7999999999993</v>
      </c>
    </row>
    <row r="441" spans="1:15" x14ac:dyDescent="0.25">
      <c r="A441" s="8"/>
      <c r="B441" s="8"/>
      <c r="C441" s="9"/>
      <c r="D441" s="8"/>
      <c r="E441" s="8" t="s">
        <v>1423</v>
      </c>
      <c r="F441" s="8">
        <v>0.77</v>
      </c>
      <c r="G441" s="10">
        <v>305</v>
      </c>
      <c r="H441" s="11">
        <v>234.85000000000002</v>
      </c>
      <c r="I441" s="11">
        <v>138.54929429757482</v>
      </c>
      <c r="J441" s="11">
        <v>96.300705702425176</v>
      </c>
      <c r="K441" s="8">
        <v>2.16</v>
      </c>
      <c r="L441" s="8"/>
      <c r="M441" s="12">
        <f t="shared" si="12"/>
        <v>658.80000000000007</v>
      </c>
      <c r="N441" s="12">
        <f t="shared" si="12"/>
        <v>0</v>
      </c>
      <c r="O441" s="12">
        <f t="shared" si="13"/>
        <v>658.80000000000007</v>
      </c>
    </row>
    <row r="442" spans="1:15" x14ac:dyDescent="0.25">
      <c r="A442" s="8"/>
      <c r="B442" s="8"/>
      <c r="C442" s="9"/>
      <c r="D442" s="8"/>
      <c r="E442" s="8" t="s">
        <v>1424</v>
      </c>
      <c r="F442" s="8">
        <v>0.93</v>
      </c>
      <c r="G442" s="10">
        <v>904</v>
      </c>
      <c r="H442" s="11">
        <v>840.71999999999991</v>
      </c>
      <c r="I442" s="11">
        <v>375.06832233549534</v>
      </c>
      <c r="J442" s="11">
        <v>465.65167766450463</v>
      </c>
      <c r="K442" s="8">
        <v>2.2400000000000002</v>
      </c>
      <c r="L442" s="8"/>
      <c r="M442" s="12">
        <f t="shared" si="12"/>
        <v>2024.9600000000003</v>
      </c>
      <c r="N442" s="12">
        <f t="shared" si="12"/>
        <v>0</v>
      </c>
      <c r="O442" s="12">
        <f t="shared" si="13"/>
        <v>2024.9600000000003</v>
      </c>
    </row>
    <row r="443" spans="1:15" x14ac:dyDescent="0.25">
      <c r="A443" s="8"/>
      <c r="B443" s="8"/>
      <c r="C443" s="9"/>
      <c r="D443" s="8"/>
      <c r="E443" s="8" t="s">
        <v>1233</v>
      </c>
      <c r="F443" s="8">
        <v>0.8</v>
      </c>
      <c r="G443" s="10">
        <v>22</v>
      </c>
      <c r="H443" s="11">
        <v>17.600000000000001</v>
      </c>
      <c r="I443" s="11">
        <v>9.1915534187897219</v>
      </c>
      <c r="J443" s="11">
        <v>8.4084465812102795</v>
      </c>
      <c r="K443" s="8">
        <v>2.08</v>
      </c>
      <c r="L443" s="8"/>
      <c r="M443" s="12">
        <f t="shared" si="12"/>
        <v>45.760000000000005</v>
      </c>
      <c r="N443" s="12">
        <f t="shared" si="12"/>
        <v>0</v>
      </c>
      <c r="O443" s="12">
        <f t="shared" si="13"/>
        <v>45.760000000000005</v>
      </c>
    </row>
    <row r="444" spans="1:15" x14ac:dyDescent="0.25">
      <c r="A444" s="8"/>
      <c r="B444" s="8"/>
      <c r="C444" s="9"/>
      <c r="D444" s="8"/>
      <c r="E444" s="8" t="s">
        <v>1425</v>
      </c>
      <c r="F444" s="8">
        <v>0.80000000000000016</v>
      </c>
      <c r="G444" s="10">
        <v>415</v>
      </c>
      <c r="H444" s="11">
        <v>332</v>
      </c>
      <c r="I444" s="11">
        <v>194.73497703842199</v>
      </c>
      <c r="J444" s="11">
        <v>137.26502296157801</v>
      </c>
      <c r="K444" s="8">
        <v>2.08</v>
      </c>
      <c r="L444" s="8"/>
      <c r="M444" s="12">
        <f t="shared" si="12"/>
        <v>863.2</v>
      </c>
      <c r="N444" s="12">
        <f t="shared" si="12"/>
        <v>0</v>
      </c>
      <c r="O444" s="12">
        <f t="shared" si="13"/>
        <v>863.2</v>
      </c>
    </row>
    <row r="445" spans="1:15" x14ac:dyDescent="0.25">
      <c r="A445" s="8"/>
      <c r="B445" s="8"/>
      <c r="C445" s="9"/>
      <c r="D445" s="8"/>
      <c r="E445" s="8" t="s">
        <v>1426</v>
      </c>
      <c r="F445" s="8">
        <v>0.77999999999999992</v>
      </c>
      <c r="G445" s="10">
        <v>899</v>
      </c>
      <c r="H445" s="11">
        <v>701.21999999999991</v>
      </c>
      <c r="I445" s="11">
        <v>426.65944973391919</v>
      </c>
      <c r="J445" s="11">
        <v>274.56055026608084</v>
      </c>
      <c r="K445" s="8">
        <v>2.2400000000000002</v>
      </c>
      <c r="L445" s="8"/>
      <c r="M445" s="12">
        <f t="shared" si="12"/>
        <v>2013.7600000000002</v>
      </c>
      <c r="N445" s="12">
        <f t="shared" si="12"/>
        <v>0</v>
      </c>
      <c r="O445" s="12">
        <f t="shared" si="13"/>
        <v>2013.7600000000002</v>
      </c>
    </row>
    <row r="446" spans="1:15" x14ac:dyDescent="0.25">
      <c r="A446" s="8"/>
      <c r="B446" s="8"/>
      <c r="C446" s="9"/>
      <c r="D446" s="8"/>
      <c r="E446" s="8" t="s">
        <v>1234</v>
      </c>
      <c r="F446" s="8">
        <v>0.79</v>
      </c>
      <c r="G446" s="10">
        <v>104</v>
      </c>
      <c r="H446" s="11">
        <v>82.16</v>
      </c>
      <c r="I446" s="11">
        <v>41.378509196515004</v>
      </c>
      <c r="J446" s="11">
        <v>40.781490803484992</v>
      </c>
      <c r="K446" s="8">
        <v>2.0099999999999998</v>
      </c>
      <c r="L446" s="8"/>
      <c r="M446" s="12">
        <f t="shared" si="12"/>
        <v>209.03999999999996</v>
      </c>
      <c r="N446" s="12">
        <f t="shared" si="12"/>
        <v>0</v>
      </c>
      <c r="O446" s="12">
        <f t="shared" si="13"/>
        <v>209.03999999999996</v>
      </c>
    </row>
    <row r="447" spans="1:15" x14ac:dyDescent="0.25">
      <c r="A447" s="8"/>
      <c r="B447" s="8"/>
      <c r="C447" s="9"/>
      <c r="D447" s="8"/>
      <c r="E447" s="8" t="s">
        <v>1427</v>
      </c>
      <c r="F447" s="8">
        <v>0.93</v>
      </c>
      <c r="G447" s="10">
        <v>2330</v>
      </c>
      <c r="H447" s="11">
        <v>2166.9</v>
      </c>
      <c r="I447" s="11">
        <v>971.15915071540906</v>
      </c>
      <c r="J447" s="11">
        <v>1195.7408492845909</v>
      </c>
      <c r="K447" s="8">
        <v>2.2400000000000002</v>
      </c>
      <c r="L447" s="8"/>
      <c r="M447" s="12">
        <f t="shared" si="12"/>
        <v>5219.2000000000007</v>
      </c>
      <c r="N447" s="12">
        <f t="shared" si="12"/>
        <v>0</v>
      </c>
      <c r="O447" s="12">
        <f t="shared" si="13"/>
        <v>5219.2000000000007</v>
      </c>
    </row>
    <row r="448" spans="1:15" x14ac:dyDescent="0.25">
      <c r="A448" s="8"/>
      <c r="B448" s="8"/>
      <c r="C448" s="9"/>
      <c r="D448" s="8"/>
      <c r="E448" s="8" t="s">
        <v>1428</v>
      </c>
      <c r="F448" s="8">
        <v>0.93</v>
      </c>
      <c r="G448" s="10">
        <v>2073</v>
      </c>
      <c r="H448" s="11">
        <v>1927.8899999999999</v>
      </c>
      <c r="I448" s="11">
        <v>893.29396510112122</v>
      </c>
      <c r="J448" s="11">
        <v>1034.5960348988788</v>
      </c>
      <c r="K448" s="8">
        <v>2.2400000000000002</v>
      </c>
      <c r="L448" s="8"/>
      <c r="M448" s="12">
        <f t="shared" si="12"/>
        <v>4643.5200000000004</v>
      </c>
      <c r="N448" s="12">
        <f t="shared" si="12"/>
        <v>0</v>
      </c>
      <c r="O448" s="12">
        <f t="shared" si="13"/>
        <v>4643.5200000000004</v>
      </c>
    </row>
    <row r="449" spans="1:15" x14ac:dyDescent="0.25">
      <c r="A449" s="8"/>
      <c r="B449" s="8"/>
      <c r="C449" s="9"/>
      <c r="D449" s="8"/>
      <c r="E449" s="8" t="s">
        <v>1429</v>
      </c>
      <c r="F449" s="8">
        <v>0.79</v>
      </c>
      <c r="G449" s="10">
        <v>5</v>
      </c>
      <c r="H449" s="11">
        <v>3.95</v>
      </c>
      <c r="I449" s="11">
        <v>3.9142857142857146</v>
      </c>
      <c r="J449" s="11">
        <v>3.5714285714285587E-2</v>
      </c>
      <c r="K449" s="8">
        <v>2.0099999999999998</v>
      </c>
      <c r="L449" s="8"/>
      <c r="M449" s="12">
        <f t="shared" si="12"/>
        <v>10.049999999999999</v>
      </c>
      <c r="N449" s="12">
        <f t="shared" si="12"/>
        <v>0</v>
      </c>
      <c r="O449" s="12">
        <f t="shared" si="13"/>
        <v>10.049999999999999</v>
      </c>
    </row>
    <row r="450" spans="1:15" x14ac:dyDescent="0.25">
      <c r="A450" s="8"/>
      <c r="B450" s="8"/>
      <c r="C450" s="9"/>
      <c r="D450" s="8"/>
      <c r="E450" s="8" t="s">
        <v>1430</v>
      </c>
      <c r="F450" s="8">
        <v>0.65</v>
      </c>
      <c r="G450" s="10">
        <v>1352</v>
      </c>
      <c r="H450" s="11">
        <v>878.8</v>
      </c>
      <c r="I450" s="11">
        <v>579.87507215925689</v>
      </c>
      <c r="J450" s="11">
        <v>298.92492784074307</v>
      </c>
      <c r="K450" s="8">
        <v>1.61</v>
      </c>
      <c r="L450" s="8"/>
      <c r="M450" s="12">
        <f t="shared" si="12"/>
        <v>2176.7200000000003</v>
      </c>
      <c r="N450" s="12">
        <f t="shared" si="12"/>
        <v>0</v>
      </c>
      <c r="O450" s="12">
        <f t="shared" si="13"/>
        <v>2176.7200000000003</v>
      </c>
    </row>
    <row r="451" spans="1:15" x14ac:dyDescent="0.25">
      <c r="A451" s="8"/>
      <c r="B451" s="8"/>
      <c r="C451" s="9"/>
      <c r="D451" s="8"/>
      <c r="E451" s="8" t="s">
        <v>1431</v>
      </c>
      <c r="F451" s="8">
        <v>0.65</v>
      </c>
      <c r="G451" s="10">
        <v>214</v>
      </c>
      <c r="H451" s="11">
        <v>139.1</v>
      </c>
      <c r="I451" s="11">
        <v>86.229411764705887</v>
      </c>
      <c r="J451" s="11">
        <v>52.870588235294107</v>
      </c>
      <c r="K451" s="8">
        <v>1.73</v>
      </c>
      <c r="L451" s="8"/>
      <c r="M451" s="12">
        <f t="shared" si="12"/>
        <v>370.21999999999997</v>
      </c>
      <c r="N451" s="12">
        <f t="shared" si="12"/>
        <v>0</v>
      </c>
      <c r="O451" s="12">
        <f t="shared" si="13"/>
        <v>370.21999999999997</v>
      </c>
    </row>
    <row r="452" spans="1:15" x14ac:dyDescent="0.25">
      <c r="A452" s="8"/>
      <c r="B452" s="8"/>
      <c r="C452" s="9"/>
      <c r="D452" s="8"/>
      <c r="E452" s="8" t="s">
        <v>1405</v>
      </c>
      <c r="F452" s="8">
        <v>0.65</v>
      </c>
      <c r="G452" s="10">
        <v>150</v>
      </c>
      <c r="H452" s="11">
        <v>97.5</v>
      </c>
      <c r="I452" s="11">
        <v>60.441176470588239</v>
      </c>
      <c r="J452" s="11">
        <v>37.058823529411761</v>
      </c>
      <c r="K452" s="8">
        <v>1.61</v>
      </c>
      <c r="L452" s="8"/>
      <c r="M452" s="12">
        <f t="shared" si="12"/>
        <v>241.50000000000003</v>
      </c>
      <c r="N452" s="12">
        <f t="shared" si="12"/>
        <v>0</v>
      </c>
      <c r="O452" s="12">
        <f t="shared" si="13"/>
        <v>241.50000000000003</v>
      </c>
    </row>
    <row r="453" spans="1:15" x14ac:dyDescent="0.25">
      <c r="A453" s="8"/>
      <c r="B453" s="8"/>
      <c r="C453" s="9"/>
      <c r="D453" s="8"/>
      <c r="E453" s="8" t="s">
        <v>1432</v>
      </c>
      <c r="F453" s="8">
        <v>0.69999999999999984</v>
      </c>
      <c r="G453" s="10">
        <v>2802</v>
      </c>
      <c r="H453" s="11">
        <v>1961.3999999999999</v>
      </c>
      <c r="I453" s="11">
        <v>1156.0921724692303</v>
      </c>
      <c r="J453" s="11">
        <v>805.30782753076971</v>
      </c>
      <c r="K453" s="8">
        <v>1.71</v>
      </c>
      <c r="L453" s="8"/>
      <c r="M453" s="12">
        <f t="shared" si="12"/>
        <v>4791.42</v>
      </c>
      <c r="N453" s="12">
        <f t="shared" si="12"/>
        <v>0</v>
      </c>
      <c r="O453" s="12">
        <f t="shared" si="13"/>
        <v>4791.42</v>
      </c>
    </row>
    <row r="454" spans="1:15" x14ac:dyDescent="0.25">
      <c r="A454" s="8"/>
      <c r="B454" s="8"/>
      <c r="C454" s="9"/>
      <c r="D454" s="8"/>
      <c r="E454" s="8" t="s">
        <v>1239</v>
      </c>
      <c r="F454" s="8">
        <v>0.80000000000000016</v>
      </c>
      <c r="G454" s="10">
        <v>6012</v>
      </c>
      <c r="H454" s="11">
        <v>4809.6000000000004</v>
      </c>
      <c r="I454" s="11">
        <v>2455.1125827814571</v>
      </c>
      <c r="J454" s="11">
        <v>2354.4874172185428</v>
      </c>
      <c r="K454" s="8">
        <v>1.88</v>
      </c>
      <c r="L454" s="8"/>
      <c r="M454" s="12">
        <f t="shared" ref="M454:N517" si="14">$G454*K454</f>
        <v>11302.56</v>
      </c>
      <c r="N454" s="12">
        <f t="shared" si="14"/>
        <v>0</v>
      </c>
      <c r="O454" s="12">
        <f t="shared" ref="O454:O517" si="15">M454+N454</f>
        <v>11302.56</v>
      </c>
    </row>
    <row r="455" spans="1:15" x14ac:dyDescent="0.25">
      <c r="A455" s="8"/>
      <c r="B455" s="8"/>
      <c r="C455" s="9"/>
      <c r="D455" s="8"/>
      <c r="E455" s="8" t="s">
        <v>1419</v>
      </c>
      <c r="F455" s="8">
        <v>0.74</v>
      </c>
      <c r="G455" s="10">
        <v>53</v>
      </c>
      <c r="H455" s="11">
        <v>39.22</v>
      </c>
      <c r="I455" s="11">
        <v>21.815723585378066</v>
      </c>
      <c r="J455" s="11">
        <v>17.404276414621933</v>
      </c>
      <c r="K455" s="8">
        <v>1.38</v>
      </c>
      <c r="L455" s="8"/>
      <c r="M455" s="12">
        <f t="shared" si="14"/>
        <v>73.14</v>
      </c>
      <c r="N455" s="12">
        <f t="shared" si="14"/>
        <v>0</v>
      </c>
      <c r="O455" s="12">
        <f t="shared" si="15"/>
        <v>73.14</v>
      </c>
    </row>
    <row r="456" spans="1:15" x14ac:dyDescent="0.25">
      <c r="A456" s="8"/>
      <c r="B456" s="8"/>
      <c r="C456" s="9"/>
      <c r="D456" s="8"/>
      <c r="E456" s="8" t="s">
        <v>1433</v>
      </c>
      <c r="F456" s="8">
        <v>0.83</v>
      </c>
      <c r="G456" s="10">
        <v>5303</v>
      </c>
      <c r="H456" s="11">
        <v>4401.49</v>
      </c>
      <c r="I456" s="11">
        <v>2381.9811042946189</v>
      </c>
      <c r="J456" s="11">
        <v>2019.5088957053813</v>
      </c>
      <c r="K456" s="8">
        <v>2.1800000000000002</v>
      </c>
      <c r="L456" s="8"/>
      <c r="M456" s="12">
        <f t="shared" si="14"/>
        <v>11560.54</v>
      </c>
      <c r="N456" s="12">
        <f t="shared" si="14"/>
        <v>0</v>
      </c>
      <c r="O456" s="12">
        <f t="shared" si="15"/>
        <v>11560.54</v>
      </c>
    </row>
    <row r="457" spans="1:15" x14ac:dyDescent="0.25">
      <c r="A457" s="8"/>
      <c r="B457" s="8"/>
      <c r="C457" s="9"/>
      <c r="D457" s="8"/>
      <c r="E457" s="8" t="s">
        <v>1434</v>
      </c>
      <c r="F457" s="8">
        <v>0.83</v>
      </c>
      <c r="G457" s="10">
        <v>6910</v>
      </c>
      <c r="H457" s="11">
        <v>5735.3</v>
      </c>
      <c r="I457" s="11">
        <v>4057.7369729059033</v>
      </c>
      <c r="J457" s="11">
        <v>1677.5630270940967</v>
      </c>
      <c r="K457" s="8">
        <v>2.1800000000000002</v>
      </c>
      <c r="L457" s="8"/>
      <c r="M457" s="12">
        <f t="shared" si="14"/>
        <v>15063.800000000001</v>
      </c>
      <c r="N457" s="12">
        <f t="shared" si="14"/>
        <v>0</v>
      </c>
      <c r="O457" s="12">
        <f t="shared" si="15"/>
        <v>15063.800000000001</v>
      </c>
    </row>
    <row r="458" spans="1:15" x14ac:dyDescent="0.25">
      <c r="A458" s="8"/>
      <c r="B458" s="8"/>
      <c r="C458" s="9"/>
      <c r="D458" s="8"/>
      <c r="E458" s="8" t="s">
        <v>1435</v>
      </c>
      <c r="F458" s="8">
        <v>0.83</v>
      </c>
      <c r="G458" s="10">
        <v>2082</v>
      </c>
      <c r="H458" s="11">
        <v>1728.06</v>
      </c>
      <c r="I458" s="11">
        <v>1571.1942857142858</v>
      </c>
      <c r="J458" s="11">
        <v>156.86571428571415</v>
      </c>
      <c r="K458" s="8">
        <v>2.1800000000000002</v>
      </c>
      <c r="L458" s="8"/>
      <c r="M458" s="12">
        <f t="shared" si="14"/>
        <v>4538.76</v>
      </c>
      <c r="N458" s="12">
        <f t="shared" si="14"/>
        <v>0</v>
      </c>
      <c r="O458" s="12">
        <f t="shared" si="15"/>
        <v>4538.76</v>
      </c>
    </row>
    <row r="459" spans="1:15" x14ac:dyDescent="0.25">
      <c r="A459" s="8"/>
      <c r="B459" s="8"/>
      <c r="C459" s="9"/>
      <c r="D459" s="8"/>
      <c r="E459" s="8" t="s">
        <v>1436</v>
      </c>
      <c r="F459" s="8">
        <v>0.84</v>
      </c>
      <c r="G459" s="10">
        <v>1618</v>
      </c>
      <c r="H459" s="11">
        <v>1359.12</v>
      </c>
      <c r="I459" s="11">
        <v>810.88158614593408</v>
      </c>
      <c r="J459" s="11">
        <v>548.23841385406581</v>
      </c>
      <c r="K459" s="8">
        <v>2.4</v>
      </c>
      <c r="L459" s="8"/>
      <c r="M459" s="12">
        <f t="shared" si="14"/>
        <v>3883.2</v>
      </c>
      <c r="N459" s="12">
        <f t="shared" si="14"/>
        <v>0</v>
      </c>
      <c r="O459" s="12">
        <f t="shared" si="15"/>
        <v>3883.2</v>
      </c>
    </row>
    <row r="460" spans="1:15" x14ac:dyDescent="0.25">
      <c r="A460" s="8"/>
      <c r="B460" s="8"/>
      <c r="C460" s="9"/>
      <c r="D460" s="8"/>
      <c r="E460" s="8" t="s">
        <v>1437</v>
      </c>
      <c r="F460" s="8">
        <v>0.84</v>
      </c>
      <c r="G460" s="10">
        <v>10</v>
      </c>
      <c r="H460" s="11">
        <v>8.4</v>
      </c>
      <c r="I460" s="11">
        <v>4.1306532663316586</v>
      </c>
      <c r="J460" s="11">
        <v>4.2693467336683417</v>
      </c>
      <c r="K460" s="8">
        <v>2.4</v>
      </c>
      <c r="L460" s="8"/>
      <c r="M460" s="12">
        <f t="shared" si="14"/>
        <v>24</v>
      </c>
      <c r="N460" s="12">
        <f t="shared" si="14"/>
        <v>0</v>
      </c>
      <c r="O460" s="12">
        <f t="shared" si="15"/>
        <v>24</v>
      </c>
    </row>
    <row r="461" spans="1:15" x14ac:dyDescent="0.25">
      <c r="A461" s="8"/>
      <c r="B461" s="8"/>
      <c r="C461" s="9" t="s">
        <v>202</v>
      </c>
      <c r="D461" s="8" t="s">
        <v>174</v>
      </c>
      <c r="E461" s="8" t="s">
        <v>1272</v>
      </c>
      <c r="F461" s="8">
        <v>0.79</v>
      </c>
      <c r="G461" s="10">
        <v>5</v>
      </c>
      <c r="H461" s="11">
        <v>3.95</v>
      </c>
      <c r="I461" s="11">
        <v>2.0926680244399187</v>
      </c>
      <c r="J461" s="11">
        <v>1.8573319755600814</v>
      </c>
      <c r="K461" s="8">
        <v>2.0099999999999998</v>
      </c>
      <c r="L461" s="8"/>
      <c r="M461" s="12">
        <f t="shared" si="14"/>
        <v>10.049999999999999</v>
      </c>
      <c r="N461" s="12">
        <f t="shared" si="14"/>
        <v>0</v>
      </c>
      <c r="O461" s="12">
        <f t="shared" si="15"/>
        <v>10.049999999999999</v>
      </c>
    </row>
    <row r="462" spans="1:15" x14ac:dyDescent="0.25">
      <c r="A462" s="8"/>
      <c r="B462" s="8"/>
      <c r="C462" s="9"/>
      <c r="D462" s="8"/>
      <c r="E462" s="8" t="s">
        <v>1421</v>
      </c>
      <c r="F462" s="8">
        <v>0.79</v>
      </c>
      <c r="G462" s="10">
        <v>3818</v>
      </c>
      <c r="H462" s="11">
        <v>3016.2200000000003</v>
      </c>
      <c r="I462" s="11">
        <v>1618.5393403403652</v>
      </c>
      <c r="J462" s="11">
        <v>1397.6806596596348</v>
      </c>
      <c r="K462" s="8">
        <v>2.0099999999999998</v>
      </c>
      <c r="L462" s="8"/>
      <c r="M462" s="12">
        <f t="shared" si="14"/>
        <v>7674.1799999999994</v>
      </c>
      <c r="N462" s="12">
        <f t="shared" si="14"/>
        <v>0</v>
      </c>
      <c r="O462" s="12">
        <f t="shared" si="15"/>
        <v>7674.1799999999994</v>
      </c>
    </row>
    <row r="463" spans="1:15" x14ac:dyDescent="0.25">
      <c r="A463" s="8"/>
      <c r="B463" s="8"/>
      <c r="C463" s="9"/>
      <c r="D463" s="8"/>
      <c r="E463" s="8" t="s">
        <v>1230</v>
      </c>
      <c r="F463" s="8">
        <v>0.8</v>
      </c>
      <c r="G463" s="10">
        <v>1</v>
      </c>
      <c r="H463" s="11">
        <v>0.8</v>
      </c>
      <c r="I463" s="11">
        <v>0.3980629539951574</v>
      </c>
      <c r="J463" s="11">
        <v>0.40193704600484265</v>
      </c>
      <c r="K463" s="8">
        <v>2.08</v>
      </c>
      <c r="L463" s="8"/>
      <c r="M463" s="12">
        <f t="shared" si="14"/>
        <v>2.08</v>
      </c>
      <c r="N463" s="12">
        <f t="shared" si="14"/>
        <v>0</v>
      </c>
      <c r="O463" s="12">
        <f t="shared" si="15"/>
        <v>2.08</v>
      </c>
    </row>
    <row r="464" spans="1:15" x14ac:dyDescent="0.25">
      <c r="A464" s="8"/>
      <c r="B464" s="8"/>
      <c r="C464" s="9"/>
      <c r="D464" s="8"/>
      <c r="E464" s="8" t="s">
        <v>1231</v>
      </c>
      <c r="F464" s="8">
        <v>0.79</v>
      </c>
      <c r="G464" s="10">
        <v>41</v>
      </c>
      <c r="H464" s="11">
        <v>32.39</v>
      </c>
      <c r="I464" s="11">
        <v>16.320581113801452</v>
      </c>
      <c r="J464" s="11">
        <v>16.069418886198548</v>
      </c>
      <c r="K464" s="8">
        <v>2.0099999999999998</v>
      </c>
      <c r="L464" s="8"/>
      <c r="M464" s="12">
        <f t="shared" si="14"/>
        <v>82.41</v>
      </c>
      <c r="N464" s="12">
        <f t="shared" si="14"/>
        <v>0</v>
      </c>
      <c r="O464" s="12">
        <f t="shared" si="15"/>
        <v>82.41</v>
      </c>
    </row>
    <row r="465" spans="1:15" x14ac:dyDescent="0.25">
      <c r="A465" s="8"/>
      <c r="B465" s="8"/>
      <c r="C465" s="9"/>
      <c r="D465" s="8"/>
      <c r="E465" s="8" t="s">
        <v>1422</v>
      </c>
      <c r="F465" s="8">
        <v>0.79</v>
      </c>
      <c r="G465" s="10">
        <v>2181</v>
      </c>
      <c r="H465" s="11">
        <v>1722.99</v>
      </c>
      <c r="I465" s="11">
        <v>1028.0068816130342</v>
      </c>
      <c r="J465" s="11">
        <v>694.983118386966</v>
      </c>
      <c r="K465" s="8">
        <v>2.0099999999999998</v>
      </c>
      <c r="L465" s="8"/>
      <c r="M465" s="12">
        <f t="shared" si="14"/>
        <v>4383.8099999999995</v>
      </c>
      <c r="N465" s="12">
        <f t="shared" si="14"/>
        <v>0</v>
      </c>
      <c r="O465" s="12">
        <f t="shared" si="15"/>
        <v>4383.8099999999995</v>
      </c>
    </row>
    <row r="466" spans="1:15" x14ac:dyDescent="0.25">
      <c r="A466" s="8"/>
      <c r="B466" s="8"/>
      <c r="C466" s="9"/>
      <c r="D466" s="8"/>
      <c r="E466" s="8" t="s">
        <v>1423</v>
      </c>
      <c r="F466" s="8">
        <v>0.77</v>
      </c>
      <c r="G466" s="10">
        <v>306</v>
      </c>
      <c r="H466" s="11">
        <v>235.62</v>
      </c>
      <c r="I466" s="11">
        <v>138.96235962420798</v>
      </c>
      <c r="J466" s="11">
        <v>96.657640375792013</v>
      </c>
      <c r="K466" s="8">
        <v>2.16</v>
      </c>
      <c r="L466" s="8"/>
      <c r="M466" s="12">
        <f t="shared" si="14"/>
        <v>660.96</v>
      </c>
      <c r="N466" s="12">
        <f t="shared" si="14"/>
        <v>0</v>
      </c>
      <c r="O466" s="12">
        <f t="shared" si="15"/>
        <v>660.96</v>
      </c>
    </row>
    <row r="467" spans="1:15" x14ac:dyDescent="0.25">
      <c r="A467" s="8"/>
      <c r="B467" s="8"/>
      <c r="C467" s="9"/>
      <c r="D467" s="8"/>
      <c r="E467" s="8" t="s">
        <v>1424</v>
      </c>
      <c r="F467" s="8">
        <v>0.93</v>
      </c>
      <c r="G467" s="10">
        <v>904</v>
      </c>
      <c r="H467" s="11">
        <v>840.71999999999991</v>
      </c>
      <c r="I467" s="11">
        <v>375.06449609382872</v>
      </c>
      <c r="J467" s="11">
        <v>465.65550390617125</v>
      </c>
      <c r="K467" s="8">
        <v>2.2400000000000002</v>
      </c>
      <c r="L467" s="8"/>
      <c r="M467" s="12">
        <f t="shared" si="14"/>
        <v>2024.9600000000003</v>
      </c>
      <c r="N467" s="12">
        <f t="shared" si="14"/>
        <v>0</v>
      </c>
      <c r="O467" s="12">
        <f t="shared" si="15"/>
        <v>2024.9600000000003</v>
      </c>
    </row>
    <row r="468" spans="1:15" x14ac:dyDescent="0.25">
      <c r="A468" s="8"/>
      <c r="B468" s="8"/>
      <c r="C468" s="9"/>
      <c r="D468" s="8"/>
      <c r="E468" s="8" t="s">
        <v>1233</v>
      </c>
      <c r="F468" s="8">
        <v>0.8</v>
      </c>
      <c r="G468" s="10">
        <v>24</v>
      </c>
      <c r="H468" s="11">
        <v>19.200000000000003</v>
      </c>
      <c r="I468" s="11">
        <v>10.003865215525956</v>
      </c>
      <c r="J468" s="11">
        <v>9.1961347844740455</v>
      </c>
      <c r="K468" s="8">
        <v>2.08</v>
      </c>
      <c r="L468" s="8"/>
      <c r="M468" s="12">
        <f t="shared" si="14"/>
        <v>49.92</v>
      </c>
      <c r="N468" s="12">
        <f t="shared" si="14"/>
        <v>0</v>
      </c>
      <c r="O468" s="12">
        <f t="shared" si="15"/>
        <v>49.92</v>
      </c>
    </row>
    <row r="469" spans="1:15" x14ac:dyDescent="0.25">
      <c r="A469" s="8"/>
      <c r="B469" s="8"/>
      <c r="C469" s="9"/>
      <c r="D469" s="8"/>
      <c r="E469" s="8" t="s">
        <v>1425</v>
      </c>
      <c r="F469" s="8">
        <v>0.80000000000000016</v>
      </c>
      <c r="G469" s="10">
        <v>415</v>
      </c>
      <c r="H469" s="11">
        <v>332</v>
      </c>
      <c r="I469" s="11">
        <v>194.67007272543074</v>
      </c>
      <c r="J469" s="11">
        <v>137.32992727456929</v>
      </c>
      <c r="K469" s="8">
        <v>2.08</v>
      </c>
      <c r="L469" s="8"/>
      <c r="M469" s="12">
        <f t="shared" si="14"/>
        <v>863.2</v>
      </c>
      <c r="N469" s="12">
        <f t="shared" si="14"/>
        <v>0</v>
      </c>
      <c r="O469" s="12">
        <f t="shared" si="15"/>
        <v>863.2</v>
      </c>
    </row>
    <row r="470" spans="1:15" x14ac:dyDescent="0.25">
      <c r="A470" s="8"/>
      <c r="B470" s="8"/>
      <c r="C470" s="9"/>
      <c r="D470" s="8"/>
      <c r="E470" s="8" t="s">
        <v>1426</v>
      </c>
      <c r="F470" s="8">
        <v>0.77999999999999992</v>
      </c>
      <c r="G470" s="10">
        <v>898</v>
      </c>
      <c r="H470" s="11">
        <v>700.44</v>
      </c>
      <c r="I470" s="11">
        <v>426.31128872027728</v>
      </c>
      <c r="J470" s="11">
        <v>274.12871127972272</v>
      </c>
      <c r="K470" s="8">
        <v>2.2400000000000002</v>
      </c>
      <c r="L470" s="8"/>
      <c r="M470" s="12">
        <f t="shared" si="14"/>
        <v>2011.5200000000002</v>
      </c>
      <c r="N470" s="12">
        <f t="shared" si="14"/>
        <v>0</v>
      </c>
      <c r="O470" s="12">
        <f t="shared" si="15"/>
        <v>2011.5200000000002</v>
      </c>
    </row>
    <row r="471" spans="1:15" x14ac:dyDescent="0.25">
      <c r="A471" s="8"/>
      <c r="B471" s="8"/>
      <c r="C471" s="9"/>
      <c r="D471" s="8"/>
      <c r="E471" s="8" t="s">
        <v>1234</v>
      </c>
      <c r="F471" s="8">
        <v>0.79</v>
      </c>
      <c r="G471" s="10">
        <v>104</v>
      </c>
      <c r="H471" s="11">
        <v>82.16</v>
      </c>
      <c r="I471" s="11">
        <v>41.398547215496372</v>
      </c>
      <c r="J471" s="11">
        <v>40.761452784503625</v>
      </c>
      <c r="K471" s="8">
        <v>2.0099999999999998</v>
      </c>
      <c r="L471" s="8"/>
      <c r="M471" s="12">
        <f t="shared" si="14"/>
        <v>209.03999999999996</v>
      </c>
      <c r="N471" s="12">
        <f t="shared" si="14"/>
        <v>0</v>
      </c>
      <c r="O471" s="12">
        <f t="shared" si="15"/>
        <v>209.03999999999996</v>
      </c>
    </row>
    <row r="472" spans="1:15" x14ac:dyDescent="0.25">
      <c r="A472" s="8"/>
      <c r="B472" s="8"/>
      <c r="C472" s="9"/>
      <c r="D472" s="8"/>
      <c r="E472" s="8" t="s">
        <v>1427</v>
      </c>
      <c r="F472" s="8">
        <v>0.93</v>
      </c>
      <c r="G472" s="10">
        <v>2330</v>
      </c>
      <c r="H472" s="11">
        <v>2166.9</v>
      </c>
      <c r="I472" s="11">
        <v>971.15915071540906</v>
      </c>
      <c r="J472" s="11">
        <v>1195.7408492845909</v>
      </c>
      <c r="K472" s="8">
        <v>2.2400000000000002</v>
      </c>
      <c r="L472" s="8"/>
      <c r="M472" s="12">
        <f t="shared" si="14"/>
        <v>5219.2000000000007</v>
      </c>
      <c r="N472" s="12">
        <f t="shared" si="14"/>
        <v>0</v>
      </c>
      <c r="O472" s="12">
        <f t="shared" si="15"/>
        <v>5219.2000000000007</v>
      </c>
    </row>
    <row r="473" spans="1:15" x14ac:dyDescent="0.25">
      <c r="A473" s="8"/>
      <c r="B473" s="8"/>
      <c r="C473" s="9"/>
      <c r="D473" s="8"/>
      <c r="E473" s="8" t="s">
        <v>1428</v>
      </c>
      <c r="F473" s="8">
        <v>0.93</v>
      </c>
      <c r="G473" s="10">
        <v>2074</v>
      </c>
      <c r="H473" s="11">
        <v>1928.82</v>
      </c>
      <c r="I473" s="11">
        <v>893.87172759278133</v>
      </c>
      <c r="J473" s="11">
        <v>1034.9482724072186</v>
      </c>
      <c r="K473" s="8">
        <v>2.2400000000000002</v>
      </c>
      <c r="L473" s="8"/>
      <c r="M473" s="12">
        <f t="shared" si="14"/>
        <v>4645.76</v>
      </c>
      <c r="N473" s="12">
        <f t="shared" si="14"/>
        <v>0</v>
      </c>
      <c r="O473" s="12">
        <f t="shared" si="15"/>
        <v>4645.76</v>
      </c>
    </row>
    <row r="474" spans="1:15" x14ac:dyDescent="0.25">
      <c r="A474" s="8"/>
      <c r="B474" s="8"/>
      <c r="C474" s="9"/>
      <c r="D474" s="8"/>
      <c r="E474" s="8" t="s">
        <v>1429</v>
      </c>
      <c r="F474" s="8">
        <v>0.79</v>
      </c>
      <c r="G474" s="10">
        <v>5</v>
      </c>
      <c r="H474" s="11">
        <v>3.95</v>
      </c>
      <c r="I474" s="11">
        <v>3.9142857142857146</v>
      </c>
      <c r="J474" s="11">
        <v>3.5714285714285587E-2</v>
      </c>
      <c r="K474" s="8">
        <v>2.0099999999999998</v>
      </c>
      <c r="L474" s="8"/>
      <c r="M474" s="12">
        <f t="shared" si="14"/>
        <v>10.049999999999999</v>
      </c>
      <c r="N474" s="12">
        <f t="shared" si="14"/>
        <v>0</v>
      </c>
      <c r="O474" s="12">
        <f t="shared" si="15"/>
        <v>10.049999999999999</v>
      </c>
    </row>
    <row r="475" spans="1:15" x14ac:dyDescent="0.25">
      <c r="A475" s="8"/>
      <c r="B475" s="8"/>
      <c r="C475" s="9"/>
      <c r="D475" s="8"/>
      <c r="E475" s="8" t="s">
        <v>1430</v>
      </c>
      <c r="F475" s="8">
        <v>0.65</v>
      </c>
      <c r="G475" s="10">
        <v>1353</v>
      </c>
      <c r="H475" s="11">
        <v>879.45</v>
      </c>
      <c r="I475" s="11">
        <v>580.31825977880032</v>
      </c>
      <c r="J475" s="11">
        <v>299.13174022119972</v>
      </c>
      <c r="K475" s="8">
        <v>1.61</v>
      </c>
      <c r="L475" s="8"/>
      <c r="M475" s="12">
        <f t="shared" si="14"/>
        <v>2178.33</v>
      </c>
      <c r="N475" s="12">
        <f t="shared" si="14"/>
        <v>0</v>
      </c>
      <c r="O475" s="12">
        <f t="shared" si="15"/>
        <v>2178.33</v>
      </c>
    </row>
    <row r="476" spans="1:15" x14ac:dyDescent="0.25">
      <c r="A476" s="8"/>
      <c r="B476" s="8"/>
      <c r="C476" s="9"/>
      <c r="D476" s="8"/>
      <c r="E476" s="8" t="s">
        <v>1431</v>
      </c>
      <c r="F476" s="8">
        <v>0.65</v>
      </c>
      <c r="G476" s="10">
        <v>214</v>
      </c>
      <c r="H476" s="11">
        <v>139.1</v>
      </c>
      <c r="I476" s="11">
        <v>86.229411764705887</v>
      </c>
      <c r="J476" s="11">
        <v>52.870588235294107</v>
      </c>
      <c r="K476" s="8">
        <v>1.73</v>
      </c>
      <c r="L476" s="8"/>
      <c r="M476" s="12">
        <f t="shared" si="14"/>
        <v>370.21999999999997</v>
      </c>
      <c r="N476" s="12">
        <f t="shared" si="14"/>
        <v>0</v>
      </c>
      <c r="O476" s="12">
        <f t="shared" si="15"/>
        <v>370.21999999999997</v>
      </c>
    </row>
    <row r="477" spans="1:15" x14ac:dyDescent="0.25">
      <c r="A477" s="8"/>
      <c r="B477" s="8"/>
      <c r="C477" s="9"/>
      <c r="D477" s="8"/>
      <c r="E477" s="8" t="s">
        <v>1405</v>
      </c>
      <c r="F477" s="8">
        <v>0.65</v>
      </c>
      <c r="G477" s="10">
        <v>150</v>
      </c>
      <c r="H477" s="11">
        <v>97.5</v>
      </c>
      <c r="I477" s="11">
        <v>60.441176470588239</v>
      </c>
      <c r="J477" s="11">
        <v>37.058823529411761</v>
      </c>
      <c r="K477" s="8">
        <v>1.61</v>
      </c>
      <c r="L477" s="8"/>
      <c r="M477" s="12">
        <f t="shared" si="14"/>
        <v>241.50000000000003</v>
      </c>
      <c r="N477" s="12">
        <f t="shared" si="14"/>
        <v>0</v>
      </c>
      <c r="O477" s="12">
        <f t="shared" si="15"/>
        <v>241.50000000000003</v>
      </c>
    </row>
    <row r="478" spans="1:15" x14ac:dyDescent="0.25">
      <c r="A478" s="8"/>
      <c r="B478" s="8"/>
      <c r="C478" s="9"/>
      <c r="D478" s="8"/>
      <c r="E478" s="8" t="s">
        <v>1432</v>
      </c>
      <c r="F478" s="8">
        <v>0.69999999999999984</v>
      </c>
      <c r="G478" s="10">
        <v>2801</v>
      </c>
      <c r="H478" s="11">
        <v>1960.6999999999998</v>
      </c>
      <c r="I478" s="11">
        <v>1155.6892312927596</v>
      </c>
      <c r="J478" s="11">
        <v>805.01076870724035</v>
      </c>
      <c r="K478" s="8">
        <v>1.71</v>
      </c>
      <c r="L478" s="8"/>
      <c r="M478" s="12">
        <f t="shared" si="14"/>
        <v>4789.71</v>
      </c>
      <c r="N478" s="12">
        <f t="shared" si="14"/>
        <v>0</v>
      </c>
      <c r="O478" s="12">
        <f t="shared" si="15"/>
        <v>4789.71</v>
      </c>
    </row>
    <row r="479" spans="1:15" x14ac:dyDescent="0.25">
      <c r="A479" s="8"/>
      <c r="B479" s="8"/>
      <c r="C479" s="9"/>
      <c r="D479" s="8"/>
      <c r="E479" s="8" t="s">
        <v>1239</v>
      </c>
      <c r="F479" s="8">
        <v>0.80000000000000016</v>
      </c>
      <c r="G479" s="10">
        <v>6012</v>
      </c>
      <c r="H479" s="11">
        <v>4809.6000000000004</v>
      </c>
      <c r="I479" s="11">
        <v>2454.6995926680243</v>
      </c>
      <c r="J479" s="11">
        <v>2354.9004073319757</v>
      </c>
      <c r="K479" s="8">
        <v>1.88</v>
      </c>
      <c r="L479" s="8"/>
      <c r="M479" s="12">
        <f t="shared" si="14"/>
        <v>11302.56</v>
      </c>
      <c r="N479" s="12">
        <f t="shared" si="14"/>
        <v>0</v>
      </c>
      <c r="O479" s="12">
        <f t="shared" si="15"/>
        <v>11302.56</v>
      </c>
    </row>
    <row r="480" spans="1:15" x14ac:dyDescent="0.25">
      <c r="A480" s="8"/>
      <c r="B480" s="8"/>
      <c r="C480" s="9"/>
      <c r="D480" s="8"/>
      <c r="E480" s="8" t="s">
        <v>1419</v>
      </c>
      <c r="F480" s="8">
        <v>0.74</v>
      </c>
      <c r="G480" s="10">
        <v>53</v>
      </c>
      <c r="H480" s="11">
        <v>39.22</v>
      </c>
      <c r="I480" s="11">
        <v>21.815723585378066</v>
      </c>
      <c r="J480" s="11">
        <v>17.404276414621933</v>
      </c>
      <c r="K480" s="8">
        <v>1.38</v>
      </c>
      <c r="L480" s="8"/>
      <c r="M480" s="12">
        <f t="shared" si="14"/>
        <v>73.14</v>
      </c>
      <c r="N480" s="12">
        <f t="shared" si="14"/>
        <v>0</v>
      </c>
      <c r="O480" s="12">
        <f t="shared" si="15"/>
        <v>73.14</v>
      </c>
    </row>
    <row r="481" spans="1:15" x14ac:dyDescent="0.25">
      <c r="A481" s="8"/>
      <c r="B481" s="8"/>
      <c r="C481" s="9"/>
      <c r="D481" s="8"/>
      <c r="E481" s="8" t="s">
        <v>1433</v>
      </c>
      <c r="F481" s="8">
        <v>0.83</v>
      </c>
      <c r="G481" s="10">
        <v>5303</v>
      </c>
      <c r="H481" s="11">
        <v>4401.49</v>
      </c>
      <c r="I481" s="11">
        <v>2382.8466440560196</v>
      </c>
      <c r="J481" s="11">
        <v>2018.6433559439806</v>
      </c>
      <c r="K481" s="8">
        <v>2.1800000000000002</v>
      </c>
      <c r="L481" s="8"/>
      <c r="M481" s="12">
        <f t="shared" si="14"/>
        <v>11560.54</v>
      </c>
      <c r="N481" s="12">
        <f t="shared" si="14"/>
        <v>0</v>
      </c>
      <c r="O481" s="12">
        <f t="shared" si="15"/>
        <v>11560.54</v>
      </c>
    </row>
    <row r="482" spans="1:15" x14ac:dyDescent="0.25">
      <c r="A482" s="8"/>
      <c r="B482" s="8"/>
      <c r="C482" s="9"/>
      <c r="D482" s="8"/>
      <c r="E482" s="8" t="s">
        <v>1434</v>
      </c>
      <c r="F482" s="8">
        <v>0.83</v>
      </c>
      <c r="G482" s="10">
        <v>6910</v>
      </c>
      <c r="H482" s="11">
        <v>5735.3</v>
      </c>
      <c r="I482" s="11">
        <v>4056.6976413473617</v>
      </c>
      <c r="J482" s="11">
        <v>1678.6023586526385</v>
      </c>
      <c r="K482" s="8">
        <v>2.1800000000000002</v>
      </c>
      <c r="L482" s="8"/>
      <c r="M482" s="12">
        <f t="shared" si="14"/>
        <v>15063.800000000001</v>
      </c>
      <c r="N482" s="12">
        <f t="shared" si="14"/>
        <v>0</v>
      </c>
      <c r="O482" s="12">
        <f t="shared" si="15"/>
        <v>15063.800000000001</v>
      </c>
    </row>
    <row r="483" spans="1:15" x14ac:dyDescent="0.25">
      <c r="A483" s="8"/>
      <c r="B483" s="8"/>
      <c r="C483" s="9"/>
      <c r="D483" s="8"/>
      <c r="E483" s="8" t="s">
        <v>1435</v>
      </c>
      <c r="F483" s="8">
        <v>0.83</v>
      </c>
      <c r="G483" s="10">
        <v>2083</v>
      </c>
      <c r="H483" s="11">
        <v>1728.8899999999999</v>
      </c>
      <c r="I483" s="11">
        <v>1571.977142857143</v>
      </c>
      <c r="J483" s="11">
        <v>156.91285714285709</v>
      </c>
      <c r="K483" s="8">
        <v>2.1800000000000002</v>
      </c>
      <c r="L483" s="8"/>
      <c r="M483" s="12">
        <f t="shared" si="14"/>
        <v>4540.9400000000005</v>
      </c>
      <c r="N483" s="12">
        <f t="shared" si="14"/>
        <v>0</v>
      </c>
      <c r="O483" s="12">
        <f t="shared" si="15"/>
        <v>4540.9400000000005</v>
      </c>
    </row>
    <row r="484" spans="1:15" x14ac:dyDescent="0.25">
      <c r="A484" s="8"/>
      <c r="B484" s="8"/>
      <c r="C484" s="9"/>
      <c r="D484" s="8"/>
      <c r="E484" s="8" t="s">
        <v>1436</v>
      </c>
      <c r="F484" s="8">
        <v>0.84</v>
      </c>
      <c r="G484" s="10">
        <v>1617</v>
      </c>
      <c r="H484" s="11">
        <v>1358.2799999999997</v>
      </c>
      <c r="I484" s="11">
        <v>810.44119525000883</v>
      </c>
      <c r="J484" s="11">
        <v>547.83880474999103</v>
      </c>
      <c r="K484" s="8">
        <v>2.4</v>
      </c>
      <c r="L484" s="8"/>
      <c r="M484" s="12">
        <f t="shared" si="14"/>
        <v>3880.7999999999997</v>
      </c>
      <c r="N484" s="12">
        <f t="shared" si="14"/>
        <v>0</v>
      </c>
      <c r="O484" s="12">
        <f t="shared" si="15"/>
        <v>3880.7999999999997</v>
      </c>
    </row>
    <row r="485" spans="1:15" x14ac:dyDescent="0.25">
      <c r="A485" s="8"/>
      <c r="B485" s="8"/>
      <c r="C485" s="9"/>
      <c r="D485" s="8"/>
      <c r="E485" s="8" t="s">
        <v>1437</v>
      </c>
      <c r="F485" s="8">
        <v>0.84</v>
      </c>
      <c r="G485" s="10">
        <v>10</v>
      </c>
      <c r="H485" s="11">
        <v>8.4</v>
      </c>
      <c r="I485" s="11">
        <v>4.1306532663316586</v>
      </c>
      <c r="J485" s="11">
        <v>4.2693467336683417</v>
      </c>
      <c r="K485" s="8">
        <v>2.4</v>
      </c>
      <c r="L485" s="8"/>
      <c r="M485" s="12">
        <f t="shared" si="14"/>
        <v>24</v>
      </c>
      <c r="N485" s="12">
        <f t="shared" si="14"/>
        <v>0</v>
      </c>
      <c r="O485" s="12">
        <f t="shared" si="15"/>
        <v>24</v>
      </c>
    </row>
    <row r="486" spans="1:15" x14ac:dyDescent="0.25">
      <c r="A486" s="8"/>
      <c r="B486" s="8"/>
      <c r="C486" s="9" t="s">
        <v>210</v>
      </c>
      <c r="D486" s="8" t="s">
        <v>174</v>
      </c>
      <c r="E486" s="8" t="s">
        <v>1219</v>
      </c>
      <c r="F486" s="8">
        <v>0.83</v>
      </c>
      <c r="G486" s="10">
        <v>3922</v>
      </c>
      <c r="H486" s="11">
        <v>3255.26</v>
      </c>
      <c r="I486" s="11">
        <v>1613.8246237664855</v>
      </c>
      <c r="J486" s="11">
        <v>1641.4353762335145</v>
      </c>
      <c r="K486" s="8">
        <v>2.13</v>
      </c>
      <c r="L486" s="8"/>
      <c r="M486" s="12">
        <f t="shared" si="14"/>
        <v>8353.8599999999988</v>
      </c>
      <c r="N486" s="12">
        <f t="shared" si="14"/>
        <v>0</v>
      </c>
      <c r="O486" s="12">
        <f t="shared" si="15"/>
        <v>8353.8599999999988</v>
      </c>
    </row>
    <row r="487" spans="1:15" x14ac:dyDescent="0.25">
      <c r="A487" s="8"/>
      <c r="B487" s="8"/>
      <c r="C487" s="9"/>
      <c r="D487" s="8"/>
      <c r="E487" s="8" t="s">
        <v>1402</v>
      </c>
      <c r="F487" s="8">
        <v>0.77999999999999992</v>
      </c>
      <c r="G487" s="10">
        <v>482</v>
      </c>
      <c r="H487" s="11">
        <v>375.95999999999992</v>
      </c>
      <c r="I487" s="11">
        <v>200.56861625733805</v>
      </c>
      <c r="J487" s="11">
        <v>175.39138374266193</v>
      </c>
      <c r="K487" s="8">
        <v>2.29</v>
      </c>
      <c r="L487" s="8"/>
      <c r="M487" s="12">
        <f t="shared" si="14"/>
        <v>1103.78</v>
      </c>
      <c r="N487" s="12">
        <f t="shared" si="14"/>
        <v>0</v>
      </c>
      <c r="O487" s="12">
        <f t="shared" si="15"/>
        <v>1103.78</v>
      </c>
    </row>
    <row r="488" spans="1:15" x14ac:dyDescent="0.25">
      <c r="A488" s="8"/>
      <c r="B488" s="8"/>
      <c r="C488" s="9"/>
      <c r="D488" s="8"/>
      <c r="E488" s="8" t="s">
        <v>1403</v>
      </c>
      <c r="F488" s="8">
        <v>0.75</v>
      </c>
      <c r="G488" s="10">
        <v>1307</v>
      </c>
      <c r="H488" s="11">
        <v>980.25</v>
      </c>
      <c r="I488" s="11">
        <v>540.66103026891483</v>
      </c>
      <c r="J488" s="11">
        <v>439.58896973108517</v>
      </c>
      <c r="K488" s="8">
        <v>1.94</v>
      </c>
      <c r="L488" s="8"/>
      <c r="M488" s="12">
        <f t="shared" si="14"/>
        <v>2535.58</v>
      </c>
      <c r="N488" s="12">
        <f t="shared" si="14"/>
        <v>0</v>
      </c>
      <c r="O488" s="12">
        <f t="shared" si="15"/>
        <v>2535.58</v>
      </c>
    </row>
    <row r="489" spans="1:15" x14ac:dyDescent="0.25">
      <c r="A489" s="8"/>
      <c r="B489" s="8"/>
      <c r="C489" s="9"/>
      <c r="D489" s="8"/>
      <c r="E489" s="8" t="s">
        <v>1404</v>
      </c>
      <c r="F489" s="8">
        <v>0.83</v>
      </c>
      <c r="G489" s="10">
        <v>4211</v>
      </c>
      <c r="H489" s="11">
        <v>3495.13</v>
      </c>
      <c r="I489" s="11">
        <v>1775.0597377913975</v>
      </c>
      <c r="J489" s="11">
        <v>1720.0702622086026</v>
      </c>
      <c r="K489" s="8">
        <v>2.13</v>
      </c>
      <c r="L489" s="8"/>
      <c r="M489" s="12">
        <f t="shared" si="14"/>
        <v>8969.43</v>
      </c>
      <c r="N489" s="12">
        <f t="shared" si="14"/>
        <v>0</v>
      </c>
      <c r="O489" s="12">
        <f t="shared" si="15"/>
        <v>8969.43</v>
      </c>
    </row>
    <row r="490" spans="1:15" x14ac:dyDescent="0.25">
      <c r="A490" s="8"/>
      <c r="B490" s="8"/>
      <c r="C490" s="9"/>
      <c r="D490" s="8"/>
      <c r="E490" s="8" t="s">
        <v>1405</v>
      </c>
      <c r="F490" s="8">
        <v>0.65</v>
      </c>
      <c r="G490" s="10">
        <v>11827</v>
      </c>
      <c r="H490" s="11">
        <v>7687.5499999999993</v>
      </c>
      <c r="I490" s="11">
        <v>4642.9586607978881</v>
      </c>
      <c r="J490" s="11">
        <v>3044.5913392021116</v>
      </c>
      <c r="K490" s="8">
        <v>1.61</v>
      </c>
      <c r="L490" s="8"/>
      <c r="M490" s="12">
        <f t="shared" si="14"/>
        <v>19041.47</v>
      </c>
      <c r="N490" s="12">
        <f t="shared" si="14"/>
        <v>0</v>
      </c>
      <c r="O490" s="12">
        <f t="shared" si="15"/>
        <v>19041.47</v>
      </c>
    </row>
    <row r="491" spans="1:15" x14ac:dyDescent="0.25">
      <c r="A491" s="8"/>
      <c r="B491" s="8"/>
      <c r="C491" s="9"/>
      <c r="D491" s="8"/>
      <c r="E491" s="8" t="s">
        <v>1406</v>
      </c>
      <c r="F491" s="8">
        <v>0.65</v>
      </c>
      <c r="G491" s="10">
        <v>174</v>
      </c>
      <c r="H491" s="11">
        <v>113.1</v>
      </c>
      <c r="I491" s="11">
        <v>66.470571604022211</v>
      </c>
      <c r="J491" s="11">
        <v>46.62942839597779</v>
      </c>
      <c r="K491" s="8">
        <v>1.73</v>
      </c>
      <c r="L491" s="8"/>
      <c r="M491" s="12">
        <f t="shared" si="14"/>
        <v>301.02</v>
      </c>
      <c r="N491" s="12">
        <f t="shared" si="14"/>
        <v>0</v>
      </c>
      <c r="O491" s="12">
        <f t="shared" si="15"/>
        <v>301.02</v>
      </c>
    </row>
    <row r="492" spans="1:15" x14ac:dyDescent="0.25">
      <c r="A492" s="8"/>
      <c r="B492" s="8"/>
      <c r="C492" s="9"/>
      <c r="D492" s="8"/>
      <c r="E492" s="8" t="s">
        <v>1407</v>
      </c>
      <c r="F492" s="8">
        <v>0.65</v>
      </c>
      <c r="G492" s="10">
        <v>4367</v>
      </c>
      <c r="H492" s="11">
        <v>2838.55</v>
      </c>
      <c r="I492" s="11">
        <v>1631.67</v>
      </c>
      <c r="J492" s="11">
        <v>1206.8800000000001</v>
      </c>
      <c r="K492" s="8">
        <v>1.61</v>
      </c>
      <c r="L492" s="8"/>
      <c r="M492" s="12">
        <f t="shared" si="14"/>
        <v>7030.8700000000008</v>
      </c>
      <c r="N492" s="12">
        <f t="shared" si="14"/>
        <v>0</v>
      </c>
      <c r="O492" s="12">
        <f t="shared" si="15"/>
        <v>7030.8700000000008</v>
      </c>
    </row>
    <row r="493" spans="1:15" x14ac:dyDescent="0.25">
      <c r="A493" s="8"/>
      <c r="B493" s="8"/>
      <c r="C493" s="9"/>
      <c r="D493" s="8"/>
      <c r="E493" s="8" t="s">
        <v>1409</v>
      </c>
      <c r="F493" s="8">
        <v>0.69999999999999984</v>
      </c>
      <c r="G493" s="10">
        <v>1660</v>
      </c>
      <c r="H493" s="11">
        <v>1162</v>
      </c>
      <c r="I493" s="11">
        <v>681.84900000000005</v>
      </c>
      <c r="J493" s="11">
        <v>480.15099999999995</v>
      </c>
      <c r="K493" s="8">
        <v>1.71</v>
      </c>
      <c r="L493" s="8"/>
      <c r="M493" s="12">
        <f t="shared" si="14"/>
        <v>2838.6</v>
      </c>
      <c r="N493" s="12">
        <f t="shared" si="14"/>
        <v>0</v>
      </c>
      <c r="O493" s="12">
        <f t="shared" si="15"/>
        <v>2838.6</v>
      </c>
    </row>
    <row r="494" spans="1:15" x14ac:dyDescent="0.25">
      <c r="A494" s="8"/>
      <c r="B494" s="8"/>
      <c r="C494" s="9"/>
      <c r="D494" s="8"/>
      <c r="E494" s="8" t="s">
        <v>1438</v>
      </c>
      <c r="F494" s="8">
        <v>0.7</v>
      </c>
      <c r="G494" s="10">
        <v>326</v>
      </c>
      <c r="H494" s="11">
        <v>228.2</v>
      </c>
      <c r="I494" s="11">
        <v>134.07171657754012</v>
      </c>
      <c r="J494" s="11">
        <v>94.128283422459873</v>
      </c>
      <c r="K494" s="8">
        <v>1.83</v>
      </c>
      <c r="L494" s="8"/>
      <c r="M494" s="12">
        <f t="shared" si="14"/>
        <v>596.58000000000004</v>
      </c>
      <c r="N494" s="12">
        <f t="shared" si="14"/>
        <v>0</v>
      </c>
      <c r="O494" s="12">
        <f t="shared" si="15"/>
        <v>596.58000000000004</v>
      </c>
    </row>
    <row r="495" spans="1:15" x14ac:dyDescent="0.25">
      <c r="A495" s="8"/>
      <c r="B495" s="8"/>
      <c r="C495" s="9"/>
      <c r="D495" s="8"/>
      <c r="E495" s="8" t="s">
        <v>1410</v>
      </c>
      <c r="F495" s="8">
        <v>0.70000000000000007</v>
      </c>
      <c r="G495" s="10">
        <v>6729</v>
      </c>
      <c r="H495" s="11">
        <v>4710.2999999999993</v>
      </c>
      <c r="I495" s="11">
        <v>2967.4141510195409</v>
      </c>
      <c r="J495" s="11">
        <v>1742.8858489804586</v>
      </c>
      <c r="K495" s="8">
        <v>1.71</v>
      </c>
      <c r="L495" s="8"/>
      <c r="M495" s="12">
        <f t="shared" si="14"/>
        <v>11506.59</v>
      </c>
      <c r="N495" s="12">
        <f t="shared" si="14"/>
        <v>0</v>
      </c>
      <c r="O495" s="12">
        <f t="shared" si="15"/>
        <v>11506.59</v>
      </c>
    </row>
    <row r="496" spans="1:15" x14ac:dyDescent="0.25">
      <c r="A496" s="8"/>
      <c r="B496" s="8"/>
      <c r="C496" s="9"/>
      <c r="D496" s="8"/>
      <c r="E496" s="8" t="s">
        <v>1411</v>
      </c>
      <c r="F496" s="8">
        <v>0.67</v>
      </c>
      <c r="G496" s="10">
        <v>121</v>
      </c>
      <c r="H496" s="11">
        <v>81.069999999999993</v>
      </c>
      <c r="I496" s="11">
        <v>50.903356839422258</v>
      </c>
      <c r="J496" s="11">
        <v>30.166643160577735</v>
      </c>
      <c r="K496" s="8">
        <v>1.83</v>
      </c>
      <c r="L496" s="8"/>
      <c r="M496" s="12">
        <f t="shared" si="14"/>
        <v>221.43</v>
      </c>
      <c r="N496" s="12">
        <f t="shared" si="14"/>
        <v>0</v>
      </c>
      <c r="O496" s="12">
        <f t="shared" si="15"/>
        <v>221.43</v>
      </c>
    </row>
    <row r="497" spans="1:15" x14ac:dyDescent="0.25">
      <c r="A497" s="8"/>
      <c r="B497" s="8"/>
      <c r="C497" s="9"/>
      <c r="D497" s="8"/>
      <c r="E497" s="8" t="s">
        <v>1412</v>
      </c>
      <c r="F497" s="8">
        <v>0.7</v>
      </c>
      <c r="G497" s="10">
        <v>3771</v>
      </c>
      <c r="H497" s="11">
        <v>2639.7000000000003</v>
      </c>
      <c r="I497" s="11">
        <v>1630.5829609486232</v>
      </c>
      <c r="J497" s="11">
        <v>1009.1170390513769</v>
      </c>
      <c r="K497" s="8">
        <v>1.71</v>
      </c>
      <c r="L497" s="8"/>
      <c r="M497" s="12">
        <f t="shared" si="14"/>
        <v>6448.41</v>
      </c>
      <c r="N497" s="12">
        <f t="shared" si="14"/>
        <v>0</v>
      </c>
      <c r="O497" s="12">
        <f t="shared" si="15"/>
        <v>6448.41</v>
      </c>
    </row>
    <row r="498" spans="1:15" x14ac:dyDescent="0.25">
      <c r="A498" s="8"/>
      <c r="B498" s="8"/>
      <c r="C498" s="9"/>
      <c r="D498" s="8"/>
      <c r="E498" s="8" t="s">
        <v>1413</v>
      </c>
      <c r="F498" s="8">
        <v>0.67</v>
      </c>
      <c r="G498" s="10">
        <v>22</v>
      </c>
      <c r="H498" s="11">
        <v>14.74</v>
      </c>
      <c r="I498" s="11">
        <v>10.035516093229745</v>
      </c>
      <c r="J498" s="11">
        <v>4.7044839067702551</v>
      </c>
      <c r="K498" s="8">
        <v>1.83</v>
      </c>
      <c r="L498" s="8"/>
      <c r="M498" s="12">
        <f t="shared" si="14"/>
        <v>40.260000000000005</v>
      </c>
      <c r="N498" s="12">
        <f t="shared" si="14"/>
        <v>0</v>
      </c>
      <c r="O498" s="12">
        <f t="shared" si="15"/>
        <v>40.260000000000005</v>
      </c>
    </row>
    <row r="499" spans="1:15" x14ac:dyDescent="0.25">
      <c r="A499" s="8"/>
      <c r="B499" s="8"/>
      <c r="C499" s="9"/>
      <c r="D499" s="8"/>
      <c r="E499" s="8" t="s">
        <v>1414</v>
      </c>
      <c r="F499" s="8">
        <v>0.7</v>
      </c>
      <c r="G499" s="10">
        <v>136</v>
      </c>
      <c r="H499" s="11">
        <v>95.2</v>
      </c>
      <c r="I499" s="11">
        <v>55.896000000000001</v>
      </c>
      <c r="J499" s="11">
        <v>39.304000000000002</v>
      </c>
      <c r="K499" s="8">
        <v>1.79</v>
      </c>
      <c r="L499" s="8"/>
      <c r="M499" s="12">
        <f t="shared" si="14"/>
        <v>243.44</v>
      </c>
      <c r="N499" s="12">
        <f t="shared" si="14"/>
        <v>0</v>
      </c>
      <c r="O499" s="12">
        <f t="shared" si="15"/>
        <v>243.44</v>
      </c>
    </row>
    <row r="500" spans="1:15" x14ac:dyDescent="0.25">
      <c r="A500" s="8"/>
      <c r="B500" s="8"/>
      <c r="C500" s="9"/>
      <c r="D500" s="8"/>
      <c r="E500" s="8" t="s">
        <v>1415</v>
      </c>
      <c r="F500" s="8">
        <v>0.67</v>
      </c>
      <c r="G500" s="10">
        <v>547</v>
      </c>
      <c r="H500" s="11">
        <v>366.48999999999995</v>
      </c>
      <c r="I500" s="11">
        <v>232.06664438502673</v>
      </c>
      <c r="J500" s="11">
        <v>134.42335561497327</v>
      </c>
      <c r="K500" s="8">
        <v>1.93</v>
      </c>
      <c r="L500" s="8"/>
      <c r="M500" s="12">
        <f t="shared" si="14"/>
        <v>1055.71</v>
      </c>
      <c r="N500" s="12">
        <f t="shared" si="14"/>
        <v>0</v>
      </c>
      <c r="O500" s="12">
        <f t="shared" si="15"/>
        <v>1055.71</v>
      </c>
    </row>
    <row r="501" spans="1:15" x14ac:dyDescent="0.25">
      <c r="A501" s="8"/>
      <c r="B501" s="8"/>
      <c r="C501" s="9"/>
      <c r="D501" s="8"/>
      <c r="E501" s="8" t="s">
        <v>1416</v>
      </c>
      <c r="F501" s="8">
        <v>0.76</v>
      </c>
      <c r="G501" s="10">
        <v>1908</v>
      </c>
      <c r="H501" s="11">
        <v>1450.0800000000002</v>
      </c>
      <c r="I501" s="11">
        <v>875.68837333979468</v>
      </c>
      <c r="J501" s="11">
        <v>574.39162666020536</v>
      </c>
      <c r="K501" s="8">
        <v>1.43</v>
      </c>
      <c r="L501" s="8"/>
      <c r="M501" s="12">
        <f t="shared" si="14"/>
        <v>2728.44</v>
      </c>
      <c r="N501" s="12">
        <f t="shared" si="14"/>
        <v>0</v>
      </c>
      <c r="O501" s="12">
        <f t="shared" si="15"/>
        <v>2728.44</v>
      </c>
    </row>
    <row r="502" spans="1:15" x14ac:dyDescent="0.25">
      <c r="A502" s="8"/>
      <c r="B502" s="8"/>
      <c r="C502" s="9"/>
      <c r="D502" s="8"/>
      <c r="E502" s="8" t="s">
        <v>1417</v>
      </c>
      <c r="F502" s="8">
        <v>0.72</v>
      </c>
      <c r="G502" s="10">
        <v>7</v>
      </c>
      <c r="H502" s="11">
        <v>5.04</v>
      </c>
      <c r="I502" s="11">
        <v>2.8770000000000002</v>
      </c>
      <c r="J502" s="11">
        <v>2.1629999999999998</v>
      </c>
      <c r="K502" s="8">
        <v>1.79</v>
      </c>
      <c r="L502" s="8"/>
      <c r="M502" s="12">
        <f t="shared" si="14"/>
        <v>12.530000000000001</v>
      </c>
      <c r="N502" s="12">
        <f t="shared" si="14"/>
        <v>0</v>
      </c>
      <c r="O502" s="12">
        <f t="shared" si="15"/>
        <v>12.530000000000001</v>
      </c>
    </row>
    <row r="503" spans="1:15" x14ac:dyDescent="0.25">
      <c r="A503" s="8"/>
      <c r="B503" s="8"/>
      <c r="C503" s="9"/>
      <c r="D503" s="8"/>
      <c r="E503" s="8" t="s">
        <v>1418</v>
      </c>
      <c r="F503" s="8">
        <v>0.69</v>
      </c>
      <c r="G503" s="10">
        <v>144</v>
      </c>
      <c r="H503" s="11">
        <v>99.36</v>
      </c>
      <c r="I503" s="11">
        <v>61.457943925233643</v>
      </c>
      <c r="J503" s="11">
        <v>37.902056074766357</v>
      </c>
      <c r="K503" s="8">
        <v>1.93</v>
      </c>
      <c r="L503" s="8"/>
      <c r="M503" s="12">
        <f t="shared" si="14"/>
        <v>277.92</v>
      </c>
      <c r="N503" s="12">
        <f t="shared" si="14"/>
        <v>0</v>
      </c>
      <c r="O503" s="12">
        <f t="shared" si="15"/>
        <v>277.92</v>
      </c>
    </row>
    <row r="504" spans="1:15" x14ac:dyDescent="0.25">
      <c r="A504" s="8"/>
      <c r="B504" s="8"/>
      <c r="C504" s="9"/>
      <c r="D504" s="8"/>
      <c r="E504" s="8" t="s">
        <v>1420</v>
      </c>
      <c r="F504" s="8">
        <v>0.65</v>
      </c>
      <c r="G504" s="10">
        <v>4497</v>
      </c>
      <c r="H504" s="11">
        <v>2923.05</v>
      </c>
      <c r="I504" s="11">
        <v>1731.9440963855423</v>
      </c>
      <c r="J504" s="11">
        <v>1191.1059036144579</v>
      </c>
      <c r="K504" s="8">
        <v>1.61</v>
      </c>
      <c r="L504" s="8"/>
      <c r="M504" s="12">
        <f t="shared" si="14"/>
        <v>7240.17</v>
      </c>
      <c r="N504" s="12">
        <f t="shared" si="14"/>
        <v>0</v>
      </c>
      <c r="O504" s="12">
        <f t="shared" si="15"/>
        <v>7240.17</v>
      </c>
    </row>
    <row r="505" spans="1:15" x14ac:dyDescent="0.25">
      <c r="A505" s="8"/>
      <c r="B505" s="8"/>
      <c r="C505" s="9" t="s">
        <v>270</v>
      </c>
      <c r="D505" s="8" t="s">
        <v>174</v>
      </c>
      <c r="E505" s="8" t="s">
        <v>1219</v>
      </c>
      <c r="F505" s="8">
        <v>0.83</v>
      </c>
      <c r="G505" s="10">
        <v>3924</v>
      </c>
      <c r="H505" s="11">
        <v>3256.92</v>
      </c>
      <c r="I505" s="11">
        <v>1614.5384836025803</v>
      </c>
      <c r="J505" s="11">
        <v>1642.3815163974198</v>
      </c>
      <c r="K505" s="8">
        <v>2.13</v>
      </c>
      <c r="L505" s="8"/>
      <c r="M505" s="12">
        <f t="shared" si="14"/>
        <v>8358.119999999999</v>
      </c>
      <c r="N505" s="12">
        <f t="shared" si="14"/>
        <v>0</v>
      </c>
      <c r="O505" s="12">
        <f t="shared" si="15"/>
        <v>8358.119999999999</v>
      </c>
    </row>
    <row r="506" spans="1:15" x14ac:dyDescent="0.25">
      <c r="A506" s="8"/>
      <c r="B506" s="8"/>
      <c r="C506" s="9"/>
      <c r="D506" s="8"/>
      <c r="E506" s="8" t="s">
        <v>1402</v>
      </c>
      <c r="F506" s="8">
        <v>0.77999999999999992</v>
      </c>
      <c r="G506" s="10">
        <v>481</v>
      </c>
      <c r="H506" s="11">
        <v>375.18</v>
      </c>
      <c r="I506" s="11">
        <v>200.24749411832892</v>
      </c>
      <c r="J506" s="11">
        <v>174.93250588167112</v>
      </c>
      <c r="K506" s="8">
        <v>2.29</v>
      </c>
      <c r="L506" s="8"/>
      <c r="M506" s="12">
        <f t="shared" si="14"/>
        <v>1101.49</v>
      </c>
      <c r="N506" s="12">
        <f t="shared" si="14"/>
        <v>0</v>
      </c>
      <c r="O506" s="12">
        <f t="shared" si="15"/>
        <v>1101.49</v>
      </c>
    </row>
    <row r="507" spans="1:15" x14ac:dyDescent="0.25">
      <c r="A507" s="8"/>
      <c r="B507" s="8"/>
      <c r="C507" s="9"/>
      <c r="D507" s="8"/>
      <c r="E507" s="8" t="s">
        <v>1403</v>
      </c>
      <c r="F507" s="8">
        <v>0.75</v>
      </c>
      <c r="G507" s="10">
        <v>1308</v>
      </c>
      <c r="H507" s="11">
        <v>981</v>
      </c>
      <c r="I507" s="11">
        <v>541.03445748611534</v>
      </c>
      <c r="J507" s="11">
        <v>439.96554251388466</v>
      </c>
      <c r="K507" s="8">
        <v>1.94</v>
      </c>
      <c r="L507" s="8"/>
      <c r="M507" s="12">
        <f t="shared" si="14"/>
        <v>2537.52</v>
      </c>
      <c r="N507" s="12">
        <f t="shared" si="14"/>
        <v>0</v>
      </c>
      <c r="O507" s="12">
        <f t="shared" si="15"/>
        <v>2537.52</v>
      </c>
    </row>
    <row r="508" spans="1:15" x14ac:dyDescent="0.25">
      <c r="A508" s="8"/>
      <c r="B508" s="8"/>
      <c r="C508" s="9"/>
      <c r="D508" s="8"/>
      <c r="E508" s="8" t="s">
        <v>1404</v>
      </c>
      <c r="F508" s="8">
        <v>0.83</v>
      </c>
      <c r="G508" s="10">
        <v>4207</v>
      </c>
      <c r="H508" s="11">
        <v>3491.81</v>
      </c>
      <c r="I508" s="11">
        <v>1773.7315141814709</v>
      </c>
      <c r="J508" s="11">
        <v>1718.0784858185293</v>
      </c>
      <c r="K508" s="8">
        <v>2.13</v>
      </c>
      <c r="L508" s="8"/>
      <c r="M508" s="12">
        <f t="shared" si="14"/>
        <v>8960.91</v>
      </c>
      <c r="N508" s="12">
        <f t="shared" si="14"/>
        <v>0</v>
      </c>
      <c r="O508" s="12">
        <f t="shared" si="15"/>
        <v>8960.91</v>
      </c>
    </row>
    <row r="509" spans="1:15" x14ac:dyDescent="0.25">
      <c r="A509" s="8"/>
      <c r="B509" s="8"/>
      <c r="C509" s="9"/>
      <c r="D509" s="8"/>
      <c r="E509" s="8" t="s">
        <v>1405</v>
      </c>
      <c r="F509" s="8">
        <v>0.65</v>
      </c>
      <c r="G509" s="10">
        <v>11827</v>
      </c>
      <c r="H509" s="11">
        <v>7687.5499999999993</v>
      </c>
      <c r="I509" s="11">
        <v>4642.2527429660249</v>
      </c>
      <c r="J509" s="11">
        <v>3045.2972570339753</v>
      </c>
      <c r="K509" s="8">
        <v>1.61</v>
      </c>
      <c r="L509" s="8"/>
      <c r="M509" s="12">
        <f t="shared" si="14"/>
        <v>19041.47</v>
      </c>
      <c r="N509" s="12">
        <f t="shared" si="14"/>
        <v>0</v>
      </c>
      <c r="O509" s="12">
        <f t="shared" si="15"/>
        <v>19041.47</v>
      </c>
    </row>
    <row r="510" spans="1:15" x14ac:dyDescent="0.25">
      <c r="A510" s="8"/>
      <c r="B510" s="8"/>
      <c r="C510" s="9"/>
      <c r="D510" s="8"/>
      <c r="E510" s="8" t="s">
        <v>1406</v>
      </c>
      <c r="F510" s="8">
        <v>0.65</v>
      </c>
      <c r="G510" s="10">
        <v>176</v>
      </c>
      <c r="H510" s="11">
        <v>114.4</v>
      </c>
      <c r="I510" s="11">
        <v>67.240401573422517</v>
      </c>
      <c r="J510" s="11">
        <v>47.159598426577489</v>
      </c>
      <c r="K510" s="8">
        <v>1.73</v>
      </c>
      <c r="L510" s="8"/>
      <c r="M510" s="12">
        <f t="shared" si="14"/>
        <v>304.48</v>
      </c>
      <c r="N510" s="12">
        <f t="shared" si="14"/>
        <v>0</v>
      </c>
      <c r="O510" s="12">
        <f t="shared" si="15"/>
        <v>304.48</v>
      </c>
    </row>
    <row r="511" spans="1:15" x14ac:dyDescent="0.25">
      <c r="A511" s="8"/>
      <c r="B511" s="8"/>
      <c r="C511" s="9"/>
      <c r="D511" s="8"/>
      <c r="E511" s="8" t="s">
        <v>1407</v>
      </c>
      <c r="F511" s="8">
        <v>0.65</v>
      </c>
      <c r="G511" s="10">
        <v>4368</v>
      </c>
      <c r="H511" s="11">
        <v>2839.2</v>
      </c>
      <c r="I511" s="11">
        <v>1632.0436363636363</v>
      </c>
      <c r="J511" s="11">
        <v>1207.1563636363637</v>
      </c>
      <c r="K511" s="8">
        <v>1.61</v>
      </c>
      <c r="L511" s="8"/>
      <c r="M511" s="12">
        <f t="shared" si="14"/>
        <v>7032.4800000000005</v>
      </c>
      <c r="N511" s="12">
        <f t="shared" si="14"/>
        <v>0</v>
      </c>
      <c r="O511" s="12">
        <f t="shared" si="15"/>
        <v>7032.4800000000005</v>
      </c>
    </row>
    <row r="512" spans="1:15" x14ac:dyDescent="0.25">
      <c r="A512" s="8"/>
      <c r="B512" s="8"/>
      <c r="C512" s="9"/>
      <c r="D512" s="8"/>
      <c r="E512" s="8" t="s">
        <v>1409</v>
      </c>
      <c r="F512" s="8">
        <v>0.69999999999999984</v>
      </c>
      <c r="G512" s="10">
        <v>1661</v>
      </c>
      <c r="H512" s="11">
        <v>1162.7</v>
      </c>
      <c r="I512" s="11">
        <v>682.29736363636357</v>
      </c>
      <c r="J512" s="11">
        <v>480.40263636363642</v>
      </c>
      <c r="K512" s="8">
        <v>1.71</v>
      </c>
      <c r="L512" s="8"/>
      <c r="M512" s="12">
        <f t="shared" si="14"/>
        <v>2840.31</v>
      </c>
      <c r="N512" s="12">
        <f t="shared" si="14"/>
        <v>0</v>
      </c>
      <c r="O512" s="12">
        <f t="shared" si="15"/>
        <v>2840.31</v>
      </c>
    </row>
    <row r="513" spans="1:15" x14ac:dyDescent="0.25">
      <c r="A513" s="8"/>
      <c r="B513" s="8"/>
      <c r="C513" s="9"/>
      <c r="D513" s="8"/>
      <c r="E513" s="8" t="s">
        <v>1438</v>
      </c>
      <c r="F513" s="8">
        <v>0.7</v>
      </c>
      <c r="G513" s="10">
        <v>325</v>
      </c>
      <c r="H513" s="11">
        <v>227.5</v>
      </c>
      <c r="I513" s="11">
        <v>133.66001175841797</v>
      </c>
      <c r="J513" s="11">
        <v>93.839988241582034</v>
      </c>
      <c r="K513" s="8">
        <v>1.83</v>
      </c>
      <c r="L513" s="8"/>
      <c r="M513" s="12">
        <f t="shared" si="14"/>
        <v>594.75</v>
      </c>
      <c r="N513" s="12">
        <f t="shared" si="14"/>
        <v>0</v>
      </c>
      <c r="O513" s="12">
        <f t="shared" si="15"/>
        <v>594.75</v>
      </c>
    </row>
    <row r="514" spans="1:15" x14ac:dyDescent="0.25">
      <c r="A514" s="8"/>
      <c r="B514" s="8"/>
      <c r="C514" s="9"/>
      <c r="D514" s="8"/>
      <c r="E514" s="8" t="s">
        <v>1410</v>
      </c>
      <c r="F514" s="8">
        <v>0.70000000000000007</v>
      </c>
      <c r="G514" s="10">
        <v>6730</v>
      </c>
      <c r="H514" s="11">
        <v>4711</v>
      </c>
      <c r="I514" s="11">
        <v>2968.2250974025969</v>
      </c>
      <c r="J514" s="11">
        <v>1742.7749025974024</v>
      </c>
      <c r="K514" s="8">
        <v>1.71</v>
      </c>
      <c r="L514" s="8"/>
      <c r="M514" s="12">
        <f t="shared" si="14"/>
        <v>11508.3</v>
      </c>
      <c r="N514" s="12">
        <f t="shared" si="14"/>
        <v>0</v>
      </c>
      <c r="O514" s="12">
        <f t="shared" si="15"/>
        <v>11508.3</v>
      </c>
    </row>
    <row r="515" spans="1:15" x14ac:dyDescent="0.25">
      <c r="A515" s="8"/>
      <c r="B515" s="8"/>
      <c r="C515" s="9"/>
      <c r="D515" s="8"/>
      <c r="E515" s="8" t="s">
        <v>1411</v>
      </c>
      <c r="F515" s="8">
        <v>0.67</v>
      </c>
      <c r="G515" s="10">
        <v>119</v>
      </c>
      <c r="H515" s="11">
        <v>79.72999999999999</v>
      </c>
      <c r="I515" s="11">
        <v>50.142000000000003</v>
      </c>
      <c r="J515" s="11">
        <v>29.587999999999994</v>
      </c>
      <c r="K515" s="8">
        <v>1.83</v>
      </c>
      <c r="L515" s="8"/>
      <c r="M515" s="12">
        <f t="shared" si="14"/>
        <v>217.77</v>
      </c>
      <c r="N515" s="12">
        <f t="shared" si="14"/>
        <v>0</v>
      </c>
      <c r="O515" s="12">
        <f t="shared" si="15"/>
        <v>217.77</v>
      </c>
    </row>
    <row r="516" spans="1:15" x14ac:dyDescent="0.25">
      <c r="A516" s="8"/>
      <c r="B516" s="8"/>
      <c r="C516" s="9"/>
      <c r="D516" s="8"/>
      <c r="E516" s="8" t="s">
        <v>1412</v>
      </c>
      <c r="F516" s="8">
        <v>0.7</v>
      </c>
      <c r="G516" s="10">
        <v>3770</v>
      </c>
      <c r="H516" s="11">
        <v>2639</v>
      </c>
      <c r="I516" s="11">
        <v>1630.2400411032609</v>
      </c>
      <c r="J516" s="11">
        <v>1008.7599588967389</v>
      </c>
      <c r="K516" s="8">
        <v>1.71</v>
      </c>
      <c r="L516" s="8"/>
      <c r="M516" s="12">
        <f t="shared" si="14"/>
        <v>6446.7</v>
      </c>
      <c r="N516" s="12">
        <f t="shared" si="14"/>
        <v>0</v>
      </c>
      <c r="O516" s="12">
        <f t="shared" si="15"/>
        <v>6446.7</v>
      </c>
    </row>
    <row r="517" spans="1:15" x14ac:dyDescent="0.25">
      <c r="A517" s="8"/>
      <c r="B517" s="8"/>
      <c r="C517" s="9"/>
      <c r="D517" s="8"/>
      <c r="E517" s="8" t="s">
        <v>1413</v>
      </c>
      <c r="F517" s="8">
        <v>0.67</v>
      </c>
      <c r="G517" s="10">
        <v>21</v>
      </c>
      <c r="H517" s="11">
        <v>14.07</v>
      </c>
      <c r="I517" s="11">
        <v>9.584675180455303</v>
      </c>
      <c r="J517" s="11">
        <v>4.4853248195446973</v>
      </c>
      <c r="K517" s="8">
        <v>1.83</v>
      </c>
      <c r="L517" s="8"/>
      <c r="M517" s="12">
        <f t="shared" si="14"/>
        <v>38.43</v>
      </c>
      <c r="N517" s="12">
        <f t="shared" si="14"/>
        <v>0</v>
      </c>
      <c r="O517" s="12">
        <f t="shared" si="15"/>
        <v>38.43</v>
      </c>
    </row>
    <row r="518" spans="1:15" x14ac:dyDescent="0.25">
      <c r="A518" s="8"/>
      <c r="B518" s="8"/>
      <c r="C518" s="9"/>
      <c r="D518" s="8"/>
      <c r="E518" s="8" t="s">
        <v>1414</v>
      </c>
      <c r="F518" s="8">
        <v>0.7</v>
      </c>
      <c r="G518" s="10">
        <v>136</v>
      </c>
      <c r="H518" s="11">
        <v>95.2</v>
      </c>
      <c r="I518" s="11">
        <v>55.896000000000001</v>
      </c>
      <c r="J518" s="11">
        <v>39.304000000000002</v>
      </c>
      <c r="K518" s="8">
        <v>1.79</v>
      </c>
      <c r="L518" s="8"/>
      <c r="M518" s="12">
        <f t="shared" ref="M518:N581" si="16">$G518*K518</f>
        <v>243.44</v>
      </c>
      <c r="N518" s="12">
        <f t="shared" si="16"/>
        <v>0</v>
      </c>
      <c r="O518" s="12">
        <f t="shared" ref="O518:O581" si="17">M518+N518</f>
        <v>243.44</v>
      </c>
    </row>
    <row r="519" spans="1:15" x14ac:dyDescent="0.25">
      <c r="A519" s="8"/>
      <c r="B519" s="8"/>
      <c r="C519" s="9"/>
      <c r="D519" s="8"/>
      <c r="E519" s="8" t="s">
        <v>1415</v>
      </c>
      <c r="F519" s="8">
        <v>0.67</v>
      </c>
      <c r="G519" s="10">
        <v>548</v>
      </c>
      <c r="H519" s="11">
        <v>367.15999999999997</v>
      </c>
      <c r="I519" s="11">
        <v>232.50551175841795</v>
      </c>
      <c r="J519" s="11">
        <v>134.65448824158204</v>
      </c>
      <c r="K519" s="8">
        <v>1.93</v>
      </c>
      <c r="L519" s="8"/>
      <c r="M519" s="12">
        <f t="shared" si="16"/>
        <v>1057.6399999999999</v>
      </c>
      <c r="N519" s="12">
        <f t="shared" si="16"/>
        <v>0</v>
      </c>
      <c r="O519" s="12">
        <f t="shared" si="17"/>
        <v>1057.6399999999999</v>
      </c>
    </row>
    <row r="520" spans="1:15" x14ac:dyDescent="0.25">
      <c r="A520" s="8"/>
      <c r="B520" s="8"/>
      <c r="C520" s="9"/>
      <c r="D520" s="8"/>
      <c r="E520" s="8" t="s">
        <v>1416</v>
      </c>
      <c r="F520" s="8">
        <v>0.76</v>
      </c>
      <c r="G520" s="10">
        <v>1907</v>
      </c>
      <c r="H520" s="11">
        <v>1449.3200000000002</v>
      </c>
      <c r="I520" s="11">
        <v>875.24245777518206</v>
      </c>
      <c r="J520" s="11">
        <v>574.07754222481799</v>
      </c>
      <c r="K520" s="8">
        <v>1.43</v>
      </c>
      <c r="L520" s="8"/>
      <c r="M520" s="12">
        <f t="shared" si="16"/>
        <v>2727.0099999999998</v>
      </c>
      <c r="N520" s="12">
        <f t="shared" si="16"/>
        <v>0</v>
      </c>
      <c r="O520" s="12">
        <f t="shared" si="17"/>
        <v>2727.0099999999998</v>
      </c>
    </row>
    <row r="521" spans="1:15" x14ac:dyDescent="0.25">
      <c r="A521" s="8"/>
      <c r="B521" s="8"/>
      <c r="C521" s="9"/>
      <c r="D521" s="8"/>
      <c r="E521" s="8" t="s">
        <v>1417</v>
      </c>
      <c r="F521" s="8">
        <v>0.72</v>
      </c>
      <c r="G521" s="10">
        <v>8</v>
      </c>
      <c r="H521" s="11">
        <v>5.76</v>
      </c>
      <c r="I521" s="11">
        <v>3.2880000000000003</v>
      </c>
      <c r="J521" s="11">
        <v>2.4719999999999995</v>
      </c>
      <c r="K521" s="8">
        <v>1.79</v>
      </c>
      <c r="L521" s="8"/>
      <c r="M521" s="12">
        <f t="shared" si="16"/>
        <v>14.32</v>
      </c>
      <c r="N521" s="12">
        <f t="shared" si="16"/>
        <v>0</v>
      </c>
      <c r="O521" s="12">
        <f t="shared" si="17"/>
        <v>14.32</v>
      </c>
    </row>
    <row r="522" spans="1:15" x14ac:dyDescent="0.25">
      <c r="A522" s="8"/>
      <c r="B522" s="8"/>
      <c r="C522" s="9"/>
      <c r="D522" s="8"/>
      <c r="E522" s="8" t="s">
        <v>1418</v>
      </c>
      <c r="F522" s="8">
        <v>0.69</v>
      </c>
      <c r="G522" s="10">
        <v>144</v>
      </c>
      <c r="H522" s="11">
        <v>99.36</v>
      </c>
      <c r="I522" s="11">
        <v>61.489870129870127</v>
      </c>
      <c r="J522" s="11">
        <v>37.870129870129873</v>
      </c>
      <c r="K522" s="8">
        <v>1.93</v>
      </c>
      <c r="L522" s="8"/>
      <c r="M522" s="12">
        <f t="shared" si="16"/>
        <v>277.92</v>
      </c>
      <c r="N522" s="12">
        <f t="shared" si="16"/>
        <v>0</v>
      </c>
      <c r="O522" s="12">
        <f t="shared" si="17"/>
        <v>277.92</v>
      </c>
    </row>
    <row r="523" spans="1:15" x14ac:dyDescent="0.25">
      <c r="A523" s="8"/>
      <c r="B523" s="8"/>
      <c r="C523" s="9"/>
      <c r="D523" s="8"/>
      <c r="E523" s="8" t="s">
        <v>1420</v>
      </c>
      <c r="F523" s="8">
        <v>0.65</v>
      </c>
      <c r="G523" s="10">
        <v>4498</v>
      </c>
      <c r="H523" s="11">
        <v>2923.7</v>
      </c>
      <c r="I523" s="11">
        <v>1732.3402409638554</v>
      </c>
      <c r="J523" s="11">
        <v>1191.3597590361446</v>
      </c>
      <c r="K523" s="8">
        <v>1.61</v>
      </c>
      <c r="L523" s="8"/>
      <c r="M523" s="12">
        <f t="shared" si="16"/>
        <v>7241.7800000000007</v>
      </c>
      <c r="N523" s="12">
        <f t="shared" si="16"/>
        <v>0</v>
      </c>
      <c r="O523" s="12">
        <f t="shared" si="17"/>
        <v>7241.7800000000007</v>
      </c>
    </row>
    <row r="524" spans="1:15" x14ac:dyDescent="0.25">
      <c r="A524" s="8"/>
      <c r="B524" s="8"/>
      <c r="C524" s="9" t="s">
        <v>1439</v>
      </c>
      <c r="D524" s="8" t="s">
        <v>174</v>
      </c>
      <c r="E524" s="8" t="s">
        <v>1219</v>
      </c>
      <c r="F524" s="8">
        <v>0.83</v>
      </c>
      <c r="G524" s="10">
        <v>2</v>
      </c>
      <c r="H524" s="11">
        <v>1.66</v>
      </c>
      <c r="I524" s="11">
        <v>0.99335347432024168</v>
      </c>
      <c r="J524" s="11">
        <v>0.66664652567975824</v>
      </c>
      <c r="K524" s="8">
        <v>2.13</v>
      </c>
      <c r="L524" s="8"/>
      <c r="M524" s="12">
        <f t="shared" si="16"/>
        <v>4.26</v>
      </c>
      <c r="N524" s="12">
        <f t="shared" si="16"/>
        <v>0</v>
      </c>
      <c r="O524" s="12">
        <f t="shared" si="17"/>
        <v>4.26</v>
      </c>
    </row>
    <row r="525" spans="1:15" x14ac:dyDescent="0.25">
      <c r="A525" s="8"/>
      <c r="B525" s="8"/>
      <c r="C525" s="9"/>
      <c r="D525" s="8"/>
      <c r="E525" s="8" t="s">
        <v>1403</v>
      </c>
      <c r="F525" s="8">
        <v>0.75</v>
      </c>
      <c r="G525" s="10">
        <v>1954</v>
      </c>
      <c r="H525" s="11">
        <v>1465.5</v>
      </c>
      <c r="I525" s="11">
        <v>825.91894193376925</v>
      </c>
      <c r="J525" s="11">
        <v>639.58105806623075</v>
      </c>
      <c r="K525" s="8">
        <v>1.94</v>
      </c>
      <c r="L525" s="8"/>
      <c r="M525" s="12">
        <f t="shared" si="16"/>
        <v>3790.7599999999998</v>
      </c>
      <c r="N525" s="12">
        <f t="shared" si="16"/>
        <v>0</v>
      </c>
      <c r="O525" s="12">
        <f t="shared" si="17"/>
        <v>3790.7599999999998</v>
      </c>
    </row>
    <row r="526" spans="1:15" x14ac:dyDescent="0.25">
      <c r="A526" s="8"/>
      <c r="B526" s="8"/>
      <c r="C526" s="9"/>
      <c r="D526" s="8"/>
      <c r="E526" s="8" t="s">
        <v>1404</v>
      </c>
      <c r="F526" s="8">
        <v>0.82999999999999985</v>
      </c>
      <c r="G526" s="10">
        <v>2398</v>
      </c>
      <c r="H526" s="11">
        <v>1990.34</v>
      </c>
      <c r="I526" s="11">
        <v>1165.1633859723993</v>
      </c>
      <c r="J526" s="11">
        <v>825.17661402760064</v>
      </c>
      <c r="K526" s="8">
        <v>2.13</v>
      </c>
      <c r="L526" s="8"/>
      <c r="M526" s="12">
        <f t="shared" si="16"/>
        <v>5107.74</v>
      </c>
      <c r="N526" s="12">
        <f t="shared" si="16"/>
        <v>0</v>
      </c>
      <c r="O526" s="12">
        <f t="shared" si="17"/>
        <v>5107.74</v>
      </c>
    </row>
    <row r="527" spans="1:15" x14ac:dyDescent="0.25">
      <c r="A527" s="8"/>
      <c r="B527" s="8"/>
      <c r="C527" s="9"/>
      <c r="D527" s="8"/>
      <c r="E527" s="8" t="s">
        <v>1405</v>
      </c>
      <c r="F527" s="8">
        <v>0.65</v>
      </c>
      <c r="G527" s="10">
        <v>7343</v>
      </c>
      <c r="H527" s="11">
        <v>4772.95</v>
      </c>
      <c r="I527" s="11">
        <v>3163.8263980185861</v>
      </c>
      <c r="J527" s="11">
        <v>1609.1236019814141</v>
      </c>
      <c r="K527" s="8">
        <v>1.61</v>
      </c>
      <c r="L527" s="8"/>
      <c r="M527" s="12">
        <f t="shared" si="16"/>
        <v>11822.230000000001</v>
      </c>
      <c r="N527" s="12">
        <f t="shared" si="16"/>
        <v>0</v>
      </c>
      <c r="O527" s="12">
        <f t="shared" si="17"/>
        <v>11822.230000000001</v>
      </c>
    </row>
    <row r="528" spans="1:15" x14ac:dyDescent="0.25">
      <c r="A528" s="8"/>
      <c r="B528" s="8"/>
      <c r="C528" s="9"/>
      <c r="D528" s="8"/>
      <c r="E528" s="8" t="s">
        <v>1406</v>
      </c>
      <c r="F528" s="8">
        <v>0.65</v>
      </c>
      <c r="G528" s="10">
        <v>1016</v>
      </c>
      <c r="H528" s="11">
        <v>660.4</v>
      </c>
      <c r="I528" s="11">
        <v>456.2849731718602</v>
      </c>
      <c r="J528" s="11">
        <v>204.1150268281398</v>
      </c>
      <c r="K528" s="8">
        <v>1.73</v>
      </c>
      <c r="L528" s="8"/>
      <c r="M528" s="12">
        <f t="shared" si="16"/>
        <v>1757.68</v>
      </c>
      <c r="N528" s="12">
        <f t="shared" si="16"/>
        <v>0</v>
      </c>
      <c r="O528" s="12">
        <f t="shared" si="17"/>
        <v>1757.68</v>
      </c>
    </row>
    <row r="529" spans="1:15" x14ac:dyDescent="0.25">
      <c r="A529" s="8"/>
      <c r="B529" s="8"/>
      <c r="C529" s="9"/>
      <c r="D529" s="8"/>
      <c r="E529" s="8" t="s">
        <v>1407</v>
      </c>
      <c r="F529" s="8">
        <v>0.65</v>
      </c>
      <c r="G529" s="10">
        <v>3193</v>
      </c>
      <c r="H529" s="11">
        <v>2075.4499999999998</v>
      </c>
      <c r="I529" s="11">
        <v>1365.1499793630883</v>
      </c>
      <c r="J529" s="11">
        <v>710.30002063691177</v>
      </c>
      <c r="K529" s="8">
        <v>1.61</v>
      </c>
      <c r="L529" s="8"/>
      <c r="M529" s="12">
        <f t="shared" si="16"/>
        <v>5140.7300000000005</v>
      </c>
      <c r="N529" s="12">
        <f t="shared" si="16"/>
        <v>0</v>
      </c>
      <c r="O529" s="12">
        <f t="shared" si="17"/>
        <v>5140.7300000000005</v>
      </c>
    </row>
    <row r="530" spans="1:15" x14ac:dyDescent="0.25">
      <c r="A530" s="8"/>
      <c r="B530" s="8"/>
      <c r="C530" s="9"/>
      <c r="D530" s="8"/>
      <c r="E530" s="8" t="s">
        <v>1408</v>
      </c>
      <c r="F530" s="8">
        <v>0.8</v>
      </c>
      <c r="G530" s="10">
        <v>71</v>
      </c>
      <c r="H530" s="11">
        <v>56.8</v>
      </c>
      <c r="I530" s="11">
        <v>33.519996958111818</v>
      </c>
      <c r="J530" s="11">
        <v>23.280003041888179</v>
      </c>
      <c r="K530" s="8">
        <v>1.88</v>
      </c>
      <c r="L530" s="8"/>
      <c r="M530" s="12">
        <f t="shared" si="16"/>
        <v>133.47999999999999</v>
      </c>
      <c r="N530" s="12">
        <f t="shared" si="16"/>
        <v>0</v>
      </c>
      <c r="O530" s="12">
        <f t="shared" si="17"/>
        <v>133.47999999999999</v>
      </c>
    </row>
    <row r="531" spans="1:15" x14ac:dyDescent="0.25">
      <c r="A531" s="8"/>
      <c r="B531" s="8"/>
      <c r="C531" s="9"/>
      <c r="D531" s="8"/>
      <c r="E531" s="8" t="s">
        <v>1409</v>
      </c>
      <c r="F531" s="8">
        <v>0.7</v>
      </c>
      <c r="G531" s="10">
        <v>1455</v>
      </c>
      <c r="H531" s="11">
        <v>1018.5</v>
      </c>
      <c r="I531" s="11">
        <v>796.07538461538468</v>
      </c>
      <c r="J531" s="11">
        <v>222.42461538461538</v>
      </c>
      <c r="K531" s="8">
        <v>1.71</v>
      </c>
      <c r="L531" s="8"/>
      <c r="M531" s="12">
        <f t="shared" si="16"/>
        <v>2488.0499999999997</v>
      </c>
      <c r="N531" s="12">
        <f t="shared" si="16"/>
        <v>0</v>
      </c>
      <c r="O531" s="12">
        <f t="shared" si="17"/>
        <v>2488.0499999999997</v>
      </c>
    </row>
    <row r="532" spans="1:15" x14ac:dyDescent="0.25">
      <c r="A532" s="8"/>
      <c r="B532" s="8"/>
      <c r="C532" s="9"/>
      <c r="D532" s="8"/>
      <c r="E532" s="8" t="s">
        <v>1410</v>
      </c>
      <c r="F532" s="8">
        <v>0.7</v>
      </c>
      <c r="G532" s="10">
        <v>5116</v>
      </c>
      <c r="H532" s="11">
        <v>3581.2</v>
      </c>
      <c r="I532" s="11">
        <v>2235.8833558324045</v>
      </c>
      <c r="J532" s="11">
        <v>1345.3166441675958</v>
      </c>
      <c r="K532" s="8">
        <v>1.71</v>
      </c>
      <c r="L532" s="8"/>
      <c r="M532" s="12">
        <f t="shared" si="16"/>
        <v>8748.36</v>
      </c>
      <c r="N532" s="12">
        <f t="shared" si="16"/>
        <v>0</v>
      </c>
      <c r="O532" s="12">
        <f t="shared" si="17"/>
        <v>8748.36</v>
      </c>
    </row>
    <row r="533" spans="1:15" x14ac:dyDescent="0.25">
      <c r="A533" s="8"/>
      <c r="B533" s="8"/>
      <c r="C533" s="9"/>
      <c r="D533" s="8"/>
      <c r="E533" s="8" t="s">
        <v>1411</v>
      </c>
      <c r="F533" s="8">
        <v>0.67</v>
      </c>
      <c r="G533" s="10">
        <v>690</v>
      </c>
      <c r="H533" s="11">
        <v>462.3</v>
      </c>
      <c r="I533" s="11">
        <v>309.11847252111198</v>
      </c>
      <c r="J533" s="11">
        <v>153.18152747888806</v>
      </c>
      <c r="K533" s="8">
        <v>1.83</v>
      </c>
      <c r="L533" s="8"/>
      <c r="M533" s="12">
        <f t="shared" si="16"/>
        <v>1262.7</v>
      </c>
      <c r="N533" s="12">
        <f t="shared" si="16"/>
        <v>0</v>
      </c>
      <c r="O533" s="12">
        <f t="shared" si="17"/>
        <v>1262.7</v>
      </c>
    </row>
    <row r="534" spans="1:15" x14ac:dyDescent="0.25">
      <c r="A534" s="8"/>
      <c r="B534" s="8"/>
      <c r="C534" s="9"/>
      <c r="D534" s="8"/>
      <c r="E534" s="8" t="s">
        <v>1412</v>
      </c>
      <c r="F534" s="8">
        <v>0.7</v>
      </c>
      <c r="G534" s="10">
        <v>2511</v>
      </c>
      <c r="H534" s="11">
        <v>1757.7</v>
      </c>
      <c r="I534" s="11">
        <v>1151.3926370507729</v>
      </c>
      <c r="J534" s="11">
        <v>606.3073629492269</v>
      </c>
      <c r="K534" s="8">
        <v>1.71</v>
      </c>
      <c r="L534" s="8"/>
      <c r="M534" s="12">
        <f t="shared" si="16"/>
        <v>4293.8099999999995</v>
      </c>
      <c r="N534" s="12">
        <f t="shared" si="16"/>
        <v>0</v>
      </c>
      <c r="O534" s="12">
        <f t="shared" si="17"/>
        <v>4293.8099999999995</v>
      </c>
    </row>
    <row r="535" spans="1:15" x14ac:dyDescent="0.25">
      <c r="A535" s="8"/>
      <c r="B535" s="8"/>
      <c r="C535" s="9"/>
      <c r="D535" s="8"/>
      <c r="E535" s="8" t="s">
        <v>1413</v>
      </c>
      <c r="F535" s="8">
        <v>0.67</v>
      </c>
      <c r="G535" s="10">
        <v>524</v>
      </c>
      <c r="H535" s="11">
        <v>351.08</v>
      </c>
      <c r="I535" s="11">
        <v>235.42268892626484</v>
      </c>
      <c r="J535" s="11">
        <v>115.65731107373517</v>
      </c>
      <c r="K535" s="8">
        <v>1.83</v>
      </c>
      <c r="L535" s="8"/>
      <c r="M535" s="12">
        <f t="shared" si="16"/>
        <v>958.92000000000007</v>
      </c>
      <c r="N535" s="12">
        <f t="shared" si="16"/>
        <v>0</v>
      </c>
      <c r="O535" s="12">
        <f t="shared" si="17"/>
        <v>958.92000000000007</v>
      </c>
    </row>
    <row r="536" spans="1:15" x14ac:dyDescent="0.25">
      <c r="A536" s="8"/>
      <c r="B536" s="8"/>
      <c r="C536" s="9"/>
      <c r="D536" s="8"/>
      <c r="E536" s="8" t="s">
        <v>1414</v>
      </c>
      <c r="F536" s="8">
        <v>0.7</v>
      </c>
      <c r="G536" s="10">
        <v>2601</v>
      </c>
      <c r="H536" s="11">
        <v>1820.7</v>
      </c>
      <c r="I536" s="11">
        <v>1236.4438867262002</v>
      </c>
      <c r="J536" s="11">
        <v>584.2561132738</v>
      </c>
      <c r="K536" s="8">
        <v>1.79</v>
      </c>
      <c r="L536" s="8"/>
      <c r="M536" s="12">
        <f t="shared" si="16"/>
        <v>4655.79</v>
      </c>
      <c r="N536" s="12">
        <f t="shared" si="16"/>
        <v>0</v>
      </c>
      <c r="O536" s="12">
        <f t="shared" si="17"/>
        <v>4655.79</v>
      </c>
    </row>
    <row r="537" spans="1:15" x14ac:dyDescent="0.25">
      <c r="A537" s="8"/>
      <c r="B537" s="8"/>
      <c r="C537" s="9"/>
      <c r="D537" s="8"/>
      <c r="E537" s="8" t="s">
        <v>1415</v>
      </c>
      <c r="F537" s="8">
        <v>0.67</v>
      </c>
      <c r="G537" s="10">
        <v>53</v>
      </c>
      <c r="H537" s="11">
        <v>35.51</v>
      </c>
      <c r="I537" s="11">
        <v>23.85870755750274</v>
      </c>
      <c r="J537" s="11">
        <v>11.651292442497258</v>
      </c>
      <c r="K537" s="8">
        <v>1.93</v>
      </c>
      <c r="L537" s="8"/>
      <c r="M537" s="12">
        <f t="shared" si="16"/>
        <v>102.28999999999999</v>
      </c>
      <c r="N537" s="12">
        <f t="shared" si="16"/>
        <v>0</v>
      </c>
      <c r="O537" s="12">
        <f t="shared" si="17"/>
        <v>102.28999999999999</v>
      </c>
    </row>
    <row r="538" spans="1:15" x14ac:dyDescent="0.25">
      <c r="A538" s="8"/>
      <c r="B538" s="8"/>
      <c r="C538" s="9"/>
      <c r="D538" s="8"/>
      <c r="E538" s="8" t="s">
        <v>1416</v>
      </c>
      <c r="F538" s="8">
        <v>0.76</v>
      </c>
      <c r="G538" s="10">
        <v>326</v>
      </c>
      <c r="H538" s="11">
        <v>247.76</v>
      </c>
      <c r="I538" s="11">
        <v>156.8952387647183</v>
      </c>
      <c r="J538" s="11">
        <v>90.864761235281691</v>
      </c>
      <c r="K538" s="8">
        <v>1.43</v>
      </c>
      <c r="L538" s="8"/>
      <c r="M538" s="12">
        <f t="shared" si="16"/>
        <v>466.18</v>
      </c>
      <c r="N538" s="12">
        <f t="shared" si="16"/>
        <v>0</v>
      </c>
      <c r="O538" s="12">
        <f t="shared" si="17"/>
        <v>466.18</v>
      </c>
    </row>
    <row r="539" spans="1:15" x14ac:dyDescent="0.25">
      <c r="A539" s="8"/>
      <c r="B539" s="8"/>
      <c r="C539" s="9"/>
      <c r="D539" s="8"/>
      <c r="E539" s="8" t="s">
        <v>1417</v>
      </c>
      <c r="F539" s="8">
        <v>0.72</v>
      </c>
      <c r="G539" s="10">
        <v>2184</v>
      </c>
      <c r="H539" s="11">
        <v>1572.48</v>
      </c>
      <c r="I539" s="11">
        <v>943.89486254299584</v>
      </c>
      <c r="J539" s="11">
        <v>628.58513745700418</v>
      </c>
      <c r="K539" s="8">
        <v>1.79</v>
      </c>
      <c r="L539" s="8"/>
      <c r="M539" s="12">
        <f t="shared" si="16"/>
        <v>3909.36</v>
      </c>
      <c r="N539" s="12">
        <f t="shared" si="16"/>
        <v>0</v>
      </c>
      <c r="O539" s="12">
        <f t="shared" si="17"/>
        <v>3909.36</v>
      </c>
    </row>
    <row r="540" spans="1:15" x14ac:dyDescent="0.25">
      <c r="A540" s="8"/>
      <c r="B540" s="8"/>
      <c r="C540" s="9"/>
      <c r="D540" s="8"/>
      <c r="E540" s="8" t="s">
        <v>1418</v>
      </c>
      <c r="F540" s="8">
        <v>0.69</v>
      </c>
      <c r="G540" s="10">
        <v>135</v>
      </c>
      <c r="H540" s="11">
        <v>93.149999999999991</v>
      </c>
      <c r="I540" s="11">
        <v>58.700250387615206</v>
      </c>
      <c r="J540" s="11">
        <v>34.449749612384792</v>
      </c>
      <c r="K540" s="8">
        <v>1.93</v>
      </c>
      <c r="L540" s="8"/>
      <c r="M540" s="12">
        <f t="shared" si="16"/>
        <v>260.55</v>
      </c>
      <c r="N540" s="12">
        <f t="shared" si="16"/>
        <v>0</v>
      </c>
      <c r="O540" s="12">
        <f t="shared" si="17"/>
        <v>260.55</v>
      </c>
    </row>
    <row r="541" spans="1:15" x14ac:dyDescent="0.25">
      <c r="A541" s="8"/>
      <c r="B541" s="8"/>
      <c r="C541" s="9"/>
      <c r="D541" s="8"/>
      <c r="E541" s="8" t="s">
        <v>1419</v>
      </c>
      <c r="F541" s="8">
        <v>0.74</v>
      </c>
      <c r="G541" s="10">
        <v>7</v>
      </c>
      <c r="H541" s="11">
        <v>5.18</v>
      </c>
      <c r="I541" s="11">
        <v>3.0252365930599372</v>
      </c>
      <c r="J541" s="11">
        <v>2.1547634069400625</v>
      </c>
      <c r="K541" s="8">
        <v>1.38</v>
      </c>
      <c r="L541" s="8"/>
      <c r="M541" s="12">
        <f t="shared" si="16"/>
        <v>9.66</v>
      </c>
      <c r="N541" s="12">
        <f t="shared" si="16"/>
        <v>0</v>
      </c>
      <c r="O541" s="12">
        <f t="shared" si="17"/>
        <v>9.66</v>
      </c>
    </row>
    <row r="542" spans="1:15" x14ac:dyDescent="0.25">
      <c r="A542" s="8"/>
      <c r="B542" s="8"/>
      <c r="C542" s="9"/>
      <c r="D542" s="8"/>
      <c r="E542" s="8" t="s">
        <v>1420</v>
      </c>
      <c r="F542" s="8">
        <v>0.65</v>
      </c>
      <c r="G542" s="10">
        <v>5057</v>
      </c>
      <c r="H542" s="11">
        <v>3287.05</v>
      </c>
      <c r="I542" s="11">
        <v>2278.4322495898341</v>
      </c>
      <c r="J542" s="11">
        <v>1008.6177504101659</v>
      </c>
      <c r="K542" s="8">
        <v>1.61</v>
      </c>
      <c r="L542" s="8"/>
      <c r="M542" s="12">
        <f t="shared" si="16"/>
        <v>8141.77</v>
      </c>
      <c r="N542" s="12">
        <f t="shared" si="16"/>
        <v>0</v>
      </c>
      <c r="O542" s="12">
        <f t="shared" si="17"/>
        <v>8141.77</v>
      </c>
    </row>
    <row r="543" spans="1:15" x14ac:dyDescent="0.25">
      <c r="A543" s="8"/>
      <c r="B543" s="8"/>
      <c r="C543" s="9" t="s">
        <v>26</v>
      </c>
      <c r="D543" s="8" t="s">
        <v>174</v>
      </c>
      <c r="E543" s="8" t="s">
        <v>1247</v>
      </c>
      <c r="F543" s="8">
        <v>0.7</v>
      </c>
      <c r="G543" s="10">
        <v>18</v>
      </c>
      <c r="H543" s="11">
        <v>12.600000000000001</v>
      </c>
      <c r="I543" s="11">
        <v>7.3929635061833681</v>
      </c>
      <c r="J543" s="11">
        <v>5.2070364938166325</v>
      </c>
      <c r="K543" s="8">
        <v>1.76</v>
      </c>
      <c r="L543" s="8"/>
      <c r="M543" s="12">
        <f t="shared" si="16"/>
        <v>31.68</v>
      </c>
      <c r="N543" s="12">
        <f t="shared" si="16"/>
        <v>0</v>
      </c>
      <c r="O543" s="12">
        <f t="shared" si="17"/>
        <v>31.68</v>
      </c>
    </row>
    <row r="544" spans="1:15" x14ac:dyDescent="0.25">
      <c r="A544" s="8"/>
      <c r="B544" s="8"/>
      <c r="C544" s="9"/>
      <c r="D544" s="8"/>
      <c r="E544" s="8" t="s">
        <v>1248</v>
      </c>
      <c r="F544" s="8">
        <v>0.69999999999999984</v>
      </c>
      <c r="G544" s="10">
        <v>3754</v>
      </c>
      <c r="H544" s="11">
        <v>2627.8</v>
      </c>
      <c r="I544" s="11">
        <v>1608.2237250560743</v>
      </c>
      <c r="J544" s="11">
        <v>1019.5762749439259</v>
      </c>
      <c r="K544" s="8">
        <v>1.76</v>
      </c>
      <c r="L544" s="8"/>
      <c r="M544" s="12">
        <f t="shared" si="16"/>
        <v>6607.04</v>
      </c>
      <c r="N544" s="12">
        <f t="shared" si="16"/>
        <v>0</v>
      </c>
      <c r="O544" s="12">
        <f t="shared" si="17"/>
        <v>6607.04</v>
      </c>
    </row>
    <row r="545" spans="1:15" x14ac:dyDescent="0.25">
      <c r="A545" s="8"/>
      <c r="B545" s="8"/>
      <c r="C545" s="9"/>
      <c r="D545" s="8"/>
      <c r="E545" s="8" t="s">
        <v>1440</v>
      </c>
      <c r="F545" s="8">
        <v>0.65000000000000013</v>
      </c>
      <c r="G545" s="10">
        <v>19107</v>
      </c>
      <c r="H545" s="11">
        <v>12419.55</v>
      </c>
      <c r="I545" s="11">
        <v>6492.8421315296046</v>
      </c>
      <c r="J545" s="11">
        <v>5926.7078684703956</v>
      </c>
      <c r="K545" s="8">
        <v>1.61</v>
      </c>
      <c r="L545" s="8"/>
      <c r="M545" s="12">
        <f t="shared" si="16"/>
        <v>30762.27</v>
      </c>
      <c r="N545" s="12">
        <f t="shared" si="16"/>
        <v>0</v>
      </c>
      <c r="O545" s="12">
        <f t="shared" si="17"/>
        <v>30762.27</v>
      </c>
    </row>
    <row r="546" spans="1:15" x14ac:dyDescent="0.25">
      <c r="A546" s="8"/>
      <c r="B546" s="8"/>
      <c r="C546" s="9"/>
      <c r="D546" s="8"/>
      <c r="E546" s="8" t="s">
        <v>1407</v>
      </c>
      <c r="F546" s="8">
        <v>0.65</v>
      </c>
      <c r="G546" s="10">
        <v>2007</v>
      </c>
      <c r="H546" s="11">
        <v>1304.55</v>
      </c>
      <c r="I546" s="11">
        <v>646.45659179693507</v>
      </c>
      <c r="J546" s="11">
        <v>658.09340820306488</v>
      </c>
      <c r="K546" s="8">
        <v>1.61</v>
      </c>
      <c r="L546" s="8"/>
      <c r="M546" s="12">
        <f t="shared" si="16"/>
        <v>3231.27</v>
      </c>
      <c r="N546" s="12">
        <f t="shared" si="16"/>
        <v>0</v>
      </c>
      <c r="O546" s="12">
        <f t="shared" si="17"/>
        <v>3231.27</v>
      </c>
    </row>
    <row r="547" spans="1:15" x14ac:dyDescent="0.25">
      <c r="A547" s="8"/>
      <c r="B547" s="8"/>
      <c r="C547" s="9"/>
      <c r="D547" s="8"/>
      <c r="E547" s="8" t="s">
        <v>1441</v>
      </c>
      <c r="F547" s="8">
        <v>0.65</v>
      </c>
      <c r="G547" s="10">
        <v>379</v>
      </c>
      <c r="H547" s="11">
        <v>246.35000000000002</v>
      </c>
      <c r="I547" s="11">
        <v>122.10077632306842</v>
      </c>
      <c r="J547" s="11">
        <v>124.24922367693159</v>
      </c>
      <c r="K547" s="8">
        <v>1.73</v>
      </c>
      <c r="L547" s="8"/>
      <c r="M547" s="12">
        <f t="shared" si="16"/>
        <v>655.67</v>
      </c>
      <c r="N547" s="12">
        <f t="shared" si="16"/>
        <v>0</v>
      </c>
      <c r="O547" s="12">
        <f t="shared" si="17"/>
        <v>655.67</v>
      </c>
    </row>
    <row r="548" spans="1:15" x14ac:dyDescent="0.25">
      <c r="A548" s="8"/>
      <c r="B548" s="8"/>
      <c r="C548" s="9"/>
      <c r="D548" s="8"/>
      <c r="E548" s="8" t="s">
        <v>1408</v>
      </c>
      <c r="F548" s="8">
        <v>0.8</v>
      </c>
      <c r="G548" s="10">
        <v>1183</v>
      </c>
      <c r="H548" s="11">
        <v>946.4</v>
      </c>
      <c r="I548" s="11">
        <v>421.8468706234043</v>
      </c>
      <c r="J548" s="11">
        <v>524.55312937659573</v>
      </c>
      <c r="K548" s="8">
        <v>1.88</v>
      </c>
      <c r="L548" s="8"/>
      <c r="M548" s="12">
        <f t="shared" si="16"/>
        <v>2224.04</v>
      </c>
      <c r="N548" s="12">
        <f t="shared" si="16"/>
        <v>0</v>
      </c>
      <c r="O548" s="12">
        <f t="shared" si="17"/>
        <v>2224.04</v>
      </c>
    </row>
    <row r="549" spans="1:15" x14ac:dyDescent="0.25">
      <c r="A549" s="8"/>
      <c r="B549" s="8"/>
      <c r="C549" s="9"/>
      <c r="D549" s="8"/>
      <c r="E549" s="8" t="s">
        <v>1442</v>
      </c>
      <c r="F549" s="8">
        <v>0.82</v>
      </c>
      <c r="G549" s="10">
        <v>1477</v>
      </c>
      <c r="H549" s="11">
        <v>1211.1400000000001</v>
      </c>
      <c r="I549" s="11">
        <v>508.00775624211241</v>
      </c>
      <c r="J549" s="11">
        <v>703.13224375788741</v>
      </c>
      <c r="K549" s="8">
        <v>2.27</v>
      </c>
      <c r="L549" s="8"/>
      <c r="M549" s="12">
        <f t="shared" si="16"/>
        <v>3352.79</v>
      </c>
      <c r="N549" s="12">
        <f t="shared" si="16"/>
        <v>0</v>
      </c>
      <c r="O549" s="12">
        <f t="shared" si="17"/>
        <v>3352.79</v>
      </c>
    </row>
    <row r="550" spans="1:15" x14ac:dyDescent="0.25">
      <c r="A550" s="8"/>
      <c r="B550" s="8"/>
      <c r="C550" s="9"/>
      <c r="D550" s="8"/>
      <c r="E550" s="8" t="s">
        <v>1443</v>
      </c>
      <c r="F550" s="8">
        <v>0.82</v>
      </c>
      <c r="G550" s="10">
        <v>903</v>
      </c>
      <c r="H550" s="11">
        <v>740.46</v>
      </c>
      <c r="I550" s="11">
        <v>306.9534870255697</v>
      </c>
      <c r="J550" s="11">
        <v>433.50651297443034</v>
      </c>
      <c r="K550" s="8">
        <v>2.27</v>
      </c>
      <c r="L550" s="8"/>
      <c r="M550" s="12">
        <f t="shared" si="16"/>
        <v>2049.81</v>
      </c>
      <c r="N550" s="12">
        <f t="shared" si="16"/>
        <v>0</v>
      </c>
      <c r="O550" s="12">
        <f t="shared" si="17"/>
        <v>2049.81</v>
      </c>
    </row>
    <row r="551" spans="1:15" x14ac:dyDescent="0.25">
      <c r="A551" s="8"/>
      <c r="B551" s="8"/>
      <c r="C551" s="9"/>
      <c r="D551" s="8"/>
      <c r="E551" s="8" t="s">
        <v>1409</v>
      </c>
      <c r="F551" s="8">
        <v>0.70000000000000007</v>
      </c>
      <c r="G551" s="10">
        <v>6217</v>
      </c>
      <c r="H551" s="11">
        <v>4351.8999999999996</v>
      </c>
      <c r="I551" s="11">
        <v>2094.1702365848182</v>
      </c>
      <c r="J551" s="11">
        <v>2257.7297634151819</v>
      </c>
      <c r="K551" s="8">
        <v>1.71</v>
      </c>
      <c r="L551" s="8"/>
      <c r="M551" s="12">
        <f t="shared" si="16"/>
        <v>10631.07</v>
      </c>
      <c r="N551" s="12">
        <f t="shared" si="16"/>
        <v>0</v>
      </c>
      <c r="O551" s="12">
        <f t="shared" si="17"/>
        <v>10631.07</v>
      </c>
    </row>
    <row r="552" spans="1:15" x14ac:dyDescent="0.25">
      <c r="A552" s="8"/>
      <c r="B552" s="8"/>
      <c r="C552" s="9"/>
      <c r="D552" s="8"/>
      <c r="E552" s="8" t="s">
        <v>1438</v>
      </c>
      <c r="F552" s="8">
        <v>0.7</v>
      </c>
      <c r="G552" s="10">
        <v>651</v>
      </c>
      <c r="H552" s="11">
        <v>455.7</v>
      </c>
      <c r="I552" s="11">
        <v>221.08834360535326</v>
      </c>
      <c r="J552" s="11">
        <v>234.61165639464673</v>
      </c>
      <c r="K552" s="8">
        <v>1.83</v>
      </c>
      <c r="L552" s="8"/>
      <c r="M552" s="12">
        <f t="shared" si="16"/>
        <v>1191.3300000000002</v>
      </c>
      <c r="N552" s="12">
        <f t="shared" si="16"/>
        <v>0</v>
      </c>
      <c r="O552" s="12">
        <f t="shared" si="17"/>
        <v>1191.3300000000002</v>
      </c>
    </row>
    <row r="553" spans="1:15" x14ac:dyDescent="0.25">
      <c r="A553" s="8"/>
      <c r="B553" s="8"/>
      <c r="C553" s="9"/>
      <c r="D553" s="8"/>
      <c r="E553" s="8" t="s">
        <v>1444</v>
      </c>
      <c r="F553" s="8">
        <v>0.7400000000000001</v>
      </c>
      <c r="G553" s="10">
        <v>6267</v>
      </c>
      <c r="H553" s="11">
        <v>4637.58</v>
      </c>
      <c r="I553" s="11">
        <v>2125.8693188086754</v>
      </c>
      <c r="J553" s="11">
        <v>2511.7106811913241</v>
      </c>
      <c r="K553" s="8">
        <v>1.38</v>
      </c>
      <c r="L553" s="8"/>
      <c r="M553" s="12">
        <f t="shared" si="16"/>
        <v>8648.4599999999991</v>
      </c>
      <c r="N553" s="12">
        <f t="shared" si="16"/>
        <v>0</v>
      </c>
      <c r="O553" s="12">
        <f t="shared" si="17"/>
        <v>8648.4599999999991</v>
      </c>
    </row>
    <row r="554" spans="1:15" x14ac:dyDescent="0.25">
      <c r="A554" s="8"/>
      <c r="B554" s="8"/>
      <c r="C554" s="9"/>
      <c r="D554" s="8"/>
      <c r="E554" s="8" t="s">
        <v>1445</v>
      </c>
      <c r="F554" s="8">
        <v>0.82</v>
      </c>
      <c r="G554" s="10">
        <v>1241</v>
      </c>
      <c r="H554" s="11">
        <v>1017.62</v>
      </c>
      <c r="I554" s="11">
        <v>445.59474997451497</v>
      </c>
      <c r="J554" s="11">
        <v>572.02525002548521</v>
      </c>
      <c r="K554" s="8">
        <v>2.27</v>
      </c>
      <c r="L554" s="8"/>
      <c r="M554" s="12">
        <f t="shared" si="16"/>
        <v>2817.07</v>
      </c>
      <c r="N554" s="12">
        <f t="shared" si="16"/>
        <v>0</v>
      </c>
      <c r="O554" s="12">
        <f t="shared" si="17"/>
        <v>2817.07</v>
      </c>
    </row>
    <row r="555" spans="1:15" x14ac:dyDescent="0.25">
      <c r="A555" s="8"/>
      <c r="B555" s="8"/>
      <c r="C555" s="9"/>
      <c r="D555" s="8"/>
      <c r="E555" s="8" t="s">
        <v>1446</v>
      </c>
      <c r="F555" s="8">
        <v>0.7400000000000001</v>
      </c>
      <c r="G555" s="10">
        <v>2311</v>
      </c>
      <c r="H555" s="11">
        <v>1710.1400000000003</v>
      </c>
      <c r="I555" s="11">
        <v>793.06711366019147</v>
      </c>
      <c r="J555" s="11">
        <v>917.07288633980841</v>
      </c>
      <c r="K555" s="8">
        <v>1.38</v>
      </c>
      <c r="L555" s="8"/>
      <c r="M555" s="12">
        <f t="shared" si="16"/>
        <v>3189.18</v>
      </c>
      <c r="N555" s="12">
        <f t="shared" si="16"/>
        <v>0</v>
      </c>
      <c r="O555" s="12">
        <f t="shared" si="17"/>
        <v>3189.18</v>
      </c>
    </row>
    <row r="556" spans="1:15" x14ac:dyDescent="0.25">
      <c r="A556" s="8"/>
      <c r="B556" s="8"/>
      <c r="C556" s="9"/>
      <c r="D556" s="8"/>
      <c r="E556" s="8" t="s">
        <v>1447</v>
      </c>
      <c r="F556" s="8">
        <v>0.69999999999999984</v>
      </c>
      <c r="G556" s="10">
        <v>931</v>
      </c>
      <c r="H556" s="11">
        <v>651.70000000000005</v>
      </c>
      <c r="I556" s="11">
        <v>297.38550997780482</v>
      </c>
      <c r="J556" s="11">
        <v>354.31449002219523</v>
      </c>
      <c r="K556" s="8">
        <v>1.79</v>
      </c>
      <c r="L556" s="8"/>
      <c r="M556" s="12">
        <f t="shared" si="16"/>
        <v>1666.49</v>
      </c>
      <c r="N556" s="12">
        <f t="shared" si="16"/>
        <v>0</v>
      </c>
      <c r="O556" s="12">
        <f t="shared" si="17"/>
        <v>1666.49</v>
      </c>
    </row>
    <row r="557" spans="1:15" x14ac:dyDescent="0.25">
      <c r="A557" s="8"/>
      <c r="B557" s="8"/>
      <c r="C557" s="9"/>
      <c r="D557" s="8"/>
      <c r="E557" s="8" t="s">
        <v>1448</v>
      </c>
      <c r="F557" s="8">
        <v>0.67</v>
      </c>
      <c r="G557" s="10">
        <v>182</v>
      </c>
      <c r="H557" s="11">
        <v>121.94000000000001</v>
      </c>
      <c r="I557" s="11">
        <v>58.557547792071958</v>
      </c>
      <c r="J557" s="11">
        <v>63.38245220792804</v>
      </c>
      <c r="K557" s="8">
        <v>1.93</v>
      </c>
      <c r="L557" s="8"/>
      <c r="M557" s="12">
        <f t="shared" si="16"/>
        <v>351.26</v>
      </c>
      <c r="N557" s="12">
        <f t="shared" si="16"/>
        <v>0</v>
      </c>
      <c r="O557" s="12">
        <f t="shared" si="17"/>
        <v>351.26</v>
      </c>
    </row>
    <row r="558" spans="1:15" x14ac:dyDescent="0.25">
      <c r="A558" s="8"/>
      <c r="B558" s="8"/>
      <c r="C558" s="9"/>
      <c r="D558" s="8"/>
      <c r="E558" s="8" t="s">
        <v>1449</v>
      </c>
      <c r="F558" s="8">
        <v>0.82</v>
      </c>
      <c r="G558" s="10">
        <v>611</v>
      </c>
      <c r="H558" s="11">
        <v>501.02</v>
      </c>
      <c r="I558" s="11">
        <v>204.94473504368284</v>
      </c>
      <c r="J558" s="11">
        <v>296.0752649563172</v>
      </c>
      <c r="K558" s="8">
        <v>2.27</v>
      </c>
      <c r="L558" s="8"/>
      <c r="M558" s="12">
        <f t="shared" si="16"/>
        <v>1386.97</v>
      </c>
      <c r="N558" s="12">
        <f t="shared" si="16"/>
        <v>0</v>
      </c>
      <c r="O558" s="12">
        <f t="shared" si="17"/>
        <v>1386.97</v>
      </c>
    </row>
    <row r="559" spans="1:15" x14ac:dyDescent="0.25">
      <c r="A559" s="8"/>
      <c r="B559" s="8"/>
      <c r="C559" s="9"/>
      <c r="D559" s="8"/>
      <c r="E559" s="8" t="s">
        <v>1419</v>
      </c>
      <c r="F559" s="8">
        <v>0.74</v>
      </c>
      <c r="G559" s="10">
        <v>1300</v>
      </c>
      <c r="H559" s="11">
        <v>962</v>
      </c>
      <c r="I559" s="11">
        <v>460.24135553292172</v>
      </c>
      <c r="J559" s="11">
        <v>501.75864446707834</v>
      </c>
      <c r="K559" s="8">
        <v>1.38</v>
      </c>
      <c r="L559" s="8"/>
      <c r="M559" s="12">
        <f t="shared" si="16"/>
        <v>1793.9999999999998</v>
      </c>
      <c r="N559" s="12">
        <f t="shared" si="16"/>
        <v>0</v>
      </c>
      <c r="O559" s="12">
        <f t="shared" si="17"/>
        <v>1793.9999999999998</v>
      </c>
    </row>
    <row r="560" spans="1:15" x14ac:dyDescent="0.25">
      <c r="A560" s="8"/>
      <c r="B560" s="8"/>
      <c r="C560" s="9"/>
      <c r="D560" s="8"/>
      <c r="E560" s="8" t="s">
        <v>1450</v>
      </c>
      <c r="F560" s="8">
        <v>0.70000000000000007</v>
      </c>
      <c r="G560" s="10">
        <v>6097</v>
      </c>
      <c r="H560" s="11">
        <v>4267.9000000000005</v>
      </c>
      <c r="I560" s="11">
        <v>2091.2567869170139</v>
      </c>
      <c r="J560" s="11">
        <v>2176.6432130829867</v>
      </c>
      <c r="K560" s="8">
        <v>1.71</v>
      </c>
      <c r="L560" s="8"/>
      <c r="M560" s="12">
        <f t="shared" si="16"/>
        <v>10425.869999999999</v>
      </c>
      <c r="N560" s="12">
        <f t="shared" si="16"/>
        <v>0</v>
      </c>
      <c r="O560" s="12">
        <f t="shared" si="17"/>
        <v>10425.869999999999</v>
      </c>
    </row>
    <row r="561" spans="1:15" x14ac:dyDescent="0.25">
      <c r="A561" s="8"/>
      <c r="B561" s="8"/>
      <c r="C561" s="9" t="s">
        <v>18</v>
      </c>
      <c r="D561" s="8" t="s">
        <v>174</v>
      </c>
      <c r="E561" s="8" t="s">
        <v>1247</v>
      </c>
      <c r="F561" s="8">
        <v>0.7</v>
      </c>
      <c r="G561" s="10">
        <v>17</v>
      </c>
      <c r="H561" s="11">
        <v>11.9</v>
      </c>
      <c r="I561" s="11">
        <v>7.0549538378510359</v>
      </c>
      <c r="J561" s="11">
        <v>4.8450461621489653</v>
      </c>
      <c r="K561" s="8">
        <v>1.76</v>
      </c>
      <c r="L561" s="8"/>
      <c r="M561" s="12">
        <f t="shared" si="16"/>
        <v>29.92</v>
      </c>
      <c r="N561" s="12">
        <f t="shared" si="16"/>
        <v>0</v>
      </c>
      <c r="O561" s="12">
        <f t="shared" si="17"/>
        <v>29.92</v>
      </c>
    </row>
    <row r="562" spans="1:15" x14ac:dyDescent="0.25">
      <c r="A562" s="8"/>
      <c r="B562" s="8"/>
      <c r="C562" s="9"/>
      <c r="D562" s="8"/>
      <c r="E562" s="8" t="s">
        <v>1248</v>
      </c>
      <c r="F562" s="8">
        <v>0.69999999999999984</v>
      </c>
      <c r="G562" s="10">
        <v>3756</v>
      </c>
      <c r="H562" s="11">
        <v>2629.2</v>
      </c>
      <c r="I562" s="11">
        <v>1608.5617347244065</v>
      </c>
      <c r="J562" s="11">
        <v>1020.6382652755934</v>
      </c>
      <c r="K562" s="8">
        <v>1.76</v>
      </c>
      <c r="L562" s="8"/>
      <c r="M562" s="12">
        <f t="shared" si="16"/>
        <v>6610.56</v>
      </c>
      <c r="N562" s="12">
        <f t="shared" si="16"/>
        <v>0</v>
      </c>
      <c r="O562" s="12">
        <f t="shared" si="17"/>
        <v>6610.56</v>
      </c>
    </row>
    <row r="563" spans="1:15" x14ac:dyDescent="0.25">
      <c r="A563" s="8"/>
      <c r="B563" s="8"/>
      <c r="C563" s="9"/>
      <c r="D563" s="8"/>
      <c r="E563" s="8" t="s">
        <v>1440</v>
      </c>
      <c r="F563" s="8">
        <v>0.65000000000000013</v>
      </c>
      <c r="G563" s="10">
        <v>19109</v>
      </c>
      <c r="H563" s="11">
        <v>12420.85</v>
      </c>
      <c r="I563" s="11">
        <v>6493.2100739684047</v>
      </c>
      <c r="J563" s="11">
        <v>5927.6399260315957</v>
      </c>
      <c r="K563" s="8">
        <v>1.61</v>
      </c>
      <c r="L563" s="8"/>
      <c r="M563" s="12">
        <f t="shared" si="16"/>
        <v>30765.49</v>
      </c>
      <c r="N563" s="12">
        <f t="shared" si="16"/>
        <v>0</v>
      </c>
      <c r="O563" s="12">
        <f t="shared" si="17"/>
        <v>30765.49</v>
      </c>
    </row>
    <row r="564" spans="1:15" x14ac:dyDescent="0.25">
      <c r="A564" s="8"/>
      <c r="B564" s="8"/>
      <c r="C564" s="9"/>
      <c r="D564" s="8"/>
      <c r="E564" s="8" t="s">
        <v>1407</v>
      </c>
      <c r="F564" s="8">
        <v>0.65</v>
      </c>
      <c r="G564" s="10">
        <v>2008</v>
      </c>
      <c r="H564" s="11">
        <v>1305.2</v>
      </c>
      <c r="I564" s="11">
        <v>646.77869211041468</v>
      </c>
      <c r="J564" s="11">
        <v>658.42130788958536</v>
      </c>
      <c r="K564" s="8">
        <v>1.61</v>
      </c>
      <c r="L564" s="8"/>
      <c r="M564" s="12">
        <f t="shared" si="16"/>
        <v>3232.88</v>
      </c>
      <c r="N564" s="12">
        <f t="shared" si="16"/>
        <v>0</v>
      </c>
      <c r="O564" s="12">
        <f t="shared" si="17"/>
        <v>3232.88</v>
      </c>
    </row>
    <row r="565" spans="1:15" x14ac:dyDescent="0.25">
      <c r="A565" s="8"/>
      <c r="B565" s="8"/>
      <c r="C565" s="9"/>
      <c r="D565" s="8"/>
      <c r="E565" s="8" t="s">
        <v>1441</v>
      </c>
      <c r="F565" s="8">
        <v>0.65</v>
      </c>
      <c r="G565" s="10">
        <v>376</v>
      </c>
      <c r="H565" s="11">
        <v>244.39999999999998</v>
      </c>
      <c r="I565" s="11">
        <v>121.13422275493269</v>
      </c>
      <c r="J565" s="11">
        <v>123.2657772450673</v>
      </c>
      <c r="K565" s="8">
        <v>1.73</v>
      </c>
      <c r="L565" s="8"/>
      <c r="M565" s="12">
        <f t="shared" si="16"/>
        <v>650.48</v>
      </c>
      <c r="N565" s="12">
        <f t="shared" si="16"/>
        <v>0</v>
      </c>
      <c r="O565" s="12">
        <f t="shared" si="17"/>
        <v>650.48</v>
      </c>
    </row>
    <row r="566" spans="1:15" x14ac:dyDescent="0.25">
      <c r="A566" s="8"/>
      <c r="B566" s="8"/>
      <c r="C566" s="9"/>
      <c r="D566" s="8"/>
      <c r="E566" s="8" t="s">
        <v>1408</v>
      </c>
      <c r="F566" s="8">
        <v>0.8</v>
      </c>
      <c r="G566" s="10">
        <v>1184</v>
      </c>
      <c r="H566" s="11">
        <v>947.2</v>
      </c>
      <c r="I566" s="11">
        <v>422.19650907512698</v>
      </c>
      <c r="J566" s="11">
        <v>525.00349092487306</v>
      </c>
      <c r="K566" s="8">
        <v>1.88</v>
      </c>
      <c r="L566" s="8"/>
      <c r="M566" s="12">
        <f t="shared" si="16"/>
        <v>2225.92</v>
      </c>
      <c r="N566" s="12">
        <f t="shared" si="16"/>
        <v>0</v>
      </c>
      <c r="O566" s="12">
        <f t="shared" si="17"/>
        <v>2225.92</v>
      </c>
    </row>
    <row r="567" spans="1:15" x14ac:dyDescent="0.25">
      <c r="A567" s="8"/>
      <c r="B567" s="8"/>
      <c r="C567" s="9"/>
      <c r="D567" s="8"/>
      <c r="E567" s="8" t="s">
        <v>1442</v>
      </c>
      <c r="F567" s="8">
        <v>0.82</v>
      </c>
      <c r="G567" s="10">
        <v>1475</v>
      </c>
      <c r="H567" s="11">
        <v>1209.4999999999998</v>
      </c>
      <c r="I567" s="11">
        <v>507.50103091876809</v>
      </c>
      <c r="J567" s="11">
        <v>701.99896908123173</v>
      </c>
      <c r="K567" s="8">
        <v>2.27</v>
      </c>
      <c r="L567" s="8"/>
      <c r="M567" s="12">
        <f t="shared" si="16"/>
        <v>3348.25</v>
      </c>
      <c r="N567" s="12">
        <f t="shared" si="16"/>
        <v>0</v>
      </c>
      <c r="O567" s="12">
        <f t="shared" si="17"/>
        <v>3348.25</v>
      </c>
    </row>
    <row r="568" spans="1:15" x14ac:dyDescent="0.25">
      <c r="A568" s="8"/>
      <c r="B568" s="8"/>
      <c r="C568" s="9"/>
      <c r="D568" s="8"/>
      <c r="E568" s="8" t="s">
        <v>1443</v>
      </c>
      <c r="F568" s="8">
        <v>0.82</v>
      </c>
      <c r="G568" s="10">
        <v>900</v>
      </c>
      <c r="H568" s="11">
        <v>738.00000000000011</v>
      </c>
      <c r="I568" s="11">
        <v>305.94661398369169</v>
      </c>
      <c r="J568" s="11">
        <v>432.05338601630825</v>
      </c>
      <c r="K568" s="8">
        <v>2.27</v>
      </c>
      <c r="L568" s="8"/>
      <c r="M568" s="12">
        <f t="shared" si="16"/>
        <v>2043</v>
      </c>
      <c r="N568" s="12">
        <f t="shared" si="16"/>
        <v>0</v>
      </c>
      <c r="O568" s="12">
        <f t="shared" si="17"/>
        <v>2043</v>
      </c>
    </row>
    <row r="569" spans="1:15" x14ac:dyDescent="0.25">
      <c r="A569" s="8"/>
      <c r="B569" s="8"/>
      <c r="C569" s="9"/>
      <c r="D569" s="8"/>
      <c r="E569" s="8" t="s">
        <v>1409</v>
      </c>
      <c r="F569" s="8">
        <v>0.70000000000000007</v>
      </c>
      <c r="G569" s="10">
        <v>6217</v>
      </c>
      <c r="H569" s="11">
        <v>4351.8999999999996</v>
      </c>
      <c r="I569" s="11">
        <v>2094.35353806696</v>
      </c>
      <c r="J569" s="11">
        <v>2257.5464619330401</v>
      </c>
      <c r="K569" s="8">
        <v>1.71</v>
      </c>
      <c r="L569" s="8"/>
      <c r="M569" s="12">
        <f t="shared" si="16"/>
        <v>10631.07</v>
      </c>
      <c r="N569" s="12">
        <f t="shared" si="16"/>
        <v>0</v>
      </c>
      <c r="O569" s="12">
        <f t="shared" si="17"/>
        <v>10631.07</v>
      </c>
    </row>
    <row r="570" spans="1:15" x14ac:dyDescent="0.25">
      <c r="A570" s="8"/>
      <c r="B570" s="8"/>
      <c r="C570" s="9"/>
      <c r="D570" s="8"/>
      <c r="E570" s="8" t="s">
        <v>1438</v>
      </c>
      <c r="F570" s="8">
        <v>0.7</v>
      </c>
      <c r="G570" s="10">
        <v>651</v>
      </c>
      <c r="H570" s="11">
        <v>455.7</v>
      </c>
      <c r="I570" s="11">
        <v>221.07217260150765</v>
      </c>
      <c r="J570" s="11">
        <v>234.62782739849237</v>
      </c>
      <c r="K570" s="8">
        <v>1.83</v>
      </c>
      <c r="L570" s="8"/>
      <c r="M570" s="12">
        <f t="shared" si="16"/>
        <v>1191.3300000000002</v>
      </c>
      <c r="N570" s="12">
        <f t="shared" si="16"/>
        <v>0</v>
      </c>
      <c r="O570" s="12">
        <f t="shared" si="17"/>
        <v>1191.3300000000002</v>
      </c>
    </row>
    <row r="571" spans="1:15" x14ac:dyDescent="0.25">
      <c r="A571" s="8"/>
      <c r="B571" s="8"/>
      <c r="C571" s="9"/>
      <c r="D571" s="8"/>
      <c r="E571" s="8" t="s">
        <v>1444</v>
      </c>
      <c r="F571" s="8">
        <v>0.7400000000000001</v>
      </c>
      <c r="G571" s="10">
        <v>6269</v>
      </c>
      <c r="H571" s="11">
        <v>4639.0600000000004</v>
      </c>
      <c r="I571" s="11">
        <v>2126.8426698477861</v>
      </c>
      <c r="J571" s="11">
        <v>2512.2173301522134</v>
      </c>
      <c r="K571" s="8">
        <v>1.38</v>
      </c>
      <c r="L571" s="8"/>
      <c r="M571" s="12">
        <f t="shared" si="16"/>
        <v>8651.2199999999993</v>
      </c>
      <c r="N571" s="12">
        <f t="shared" si="16"/>
        <v>0</v>
      </c>
      <c r="O571" s="12">
        <f t="shared" si="17"/>
        <v>8651.2199999999993</v>
      </c>
    </row>
    <row r="572" spans="1:15" x14ac:dyDescent="0.25">
      <c r="A572" s="8"/>
      <c r="B572" s="8"/>
      <c r="C572" s="9"/>
      <c r="D572" s="8"/>
      <c r="E572" s="8" t="s">
        <v>1445</v>
      </c>
      <c r="F572" s="8">
        <v>0.82</v>
      </c>
      <c r="G572" s="10">
        <v>1243</v>
      </c>
      <c r="H572" s="11">
        <v>1019.2599999999999</v>
      </c>
      <c r="I572" s="11">
        <v>446.27672878917338</v>
      </c>
      <c r="J572" s="11">
        <v>572.98327121082673</v>
      </c>
      <c r="K572" s="8">
        <v>2.27</v>
      </c>
      <c r="L572" s="8"/>
      <c r="M572" s="12">
        <f t="shared" si="16"/>
        <v>2821.61</v>
      </c>
      <c r="N572" s="12">
        <f t="shared" si="16"/>
        <v>0</v>
      </c>
      <c r="O572" s="12">
        <f t="shared" si="17"/>
        <v>2821.61</v>
      </c>
    </row>
    <row r="573" spans="1:15" x14ac:dyDescent="0.25">
      <c r="A573" s="8"/>
      <c r="B573" s="8"/>
      <c r="C573" s="9"/>
      <c r="D573" s="8"/>
      <c r="E573" s="8" t="s">
        <v>1446</v>
      </c>
      <c r="F573" s="8">
        <v>0.7400000000000001</v>
      </c>
      <c r="G573" s="10">
        <v>2309</v>
      </c>
      <c r="H573" s="11">
        <v>1708.6600000000003</v>
      </c>
      <c r="I573" s="11">
        <v>792.54863286052182</v>
      </c>
      <c r="J573" s="11">
        <v>916.11136713947792</v>
      </c>
      <c r="K573" s="8">
        <v>1.38</v>
      </c>
      <c r="L573" s="8"/>
      <c r="M573" s="12">
        <f t="shared" si="16"/>
        <v>3186.4199999999996</v>
      </c>
      <c r="N573" s="12">
        <f t="shared" si="16"/>
        <v>0</v>
      </c>
      <c r="O573" s="12">
        <f t="shared" si="17"/>
        <v>3186.4199999999996</v>
      </c>
    </row>
    <row r="574" spans="1:15" x14ac:dyDescent="0.25">
      <c r="A574" s="8"/>
      <c r="B574" s="8"/>
      <c r="C574" s="9"/>
      <c r="D574" s="8"/>
      <c r="E574" s="8" t="s">
        <v>1447</v>
      </c>
      <c r="F574" s="8">
        <v>0.69999999999999984</v>
      </c>
      <c r="G574" s="10">
        <v>931</v>
      </c>
      <c r="H574" s="11">
        <v>651.69999999999993</v>
      </c>
      <c r="I574" s="11">
        <v>297.474907700036</v>
      </c>
      <c r="J574" s="11">
        <v>354.22509229996405</v>
      </c>
      <c r="K574" s="8">
        <v>1.79</v>
      </c>
      <c r="L574" s="8"/>
      <c r="M574" s="12">
        <f t="shared" si="16"/>
        <v>1666.49</v>
      </c>
      <c r="N574" s="12">
        <f t="shared" si="16"/>
        <v>0</v>
      </c>
      <c r="O574" s="12">
        <f t="shared" si="17"/>
        <v>1666.49</v>
      </c>
    </row>
    <row r="575" spans="1:15" x14ac:dyDescent="0.25">
      <c r="A575" s="8"/>
      <c r="B575" s="8"/>
      <c r="C575" s="9"/>
      <c r="D575" s="8"/>
      <c r="E575" s="8" t="s">
        <v>1448</v>
      </c>
      <c r="F575" s="8">
        <v>0.67</v>
      </c>
      <c r="G575" s="10">
        <v>182</v>
      </c>
      <c r="H575" s="11">
        <v>121.94000000000001</v>
      </c>
      <c r="I575" s="11">
        <v>58.554993404193439</v>
      </c>
      <c r="J575" s="11">
        <v>63.385006595806558</v>
      </c>
      <c r="K575" s="8">
        <v>1.93</v>
      </c>
      <c r="L575" s="8"/>
      <c r="M575" s="12">
        <f t="shared" si="16"/>
        <v>351.26</v>
      </c>
      <c r="N575" s="12">
        <f t="shared" si="16"/>
        <v>0</v>
      </c>
      <c r="O575" s="12">
        <f t="shared" si="17"/>
        <v>351.26</v>
      </c>
    </row>
    <row r="576" spans="1:15" x14ac:dyDescent="0.25">
      <c r="A576" s="8"/>
      <c r="B576" s="8"/>
      <c r="C576" s="9"/>
      <c r="D576" s="8"/>
      <c r="E576" s="8" t="s">
        <v>1449</v>
      </c>
      <c r="F576" s="8">
        <v>0.82</v>
      </c>
      <c r="G576" s="10">
        <v>613</v>
      </c>
      <c r="H576" s="11">
        <v>502.65999999999997</v>
      </c>
      <c r="I576" s="11">
        <v>205.62919493427381</v>
      </c>
      <c r="J576" s="11">
        <v>297.03080506572627</v>
      </c>
      <c r="K576" s="8">
        <v>2.27</v>
      </c>
      <c r="L576" s="8"/>
      <c r="M576" s="12">
        <f t="shared" si="16"/>
        <v>1391.51</v>
      </c>
      <c r="N576" s="12">
        <f t="shared" si="16"/>
        <v>0</v>
      </c>
      <c r="O576" s="12">
        <f t="shared" si="17"/>
        <v>1391.51</v>
      </c>
    </row>
    <row r="577" spans="1:15" x14ac:dyDescent="0.25">
      <c r="A577" s="8"/>
      <c r="B577" s="8"/>
      <c r="C577" s="9"/>
      <c r="D577" s="8"/>
      <c r="E577" s="8" t="s">
        <v>1419</v>
      </c>
      <c r="F577" s="8">
        <v>0.74</v>
      </c>
      <c r="G577" s="10">
        <v>1300</v>
      </c>
      <c r="H577" s="11">
        <v>962</v>
      </c>
      <c r="I577" s="11">
        <v>460.25472091882421</v>
      </c>
      <c r="J577" s="11">
        <v>501.74527908117574</v>
      </c>
      <c r="K577" s="8">
        <v>1.38</v>
      </c>
      <c r="L577" s="8"/>
      <c r="M577" s="12">
        <f t="shared" si="16"/>
        <v>1793.9999999999998</v>
      </c>
      <c r="N577" s="12">
        <f t="shared" si="16"/>
        <v>0</v>
      </c>
      <c r="O577" s="12">
        <f t="shared" si="17"/>
        <v>1793.9999999999998</v>
      </c>
    </row>
    <row r="578" spans="1:15" x14ac:dyDescent="0.25">
      <c r="A578" s="8"/>
      <c r="B578" s="8"/>
      <c r="C578" s="9"/>
      <c r="D578" s="8"/>
      <c r="E578" s="8" t="s">
        <v>1450</v>
      </c>
      <c r="F578" s="8">
        <v>0.70000000000000007</v>
      </c>
      <c r="G578" s="10">
        <v>6096</v>
      </c>
      <c r="H578" s="11">
        <v>4267.1999999999989</v>
      </c>
      <c r="I578" s="11">
        <v>2090.6086095031264</v>
      </c>
      <c r="J578" s="11">
        <v>2176.5913904968734</v>
      </c>
      <c r="K578" s="8">
        <v>1.71</v>
      </c>
      <c r="L578" s="8"/>
      <c r="M578" s="12">
        <f t="shared" si="16"/>
        <v>10424.16</v>
      </c>
      <c r="N578" s="12">
        <f t="shared" si="16"/>
        <v>0</v>
      </c>
      <c r="O578" s="12">
        <f t="shared" si="17"/>
        <v>10424.16</v>
      </c>
    </row>
    <row r="579" spans="1:15" x14ac:dyDescent="0.25">
      <c r="A579" s="8"/>
      <c r="B579" s="8"/>
      <c r="C579" s="9" t="s">
        <v>73</v>
      </c>
      <c r="D579" s="8" t="s">
        <v>174</v>
      </c>
      <c r="E579" s="8" t="s">
        <v>1430</v>
      </c>
      <c r="F579" s="8">
        <v>0.65</v>
      </c>
      <c r="G579" s="10">
        <v>2397</v>
      </c>
      <c r="H579" s="11">
        <v>1558.05</v>
      </c>
      <c r="I579" s="11">
        <v>941.50944400445678</v>
      </c>
      <c r="J579" s="11">
        <v>616.54055599554329</v>
      </c>
      <c r="K579" s="8">
        <v>1.61</v>
      </c>
      <c r="L579" s="8"/>
      <c r="M579" s="12">
        <f t="shared" si="16"/>
        <v>3859.17</v>
      </c>
      <c r="N579" s="12">
        <f t="shared" si="16"/>
        <v>0</v>
      </c>
      <c r="O579" s="12">
        <f t="shared" si="17"/>
        <v>3859.17</v>
      </c>
    </row>
    <row r="580" spans="1:15" x14ac:dyDescent="0.25">
      <c r="A580" s="8"/>
      <c r="B580" s="8"/>
      <c r="C580" s="9"/>
      <c r="D580" s="8"/>
      <c r="E580" s="8" t="s">
        <v>1431</v>
      </c>
      <c r="F580" s="8">
        <v>0.65</v>
      </c>
      <c r="G580" s="10">
        <v>645</v>
      </c>
      <c r="H580" s="11">
        <v>419.25</v>
      </c>
      <c r="I580" s="11">
        <v>291.82537118774127</v>
      </c>
      <c r="J580" s="11">
        <v>127.42462881225873</v>
      </c>
      <c r="K580" s="8">
        <v>1.73</v>
      </c>
      <c r="L580" s="8"/>
      <c r="M580" s="12">
        <f t="shared" si="16"/>
        <v>1115.8499999999999</v>
      </c>
      <c r="N580" s="12">
        <f t="shared" si="16"/>
        <v>0</v>
      </c>
      <c r="O580" s="12">
        <f t="shared" si="17"/>
        <v>1115.8499999999999</v>
      </c>
    </row>
    <row r="581" spans="1:15" x14ac:dyDescent="0.25">
      <c r="A581" s="8"/>
      <c r="B581" s="8"/>
      <c r="C581" s="9"/>
      <c r="D581" s="8"/>
      <c r="E581" s="8" t="s">
        <v>1258</v>
      </c>
      <c r="F581" s="8">
        <v>0.76</v>
      </c>
      <c r="G581" s="10">
        <v>75</v>
      </c>
      <c r="H581" s="11">
        <v>57</v>
      </c>
      <c r="I581" s="11">
        <v>34.326280623608021</v>
      </c>
      <c r="J581" s="11">
        <v>22.673719376391979</v>
      </c>
      <c r="K581" s="8">
        <v>1.43</v>
      </c>
      <c r="L581" s="8"/>
      <c r="M581" s="12">
        <f t="shared" si="16"/>
        <v>107.25</v>
      </c>
      <c r="N581" s="12">
        <f t="shared" si="16"/>
        <v>0</v>
      </c>
      <c r="O581" s="12">
        <f t="shared" si="17"/>
        <v>107.25</v>
      </c>
    </row>
    <row r="582" spans="1:15" x14ac:dyDescent="0.25">
      <c r="A582" s="8"/>
      <c r="B582" s="8"/>
      <c r="C582" s="9"/>
      <c r="D582" s="8"/>
      <c r="E582" s="8" t="s">
        <v>1451</v>
      </c>
      <c r="F582" s="8">
        <v>0.7599999999999999</v>
      </c>
      <c r="G582" s="10">
        <v>1760</v>
      </c>
      <c r="H582" s="11">
        <v>1337.6</v>
      </c>
      <c r="I582" s="11">
        <v>625.75149098256975</v>
      </c>
      <c r="J582" s="11">
        <v>711.84850901743027</v>
      </c>
      <c r="K582" s="8">
        <v>1.43</v>
      </c>
      <c r="L582" s="8"/>
      <c r="M582" s="12">
        <f t="shared" ref="M582:N645" si="18">$G582*K582</f>
        <v>2516.7999999999997</v>
      </c>
      <c r="N582" s="12">
        <f t="shared" si="18"/>
        <v>0</v>
      </c>
      <c r="O582" s="12">
        <f t="shared" ref="O582:O645" si="19">M582+N582</f>
        <v>2516.7999999999997</v>
      </c>
    </row>
    <row r="583" spans="1:15" x14ac:dyDescent="0.25">
      <c r="A583" s="8"/>
      <c r="B583" s="8"/>
      <c r="C583" s="9"/>
      <c r="D583" s="8"/>
      <c r="E583" s="8" t="s">
        <v>1432</v>
      </c>
      <c r="F583" s="8">
        <v>0.7</v>
      </c>
      <c r="G583" s="10">
        <v>1849</v>
      </c>
      <c r="H583" s="11">
        <v>1294.3</v>
      </c>
      <c r="I583" s="11">
        <v>747.64507223649935</v>
      </c>
      <c r="J583" s="11">
        <v>546.65492776350061</v>
      </c>
      <c r="K583" s="8">
        <v>1.71</v>
      </c>
      <c r="L583" s="8"/>
      <c r="M583" s="12">
        <f t="shared" si="18"/>
        <v>3161.79</v>
      </c>
      <c r="N583" s="12">
        <f t="shared" si="18"/>
        <v>0</v>
      </c>
      <c r="O583" s="12">
        <f t="shared" si="19"/>
        <v>3161.79</v>
      </c>
    </row>
    <row r="584" spans="1:15" x14ac:dyDescent="0.25">
      <c r="A584" s="8"/>
      <c r="B584" s="8"/>
      <c r="C584" s="9"/>
      <c r="D584" s="8"/>
      <c r="E584" s="8" t="s">
        <v>1452</v>
      </c>
      <c r="F584" s="8">
        <v>0.8</v>
      </c>
      <c r="G584" s="10">
        <v>1221</v>
      </c>
      <c r="H584" s="11">
        <v>976.80000000000007</v>
      </c>
      <c r="I584" s="11">
        <v>485.41314367349742</v>
      </c>
      <c r="J584" s="11">
        <v>491.38685632650265</v>
      </c>
      <c r="K584" s="8">
        <v>1.88</v>
      </c>
      <c r="L584" s="8"/>
      <c r="M584" s="12">
        <f t="shared" si="18"/>
        <v>2295.48</v>
      </c>
      <c r="N584" s="12">
        <f t="shared" si="18"/>
        <v>0</v>
      </c>
      <c r="O584" s="12">
        <f t="shared" si="19"/>
        <v>2295.48</v>
      </c>
    </row>
    <row r="585" spans="1:15" x14ac:dyDescent="0.25">
      <c r="A585" s="8"/>
      <c r="B585" s="8"/>
      <c r="C585" s="9"/>
      <c r="D585" s="8"/>
      <c r="E585" s="8" t="s">
        <v>1261</v>
      </c>
      <c r="F585" s="8">
        <v>0.77</v>
      </c>
      <c r="G585" s="10">
        <v>33</v>
      </c>
      <c r="H585" s="11">
        <v>25.41</v>
      </c>
      <c r="I585" s="11">
        <v>12.717299578059073</v>
      </c>
      <c r="J585" s="11">
        <v>12.692700421940927</v>
      </c>
      <c r="K585" s="8">
        <v>1.46</v>
      </c>
      <c r="L585" s="8"/>
      <c r="M585" s="12">
        <f t="shared" si="18"/>
        <v>48.18</v>
      </c>
      <c r="N585" s="12">
        <f t="shared" si="18"/>
        <v>0</v>
      </c>
      <c r="O585" s="12">
        <f t="shared" si="19"/>
        <v>48.18</v>
      </c>
    </row>
    <row r="586" spans="1:15" x14ac:dyDescent="0.25">
      <c r="A586" s="8"/>
      <c r="B586" s="8"/>
      <c r="C586" s="9"/>
      <c r="D586" s="8"/>
      <c r="E586" s="8" t="s">
        <v>1453</v>
      </c>
      <c r="F586" s="8">
        <v>0.76</v>
      </c>
      <c r="G586" s="10">
        <v>1905</v>
      </c>
      <c r="H586" s="11">
        <v>1447.8</v>
      </c>
      <c r="I586" s="11">
        <v>807.88810804693946</v>
      </c>
      <c r="J586" s="11">
        <v>639.9118919530606</v>
      </c>
      <c r="K586" s="8">
        <v>1.43</v>
      </c>
      <c r="L586" s="8"/>
      <c r="M586" s="12">
        <f t="shared" si="18"/>
        <v>2724.15</v>
      </c>
      <c r="N586" s="12">
        <f t="shared" si="18"/>
        <v>0</v>
      </c>
      <c r="O586" s="12">
        <f t="shared" si="19"/>
        <v>2724.15</v>
      </c>
    </row>
    <row r="587" spans="1:15" x14ac:dyDescent="0.25">
      <c r="A587" s="8"/>
      <c r="B587" s="8"/>
      <c r="C587" s="9"/>
      <c r="D587" s="8"/>
      <c r="E587" s="8" t="s">
        <v>1454</v>
      </c>
      <c r="F587" s="8">
        <v>0.69999999999999984</v>
      </c>
      <c r="G587" s="10">
        <v>1263</v>
      </c>
      <c r="H587" s="11">
        <v>884.1</v>
      </c>
      <c r="I587" s="11">
        <v>504.53893617021271</v>
      </c>
      <c r="J587" s="11">
        <v>379.56106382978726</v>
      </c>
      <c r="K587" s="8">
        <v>1.71</v>
      </c>
      <c r="L587" s="8"/>
      <c r="M587" s="12">
        <f t="shared" si="18"/>
        <v>2159.73</v>
      </c>
      <c r="N587" s="12">
        <f t="shared" si="18"/>
        <v>0</v>
      </c>
      <c r="O587" s="12">
        <f t="shared" si="19"/>
        <v>2159.73</v>
      </c>
    </row>
    <row r="588" spans="1:15" x14ac:dyDescent="0.25">
      <c r="A588" s="8"/>
      <c r="B588" s="8"/>
      <c r="C588" s="9"/>
      <c r="D588" s="8"/>
      <c r="E588" s="8" t="s">
        <v>1455</v>
      </c>
      <c r="F588" s="8">
        <v>0.77</v>
      </c>
      <c r="G588" s="10">
        <v>843</v>
      </c>
      <c r="H588" s="11">
        <v>649.11</v>
      </c>
      <c r="I588" s="11">
        <v>324.86919831223628</v>
      </c>
      <c r="J588" s="11">
        <v>324.24080168776374</v>
      </c>
      <c r="K588" s="8">
        <v>1.46</v>
      </c>
      <c r="L588" s="8"/>
      <c r="M588" s="12">
        <f t="shared" si="18"/>
        <v>1230.78</v>
      </c>
      <c r="N588" s="12">
        <f t="shared" si="18"/>
        <v>0</v>
      </c>
      <c r="O588" s="12">
        <f t="shared" si="19"/>
        <v>1230.78</v>
      </c>
    </row>
    <row r="589" spans="1:15" x14ac:dyDescent="0.25">
      <c r="A589" s="8"/>
      <c r="B589" s="8"/>
      <c r="C589" s="9"/>
      <c r="D589" s="8"/>
      <c r="E589" s="8" t="s">
        <v>1456</v>
      </c>
      <c r="F589" s="8">
        <v>0.77</v>
      </c>
      <c r="G589" s="10">
        <v>4022</v>
      </c>
      <c r="H589" s="11">
        <v>3096.94</v>
      </c>
      <c r="I589" s="11">
        <v>1517.4486352347535</v>
      </c>
      <c r="J589" s="11">
        <v>1579.4913647652463</v>
      </c>
      <c r="K589" s="8">
        <v>1.46</v>
      </c>
      <c r="L589" s="8"/>
      <c r="M589" s="12">
        <f t="shared" si="18"/>
        <v>5872.12</v>
      </c>
      <c r="N589" s="12">
        <f t="shared" si="18"/>
        <v>0</v>
      </c>
      <c r="O589" s="12">
        <f t="shared" si="19"/>
        <v>5872.12</v>
      </c>
    </row>
    <row r="590" spans="1:15" x14ac:dyDescent="0.25">
      <c r="A590" s="8"/>
      <c r="B590" s="8"/>
      <c r="C590" s="9"/>
      <c r="D590" s="8"/>
      <c r="E590" s="8" t="s">
        <v>1271</v>
      </c>
      <c r="F590" s="8">
        <v>0.74</v>
      </c>
      <c r="G590" s="10">
        <v>120</v>
      </c>
      <c r="H590" s="11">
        <v>88.8</v>
      </c>
      <c r="I590" s="11">
        <v>46.244725738396625</v>
      </c>
      <c r="J590" s="11">
        <v>42.555274261603373</v>
      </c>
      <c r="K590" s="8">
        <v>1.38</v>
      </c>
      <c r="L590" s="8"/>
      <c r="M590" s="12">
        <f t="shared" si="18"/>
        <v>165.6</v>
      </c>
      <c r="N590" s="12">
        <f t="shared" si="18"/>
        <v>0</v>
      </c>
      <c r="O590" s="12">
        <f t="shared" si="19"/>
        <v>165.6</v>
      </c>
    </row>
    <row r="591" spans="1:15" x14ac:dyDescent="0.25">
      <c r="A591" s="8"/>
      <c r="B591" s="8"/>
      <c r="C591" s="9"/>
      <c r="D591" s="8"/>
      <c r="E591" s="8" t="s">
        <v>1457</v>
      </c>
      <c r="F591" s="8">
        <v>0.74</v>
      </c>
      <c r="G591" s="10">
        <v>3352</v>
      </c>
      <c r="H591" s="11">
        <v>2480.48</v>
      </c>
      <c r="I591" s="11">
        <v>1204.9673109945306</v>
      </c>
      <c r="J591" s="11">
        <v>1275.5126890054689</v>
      </c>
      <c r="K591" s="8">
        <v>1.38</v>
      </c>
      <c r="L591" s="8"/>
      <c r="M591" s="12">
        <f t="shared" si="18"/>
        <v>4625.7599999999993</v>
      </c>
      <c r="N591" s="12">
        <f t="shared" si="18"/>
        <v>0</v>
      </c>
      <c r="O591" s="12">
        <f t="shared" si="19"/>
        <v>4625.7599999999993</v>
      </c>
    </row>
    <row r="592" spans="1:15" x14ac:dyDescent="0.25">
      <c r="A592" s="8"/>
      <c r="B592" s="8"/>
      <c r="C592" s="9"/>
      <c r="D592" s="8"/>
      <c r="E592" s="8" t="s">
        <v>1265</v>
      </c>
      <c r="F592" s="8">
        <v>0.76</v>
      </c>
      <c r="G592" s="10">
        <v>45</v>
      </c>
      <c r="H592" s="11">
        <v>34.200000000000003</v>
      </c>
      <c r="I592" s="11">
        <v>20.595768374164809</v>
      </c>
      <c r="J592" s="11">
        <v>13.604231625835194</v>
      </c>
      <c r="K592" s="8">
        <v>1.43</v>
      </c>
      <c r="L592" s="8"/>
      <c r="M592" s="12">
        <f t="shared" si="18"/>
        <v>64.349999999999994</v>
      </c>
      <c r="N592" s="12">
        <f t="shared" si="18"/>
        <v>0</v>
      </c>
      <c r="O592" s="12">
        <f t="shared" si="19"/>
        <v>64.349999999999994</v>
      </c>
    </row>
    <row r="593" spans="1:15" x14ac:dyDescent="0.25">
      <c r="A593" s="8"/>
      <c r="B593" s="8"/>
      <c r="C593" s="9"/>
      <c r="D593" s="8"/>
      <c r="E593" s="8" t="s">
        <v>1416</v>
      </c>
      <c r="F593" s="8">
        <v>0.76</v>
      </c>
      <c r="G593" s="10">
        <v>1260</v>
      </c>
      <c r="H593" s="11">
        <v>957.59999999999991</v>
      </c>
      <c r="I593" s="11">
        <v>509.30636423879196</v>
      </c>
      <c r="J593" s="11">
        <v>448.29363576120807</v>
      </c>
      <c r="K593" s="8">
        <v>1.43</v>
      </c>
      <c r="L593" s="8"/>
      <c r="M593" s="12">
        <f t="shared" si="18"/>
        <v>1801.8</v>
      </c>
      <c r="N593" s="12">
        <f t="shared" si="18"/>
        <v>0</v>
      </c>
      <c r="O593" s="12">
        <f t="shared" si="19"/>
        <v>1801.8</v>
      </c>
    </row>
    <row r="594" spans="1:15" x14ac:dyDescent="0.25">
      <c r="A594" s="8"/>
      <c r="B594" s="8"/>
      <c r="C594" s="9"/>
      <c r="D594" s="8"/>
      <c r="E594" s="8" t="s">
        <v>1266</v>
      </c>
      <c r="F594" s="8">
        <v>0.7</v>
      </c>
      <c r="G594" s="10">
        <v>2136</v>
      </c>
      <c r="H594" s="11">
        <v>1495.2</v>
      </c>
      <c r="I594" s="11">
        <v>828.66467117001503</v>
      </c>
      <c r="J594" s="11">
        <v>666.53532882998491</v>
      </c>
      <c r="K594" s="8">
        <v>1.71</v>
      </c>
      <c r="L594" s="8"/>
      <c r="M594" s="12">
        <f t="shared" si="18"/>
        <v>3652.56</v>
      </c>
      <c r="N594" s="12">
        <f t="shared" si="18"/>
        <v>0</v>
      </c>
      <c r="O594" s="12">
        <f t="shared" si="19"/>
        <v>3652.56</v>
      </c>
    </row>
    <row r="595" spans="1:15" x14ac:dyDescent="0.25">
      <c r="A595" s="8"/>
      <c r="B595" s="8"/>
      <c r="C595" s="9"/>
      <c r="D595" s="8"/>
      <c r="E595" s="8" t="s">
        <v>1458</v>
      </c>
      <c r="F595" s="8">
        <v>0.67</v>
      </c>
      <c r="G595" s="10">
        <v>48</v>
      </c>
      <c r="H595" s="11">
        <v>32.159999999999997</v>
      </c>
      <c r="I595" s="11">
        <v>19.246829268292682</v>
      </c>
      <c r="J595" s="11">
        <v>12.913170731707314</v>
      </c>
      <c r="K595" s="8">
        <v>1.83</v>
      </c>
      <c r="L595" s="8"/>
      <c r="M595" s="12">
        <f t="shared" si="18"/>
        <v>87.84</v>
      </c>
      <c r="N595" s="12">
        <f t="shared" si="18"/>
        <v>0</v>
      </c>
      <c r="O595" s="12">
        <f t="shared" si="19"/>
        <v>87.84</v>
      </c>
    </row>
    <row r="596" spans="1:15" x14ac:dyDescent="0.25">
      <c r="A596" s="8"/>
      <c r="B596" s="8"/>
      <c r="C596" s="9"/>
      <c r="D596" s="8"/>
      <c r="E596" s="8" t="s">
        <v>1447</v>
      </c>
      <c r="F596" s="8">
        <v>0.7</v>
      </c>
      <c r="G596" s="10">
        <v>113</v>
      </c>
      <c r="H596" s="11">
        <v>79.100000000000009</v>
      </c>
      <c r="I596" s="11">
        <v>49.195917073149694</v>
      </c>
      <c r="J596" s="11">
        <v>29.904082926850307</v>
      </c>
      <c r="K596" s="8">
        <v>1.79</v>
      </c>
      <c r="L596" s="8"/>
      <c r="M596" s="12">
        <f t="shared" si="18"/>
        <v>202.27</v>
      </c>
      <c r="N596" s="12">
        <f t="shared" si="18"/>
        <v>0</v>
      </c>
      <c r="O596" s="12">
        <f t="shared" si="19"/>
        <v>202.27</v>
      </c>
    </row>
    <row r="597" spans="1:15" x14ac:dyDescent="0.25">
      <c r="A597" s="8"/>
      <c r="B597" s="8"/>
      <c r="C597" s="9"/>
      <c r="D597" s="8"/>
      <c r="E597" s="8" t="s">
        <v>1448</v>
      </c>
      <c r="F597" s="8">
        <v>0.67</v>
      </c>
      <c r="G597" s="10">
        <v>13</v>
      </c>
      <c r="H597" s="11">
        <v>8.7100000000000009</v>
      </c>
      <c r="I597" s="11">
        <v>6.1804511278195484</v>
      </c>
      <c r="J597" s="11">
        <v>2.5295488721804524</v>
      </c>
      <c r="K597" s="8">
        <v>1.93</v>
      </c>
      <c r="L597" s="8"/>
      <c r="M597" s="12">
        <f t="shared" si="18"/>
        <v>25.09</v>
      </c>
      <c r="N597" s="12">
        <f t="shared" si="18"/>
        <v>0</v>
      </c>
      <c r="O597" s="12">
        <f t="shared" si="19"/>
        <v>25.09</v>
      </c>
    </row>
    <row r="598" spans="1:15" x14ac:dyDescent="0.25">
      <c r="A598" s="8"/>
      <c r="B598" s="8"/>
      <c r="C598" s="9"/>
      <c r="D598" s="8"/>
      <c r="E598" s="8" t="s">
        <v>1268</v>
      </c>
      <c r="F598" s="8">
        <v>0.74</v>
      </c>
      <c r="G598" s="10">
        <v>29</v>
      </c>
      <c r="H598" s="11">
        <v>21.46</v>
      </c>
      <c r="I598" s="11">
        <v>9.9324999999999992</v>
      </c>
      <c r="J598" s="11">
        <v>11.527500000000002</v>
      </c>
      <c r="K598" s="8">
        <v>1.38</v>
      </c>
      <c r="L598" s="8"/>
      <c r="M598" s="12">
        <f t="shared" si="18"/>
        <v>40.019999999999996</v>
      </c>
      <c r="N598" s="12">
        <f t="shared" si="18"/>
        <v>0</v>
      </c>
      <c r="O598" s="12">
        <f t="shared" si="19"/>
        <v>40.019999999999996</v>
      </c>
    </row>
    <row r="599" spans="1:15" x14ac:dyDescent="0.25">
      <c r="A599" s="8"/>
      <c r="B599" s="8"/>
      <c r="C599" s="9"/>
      <c r="D599" s="8"/>
      <c r="E599" s="8" t="s">
        <v>1450</v>
      </c>
      <c r="F599" s="8">
        <v>0.7</v>
      </c>
      <c r="G599" s="10">
        <v>4035</v>
      </c>
      <c r="H599" s="11">
        <v>2824.5</v>
      </c>
      <c r="I599" s="11">
        <v>1623.862551686942</v>
      </c>
      <c r="J599" s="11">
        <v>1200.637448313058</v>
      </c>
      <c r="K599" s="8">
        <v>1.71</v>
      </c>
      <c r="L599" s="8"/>
      <c r="M599" s="12">
        <f t="shared" si="18"/>
        <v>6899.8499999999995</v>
      </c>
      <c r="N599" s="12">
        <f t="shared" si="18"/>
        <v>0</v>
      </c>
      <c r="O599" s="12">
        <f t="shared" si="19"/>
        <v>6899.8499999999995</v>
      </c>
    </row>
    <row r="600" spans="1:15" x14ac:dyDescent="0.25">
      <c r="A600" s="8"/>
      <c r="B600" s="8"/>
      <c r="C600" s="9"/>
      <c r="D600" s="8"/>
      <c r="E600" s="8" t="s">
        <v>1459</v>
      </c>
      <c r="F600" s="8">
        <v>0.83</v>
      </c>
      <c r="G600" s="10">
        <v>9424</v>
      </c>
      <c r="H600" s="11">
        <v>7821.9199999999992</v>
      </c>
      <c r="I600" s="11">
        <v>5005.6695395678325</v>
      </c>
      <c r="J600" s="11">
        <v>2816.2504604321662</v>
      </c>
      <c r="K600" s="8">
        <v>2.1800000000000002</v>
      </c>
      <c r="L600" s="8"/>
      <c r="M600" s="12">
        <f t="shared" si="18"/>
        <v>20544.32</v>
      </c>
      <c r="N600" s="12">
        <f t="shared" si="18"/>
        <v>0</v>
      </c>
      <c r="O600" s="12">
        <f t="shared" si="19"/>
        <v>20544.32</v>
      </c>
    </row>
    <row r="601" spans="1:15" x14ac:dyDescent="0.25">
      <c r="A601" s="8"/>
      <c r="B601" s="8"/>
      <c r="C601" s="9"/>
      <c r="D601" s="8"/>
      <c r="E601" s="8" t="s">
        <v>1460</v>
      </c>
      <c r="F601" s="8">
        <v>0.84</v>
      </c>
      <c r="G601" s="10">
        <v>346</v>
      </c>
      <c r="H601" s="11">
        <v>290.64</v>
      </c>
      <c r="I601" s="11">
        <v>171.74675816017219</v>
      </c>
      <c r="J601" s="11">
        <v>118.89324183982778</v>
      </c>
      <c r="K601" s="8">
        <v>2.4</v>
      </c>
      <c r="L601" s="8"/>
      <c r="M601" s="12">
        <f t="shared" si="18"/>
        <v>830.4</v>
      </c>
      <c r="N601" s="12">
        <f t="shared" si="18"/>
        <v>0</v>
      </c>
      <c r="O601" s="12">
        <f t="shared" si="19"/>
        <v>830.4</v>
      </c>
    </row>
    <row r="602" spans="1:15" x14ac:dyDescent="0.25">
      <c r="A602" s="8"/>
      <c r="B602" s="8"/>
      <c r="C602" s="9"/>
      <c r="D602" s="8"/>
      <c r="E602" s="8" t="s">
        <v>1433</v>
      </c>
      <c r="F602" s="8">
        <v>0.83</v>
      </c>
      <c r="G602" s="10">
        <v>3790</v>
      </c>
      <c r="H602" s="11">
        <v>3145.7</v>
      </c>
      <c r="I602" s="11">
        <v>1678.1632178705572</v>
      </c>
      <c r="J602" s="11">
        <v>1467.5367821294431</v>
      </c>
      <c r="K602" s="8">
        <v>2.1800000000000002</v>
      </c>
      <c r="L602" s="8"/>
      <c r="M602" s="12">
        <f t="shared" si="18"/>
        <v>8262.2000000000007</v>
      </c>
      <c r="N602" s="12">
        <f t="shared" si="18"/>
        <v>0</v>
      </c>
      <c r="O602" s="12">
        <f t="shared" si="19"/>
        <v>8262.2000000000007</v>
      </c>
    </row>
    <row r="603" spans="1:15" x14ac:dyDescent="0.25">
      <c r="A603" s="8"/>
      <c r="B603" s="8"/>
      <c r="C603" s="9"/>
      <c r="D603" s="8"/>
      <c r="E603" s="8" t="s">
        <v>1435</v>
      </c>
      <c r="F603" s="8">
        <v>0.83</v>
      </c>
      <c r="G603" s="10">
        <v>3250</v>
      </c>
      <c r="H603" s="11">
        <v>2697.5</v>
      </c>
      <c r="I603" s="11">
        <v>1418.8481176979662</v>
      </c>
      <c r="J603" s="11">
        <v>1278.6518823020338</v>
      </c>
      <c r="K603" s="8">
        <v>2.1800000000000002</v>
      </c>
      <c r="L603" s="8"/>
      <c r="M603" s="12">
        <f t="shared" si="18"/>
        <v>7085.0000000000009</v>
      </c>
      <c r="N603" s="12">
        <f t="shared" si="18"/>
        <v>0</v>
      </c>
      <c r="O603" s="12">
        <f t="shared" si="19"/>
        <v>7085.0000000000009</v>
      </c>
    </row>
    <row r="604" spans="1:15" x14ac:dyDescent="0.25">
      <c r="A604" s="8"/>
      <c r="B604" s="8"/>
      <c r="C604" s="9"/>
      <c r="D604" s="8"/>
      <c r="E604" s="8" t="s">
        <v>1437</v>
      </c>
      <c r="F604" s="8">
        <v>0.84</v>
      </c>
      <c r="G604" s="10">
        <v>52</v>
      </c>
      <c r="H604" s="11">
        <v>43.68</v>
      </c>
      <c r="I604" s="11">
        <v>19.442296980794616</v>
      </c>
      <c r="J604" s="11">
        <v>24.237703019205384</v>
      </c>
      <c r="K604" s="8">
        <v>2.4</v>
      </c>
      <c r="L604" s="8"/>
      <c r="M604" s="12">
        <f t="shared" si="18"/>
        <v>124.8</v>
      </c>
      <c r="N604" s="12">
        <f t="shared" si="18"/>
        <v>0</v>
      </c>
      <c r="O604" s="12">
        <f t="shared" si="19"/>
        <v>124.8</v>
      </c>
    </row>
    <row r="605" spans="1:15" x14ac:dyDescent="0.25">
      <c r="A605" s="8"/>
      <c r="B605" s="8"/>
      <c r="C605" s="9" t="s">
        <v>107</v>
      </c>
      <c r="D605" s="8" t="s">
        <v>174</v>
      </c>
      <c r="E605" s="8" t="s">
        <v>1430</v>
      </c>
      <c r="F605" s="8">
        <v>0.65</v>
      </c>
      <c r="G605" s="10">
        <v>2398</v>
      </c>
      <c r="H605" s="11">
        <v>1558.7</v>
      </c>
      <c r="I605" s="11">
        <v>941.75017411086071</v>
      </c>
      <c r="J605" s="11">
        <v>616.94982588913933</v>
      </c>
      <c r="K605" s="8">
        <v>1.61</v>
      </c>
      <c r="L605" s="8"/>
      <c r="M605" s="12">
        <f t="shared" si="18"/>
        <v>3860.78</v>
      </c>
      <c r="N605" s="12">
        <f t="shared" si="18"/>
        <v>0</v>
      </c>
      <c r="O605" s="12">
        <f t="shared" si="19"/>
        <v>3860.78</v>
      </c>
    </row>
    <row r="606" spans="1:15" x14ac:dyDescent="0.25">
      <c r="A606" s="8"/>
      <c r="B606" s="8"/>
      <c r="C606" s="9"/>
      <c r="D606" s="8"/>
      <c r="E606" s="8" t="s">
        <v>1431</v>
      </c>
      <c r="F606" s="8">
        <v>0.65</v>
      </c>
      <c r="G606" s="10">
        <v>643</v>
      </c>
      <c r="H606" s="11">
        <v>417.95000000000005</v>
      </c>
      <c r="I606" s="11">
        <v>290.98051366796949</v>
      </c>
      <c r="J606" s="11">
        <v>126.96948633203053</v>
      </c>
      <c r="K606" s="8">
        <v>1.73</v>
      </c>
      <c r="L606" s="8"/>
      <c r="M606" s="12">
        <f t="shared" si="18"/>
        <v>1112.3900000000001</v>
      </c>
      <c r="N606" s="12">
        <f t="shared" si="18"/>
        <v>0</v>
      </c>
      <c r="O606" s="12">
        <f t="shared" si="19"/>
        <v>1112.3900000000001</v>
      </c>
    </row>
    <row r="607" spans="1:15" x14ac:dyDescent="0.25">
      <c r="A607" s="8"/>
      <c r="B607" s="8"/>
      <c r="C607" s="9"/>
      <c r="D607" s="8"/>
      <c r="E607" s="8" t="s">
        <v>1258</v>
      </c>
      <c r="F607" s="8">
        <v>0.76</v>
      </c>
      <c r="G607" s="10">
        <v>74</v>
      </c>
      <c r="H607" s="11">
        <v>56.24</v>
      </c>
      <c r="I607" s="11">
        <v>33.849749582637727</v>
      </c>
      <c r="J607" s="11">
        <v>22.390250417362275</v>
      </c>
      <c r="K607" s="8">
        <v>1.43</v>
      </c>
      <c r="L607" s="8"/>
      <c r="M607" s="12">
        <f t="shared" si="18"/>
        <v>105.82</v>
      </c>
      <c r="N607" s="12">
        <f t="shared" si="18"/>
        <v>0</v>
      </c>
      <c r="O607" s="12">
        <f t="shared" si="19"/>
        <v>105.82</v>
      </c>
    </row>
    <row r="608" spans="1:15" x14ac:dyDescent="0.25">
      <c r="A608" s="8"/>
      <c r="B608" s="8"/>
      <c r="C608" s="9"/>
      <c r="D608" s="8"/>
      <c r="E608" s="8" t="s">
        <v>1451</v>
      </c>
      <c r="F608" s="8">
        <v>0.7599999999999999</v>
      </c>
      <c r="G608" s="10">
        <v>1762</v>
      </c>
      <c r="H608" s="11">
        <v>1339.12</v>
      </c>
      <c r="I608" s="11">
        <v>626.50651497470926</v>
      </c>
      <c r="J608" s="11">
        <v>712.61348502529063</v>
      </c>
      <c r="K608" s="8">
        <v>1.43</v>
      </c>
      <c r="L608" s="8"/>
      <c r="M608" s="12">
        <f t="shared" si="18"/>
        <v>2519.66</v>
      </c>
      <c r="N608" s="12">
        <f t="shared" si="18"/>
        <v>0</v>
      </c>
      <c r="O608" s="12">
        <f t="shared" si="19"/>
        <v>2519.66</v>
      </c>
    </row>
    <row r="609" spans="1:15" x14ac:dyDescent="0.25">
      <c r="A609" s="8"/>
      <c r="B609" s="8"/>
      <c r="C609" s="9"/>
      <c r="D609" s="8"/>
      <c r="E609" s="8" t="s">
        <v>1432</v>
      </c>
      <c r="F609" s="8">
        <v>0.7</v>
      </c>
      <c r="G609" s="10">
        <v>1849</v>
      </c>
      <c r="H609" s="11">
        <v>1294.3000000000002</v>
      </c>
      <c r="I609" s="11">
        <v>748.07906781461736</v>
      </c>
      <c r="J609" s="11">
        <v>546.22093218538271</v>
      </c>
      <c r="K609" s="8">
        <v>1.71</v>
      </c>
      <c r="L609" s="8"/>
      <c r="M609" s="12">
        <f t="shared" si="18"/>
        <v>3161.79</v>
      </c>
      <c r="N609" s="12">
        <f t="shared" si="18"/>
        <v>0</v>
      </c>
      <c r="O609" s="12">
        <f t="shared" si="19"/>
        <v>3161.79</v>
      </c>
    </row>
    <row r="610" spans="1:15" x14ac:dyDescent="0.25">
      <c r="A610" s="8"/>
      <c r="B610" s="8"/>
      <c r="C610" s="9"/>
      <c r="D610" s="8"/>
      <c r="E610" s="8" t="s">
        <v>1452</v>
      </c>
      <c r="F610" s="8">
        <v>0.8</v>
      </c>
      <c r="G610" s="10">
        <v>1222</v>
      </c>
      <c r="H610" s="11">
        <v>977.6</v>
      </c>
      <c r="I610" s="11">
        <v>485.84290279437243</v>
      </c>
      <c r="J610" s="11">
        <v>491.75709720562753</v>
      </c>
      <c r="K610" s="8">
        <v>1.88</v>
      </c>
      <c r="L610" s="8"/>
      <c r="M610" s="12">
        <f t="shared" si="18"/>
        <v>2297.3599999999997</v>
      </c>
      <c r="N610" s="12">
        <f t="shared" si="18"/>
        <v>0</v>
      </c>
      <c r="O610" s="12">
        <f t="shared" si="19"/>
        <v>2297.3599999999997</v>
      </c>
    </row>
    <row r="611" spans="1:15" x14ac:dyDescent="0.25">
      <c r="A611" s="8"/>
      <c r="B611" s="8"/>
      <c r="C611" s="9"/>
      <c r="D611" s="8"/>
      <c r="E611" s="8" t="s">
        <v>1261</v>
      </c>
      <c r="F611" s="8">
        <v>0.77</v>
      </c>
      <c r="G611" s="10">
        <v>33</v>
      </c>
      <c r="H611" s="11">
        <v>25.41</v>
      </c>
      <c r="I611" s="11">
        <v>12.717299578059073</v>
      </c>
      <c r="J611" s="11">
        <v>12.692700421940927</v>
      </c>
      <c r="K611" s="8">
        <v>1.46</v>
      </c>
      <c r="L611" s="8"/>
      <c r="M611" s="12">
        <f t="shared" si="18"/>
        <v>48.18</v>
      </c>
      <c r="N611" s="12">
        <f t="shared" si="18"/>
        <v>0</v>
      </c>
      <c r="O611" s="12">
        <f t="shared" si="19"/>
        <v>48.18</v>
      </c>
    </row>
    <row r="612" spans="1:15" x14ac:dyDescent="0.25">
      <c r="A612" s="8"/>
      <c r="B612" s="8"/>
      <c r="C612" s="9"/>
      <c r="D612" s="8"/>
      <c r="E612" s="8" t="s">
        <v>1453</v>
      </c>
      <c r="F612" s="8">
        <v>0.76</v>
      </c>
      <c r="G612" s="10">
        <v>1902</v>
      </c>
      <c r="H612" s="11">
        <v>1445.52</v>
      </c>
      <c r="I612" s="11">
        <v>806.40525646436015</v>
      </c>
      <c r="J612" s="11">
        <v>639.11474353563972</v>
      </c>
      <c r="K612" s="8">
        <v>1.43</v>
      </c>
      <c r="L612" s="8"/>
      <c r="M612" s="12">
        <f t="shared" si="18"/>
        <v>2719.8599999999997</v>
      </c>
      <c r="N612" s="12">
        <f t="shared" si="18"/>
        <v>0</v>
      </c>
      <c r="O612" s="12">
        <f t="shared" si="19"/>
        <v>2719.8599999999997</v>
      </c>
    </row>
    <row r="613" spans="1:15" x14ac:dyDescent="0.25">
      <c r="A613" s="8"/>
      <c r="B613" s="8"/>
      <c r="C613" s="9"/>
      <c r="D613" s="8"/>
      <c r="E613" s="8" t="s">
        <v>1454</v>
      </c>
      <c r="F613" s="8">
        <v>0.69999999999999984</v>
      </c>
      <c r="G613" s="10">
        <v>1263</v>
      </c>
      <c r="H613" s="11">
        <v>884.1</v>
      </c>
      <c r="I613" s="11">
        <v>504.53893617021271</v>
      </c>
      <c r="J613" s="11">
        <v>379.56106382978726</v>
      </c>
      <c r="K613" s="8">
        <v>1.71</v>
      </c>
      <c r="L613" s="8"/>
      <c r="M613" s="12">
        <f t="shared" si="18"/>
        <v>2159.73</v>
      </c>
      <c r="N613" s="12">
        <f t="shared" si="18"/>
        <v>0</v>
      </c>
      <c r="O613" s="12">
        <f t="shared" si="19"/>
        <v>2159.73</v>
      </c>
    </row>
    <row r="614" spans="1:15" x14ac:dyDescent="0.25">
      <c r="A614" s="8"/>
      <c r="B614" s="8"/>
      <c r="C614" s="9"/>
      <c r="D614" s="8"/>
      <c r="E614" s="8" t="s">
        <v>1455</v>
      </c>
      <c r="F614" s="8">
        <v>0.77</v>
      </c>
      <c r="G614" s="10">
        <v>842</v>
      </c>
      <c r="H614" s="11">
        <v>648.34</v>
      </c>
      <c r="I614" s="11">
        <v>324.48382559774967</v>
      </c>
      <c r="J614" s="11">
        <v>323.85617440225036</v>
      </c>
      <c r="K614" s="8">
        <v>1.46</v>
      </c>
      <c r="L614" s="8"/>
      <c r="M614" s="12">
        <f t="shared" si="18"/>
        <v>1229.32</v>
      </c>
      <c r="N614" s="12">
        <f t="shared" si="18"/>
        <v>0</v>
      </c>
      <c r="O614" s="12">
        <f t="shared" si="19"/>
        <v>1229.32</v>
      </c>
    </row>
    <row r="615" spans="1:15" x14ac:dyDescent="0.25">
      <c r="A615" s="8"/>
      <c r="B615" s="8"/>
      <c r="C615" s="9"/>
      <c r="D615" s="8"/>
      <c r="E615" s="8" t="s">
        <v>1456</v>
      </c>
      <c r="F615" s="8">
        <v>0.77</v>
      </c>
      <c r="G615" s="10">
        <v>4022</v>
      </c>
      <c r="H615" s="11">
        <v>3096.9399999999996</v>
      </c>
      <c r="I615" s="11">
        <v>1517.4252672997732</v>
      </c>
      <c r="J615" s="11">
        <v>1579.5147327002269</v>
      </c>
      <c r="K615" s="8">
        <v>1.46</v>
      </c>
      <c r="L615" s="8"/>
      <c r="M615" s="12">
        <f t="shared" si="18"/>
        <v>5872.12</v>
      </c>
      <c r="N615" s="12">
        <f t="shared" si="18"/>
        <v>0</v>
      </c>
      <c r="O615" s="12">
        <f t="shared" si="19"/>
        <v>5872.12</v>
      </c>
    </row>
    <row r="616" spans="1:15" x14ac:dyDescent="0.25">
      <c r="A616" s="8"/>
      <c r="B616" s="8"/>
      <c r="C616" s="9"/>
      <c r="D616" s="8"/>
      <c r="E616" s="8" t="s">
        <v>1271</v>
      </c>
      <c r="F616" s="8">
        <v>0.74</v>
      </c>
      <c r="G616" s="10">
        <v>120</v>
      </c>
      <c r="H616" s="11">
        <v>88.8</v>
      </c>
      <c r="I616" s="11">
        <v>46.244725738396625</v>
      </c>
      <c r="J616" s="11">
        <v>42.555274261603373</v>
      </c>
      <c r="K616" s="8">
        <v>1.38</v>
      </c>
      <c r="L616" s="8"/>
      <c r="M616" s="12">
        <f t="shared" si="18"/>
        <v>165.6</v>
      </c>
      <c r="N616" s="12">
        <f t="shared" si="18"/>
        <v>0</v>
      </c>
      <c r="O616" s="12">
        <f t="shared" si="19"/>
        <v>165.6</v>
      </c>
    </row>
    <row r="617" spans="1:15" x14ac:dyDescent="0.25">
      <c r="A617" s="8"/>
      <c r="B617" s="8"/>
      <c r="C617" s="9"/>
      <c r="D617" s="8"/>
      <c r="E617" s="8" t="s">
        <v>1457</v>
      </c>
      <c r="F617" s="8">
        <v>0.74</v>
      </c>
      <c r="G617" s="10">
        <v>3354</v>
      </c>
      <c r="H617" s="11">
        <v>2481.9599999999996</v>
      </c>
      <c r="I617" s="11">
        <v>1205.7932811526634</v>
      </c>
      <c r="J617" s="11">
        <v>1276.1667188473361</v>
      </c>
      <c r="K617" s="8">
        <v>1.38</v>
      </c>
      <c r="L617" s="8"/>
      <c r="M617" s="12">
        <f t="shared" si="18"/>
        <v>4628.5199999999995</v>
      </c>
      <c r="N617" s="12">
        <f t="shared" si="18"/>
        <v>0</v>
      </c>
      <c r="O617" s="12">
        <f t="shared" si="19"/>
        <v>4628.5199999999995</v>
      </c>
    </row>
    <row r="618" spans="1:15" x14ac:dyDescent="0.25">
      <c r="A618" s="8"/>
      <c r="B618" s="8"/>
      <c r="C618" s="9"/>
      <c r="D618" s="8"/>
      <c r="E618" s="8" t="s">
        <v>1265</v>
      </c>
      <c r="F618" s="8">
        <v>0.76</v>
      </c>
      <c r="G618" s="10">
        <v>46</v>
      </c>
      <c r="H618" s="11">
        <v>34.96</v>
      </c>
      <c r="I618" s="11">
        <v>21.041736227045075</v>
      </c>
      <c r="J618" s="11">
        <v>13.918263772954926</v>
      </c>
      <c r="K618" s="8">
        <v>1.43</v>
      </c>
      <c r="L618" s="8"/>
      <c r="M618" s="12">
        <f t="shared" si="18"/>
        <v>65.78</v>
      </c>
      <c r="N618" s="12">
        <f t="shared" si="18"/>
        <v>0</v>
      </c>
      <c r="O618" s="12">
        <f t="shared" si="19"/>
        <v>65.78</v>
      </c>
    </row>
    <row r="619" spans="1:15" x14ac:dyDescent="0.25">
      <c r="A619" s="8"/>
      <c r="B619" s="8"/>
      <c r="C619" s="9"/>
      <c r="D619" s="8"/>
      <c r="E619" s="8" t="s">
        <v>1416</v>
      </c>
      <c r="F619" s="8">
        <v>0.76</v>
      </c>
      <c r="G619" s="10">
        <v>1262</v>
      </c>
      <c r="H619" s="11">
        <v>959.11999999999989</v>
      </c>
      <c r="I619" s="11">
        <v>509.98846374347113</v>
      </c>
      <c r="J619" s="11">
        <v>449.13153625652888</v>
      </c>
      <c r="K619" s="8">
        <v>1.43</v>
      </c>
      <c r="L619" s="8"/>
      <c r="M619" s="12">
        <f t="shared" si="18"/>
        <v>1804.6599999999999</v>
      </c>
      <c r="N619" s="12">
        <f t="shared" si="18"/>
        <v>0</v>
      </c>
      <c r="O619" s="12">
        <f t="shared" si="19"/>
        <v>1804.6599999999999</v>
      </c>
    </row>
    <row r="620" spans="1:15" x14ac:dyDescent="0.25">
      <c r="A620" s="8"/>
      <c r="B620" s="8"/>
      <c r="C620" s="9"/>
      <c r="D620" s="8"/>
      <c r="E620" s="8" t="s">
        <v>1266</v>
      </c>
      <c r="F620" s="8">
        <v>0.7</v>
      </c>
      <c r="G620" s="10">
        <v>2135</v>
      </c>
      <c r="H620" s="11">
        <v>1494.5</v>
      </c>
      <c r="I620" s="11">
        <v>828.31139930618838</v>
      </c>
      <c r="J620" s="11">
        <v>666.18860069381151</v>
      </c>
      <c r="K620" s="8">
        <v>1.71</v>
      </c>
      <c r="L620" s="8"/>
      <c r="M620" s="12">
        <f t="shared" si="18"/>
        <v>3650.85</v>
      </c>
      <c r="N620" s="12">
        <f t="shared" si="18"/>
        <v>0</v>
      </c>
      <c r="O620" s="12">
        <f t="shared" si="19"/>
        <v>3650.85</v>
      </c>
    </row>
    <row r="621" spans="1:15" x14ac:dyDescent="0.25">
      <c r="A621" s="8"/>
      <c r="B621" s="8"/>
      <c r="C621" s="9"/>
      <c r="D621" s="8"/>
      <c r="E621" s="8" t="s">
        <v>1458</v>
      </c>
      <c r="F621" s="8">
        <v>0.67</v>
      </c>
      <c r="G621" s="10">
        <v>47</v>
      </c>
      <c r="H621" s="11">
        <v>31.49</v>
      </c>
      <c r="I621" s="11">
        <v>18.845853658536583</v>
      </c>
      <c r="J621" s="11">
        <v>12.644146341463415</v>
      </c>
      <c r="K621" s="8">
        <v>1.83</v>
      </c>
      <c r="L621" s="8"/>
      <c r="M621" s="12">
        <f t="shared" si="18"/>
        <v>86.01</v>
      </c>
      <c r="N621" s="12">
        <f t="shared" si="18"/>
        <v>0</v>
      </c>
      <c r="O621" s="12">
        <f t="shared" si="19"/>
        <v>86.01</v>
      </c>
    </row>
    <row r="622" spans="1:15" x14ac:dyDescent="0.25">
      <c r="A622" s="8"/>
      <c r="B622" s="8"/>
      <c r="C622" s="9"/>
      <c r="D622" s="8"/>
      <c r="E622" s="8" t="s">
        <v>1447</v>
      </c>
      <c r="F622" s="8">
        <v>0.7</v>
      </c>
      <c r="G622" s="10">
        <v>114</v>
      </c>
      <c r="H622" s="11">
        <v>79.800000000000011</v>
      </c>
      <c r="I622" s="11">
        <v>49.615704059096323</v>
      </c>
      <c r="J622" s="11">
        <v>30.184295940903674</v>
      </c>
      <c r="K622" s="8">
        <v>1.79</v>
      </c>
      <c r="L622" s="8"/>
      <c r="M622" s="12">
        <f t="shared" si="18"/>
        <v>204.06</v>
      </c>
      <c r="N622" s="12">
        <f t="shared" si="18"/>
        <v>0</v>
      </c>
      <c r="O622" s="12">
        <f t="shared" si="19"/>
        <v>204.06</v>
      </c>
    </row>
    <row r="623" spans="1:15" x14ac:dyDescent="0.25">
      <c r="A623" s="8"/>
      <c r="B623" s="8"/>
      <c r="C623" s="9"/>
      <c r="D623" s="8"/>
      <c r="E623" s="8" t="s">
        <v>1448</v>
      </c>
      <c r="F623" s="8">
        <v>0.67</v>
      </c>
      <c r="G623" s="10">
        <v>12</v>
      </c>
      <c r="H623" s="11">
        <v>8.0399999999999991</v>
      </c>
      <c r="I623" s="11">
        <v>5.705031810294968</v>
      </c>
      <c r="J623" s="11">
        <v>2.3349681897050312</v>
      </c>
      <c r="K623" s="8">
        <v>1.93</v>
      </c>
      <c r="L623" s="8"/>
      <c r="M623" s="12">
        <f t="shared" si="18"/>
        <v>23.16</v>
      </c>
      <c r="N623" s="12">
        <f t="shared" si="18"/>
        <v>0</v>
      </c>
      <c r="O623" s="12">
        <f t="shared" si="19"/>
        <v>23.16</v>
      </c>
    </row>
    <row r="624" spans="1:15" x14ac:dyDescent="0.25">
      <c r="A624" s="8"/>
      <c r="B624" s="8"/>
      <c r="C624" s="9"/>
      <c r="D624" s="8"/>
      <c r="E624" s="8" t="s">
        <v>1268</v>
      </c>
      <c r="F624" s="8">
        <v>0.74</v>
      </c>
      <c r="G624" s="10">
        <v>28</v>
      </c>
      <c r="H624" s="11">
        <v>20.72</v>
      </c>
      <c r="I624" s="11">
        <v>9.59</v>
      </c>
      <c r="J624" s="11">
        <v>11.129999999999999</v>
      </c>
      <c r="K624" s="8">
        <v>1.38</v>
      </c>
      <c r="L624" s="8"/>
      <c r="M624" s="12">
        <f t="shared" si="18"/>
        <v>38.64</v>
      </c>
      <c r="N624" s="12">
        <f t="shared" si="18"/>
        <v>0</v>
      </c>
      <c r="O624" s="12">
        <f t="shared" si="19"/>
        <v>38.64</v>
      </c>
    </row>
    <row r="625" spans="1:15" x14ac:dyDescent="0.25">
      <c r="A625" s="8"/>
      <c r="B625" s="8"/>
      <c r="C625" s="9"/>
      <c r="D625" s="8"/>
      <c r="E625" s="8" t="s">
        <v>1450</v>
      </c>
      <c r="F625" s="8">
        <v>0.7</v>
      </c>
      <c r="G625" s="10">
        <v>4035</v>
      </c>
      <c r="H625" s="11">
        <v>2824.5</v>
      </c>
      <c r="I625" s="11">
        <v>1623.862551686942</v>
      </c>
      <c r="J625" s="11">
        <v>1200.637448313058</v>
      </c>
      <c r="K625" s="8">
        <v>1.71</v>
      </c>
      <c r="L625" s="8"/>
      <c r="M625" s="12">
        <f t="shared" si="18"/>
        <v>6899.8499999999995</v>
      </c>
      <c r="N625" s="12">
        <f t="shared" si="18"/>
        <v>0</v>
      </c>
      <c r="O625" s="12">
        <f t="shared" si="19"/>
        <v>6899.8499999999995</v>
      </c>
    </row>
    <row r="626" spans="1:15" x14ac:dyDescent="0.25">
      <c r="A626" s="8"/>
      <c r="B626" s="8"/>
      <c r="C626" s="9"/>
      <c r="D626" s="8"/>
      <c r="E626" s="8" t="s">
        <v>1459</v>
      </c>
      <c r="F626" s="8">
        <v>0.83</v>
      </c>
      <c r="G626" s="10">
        <v>9426</v>
      </c>
      <c r="H626" s="11">
        <v>7823.579999999999</v>
      </c>
      <c r="I626" s="11">
        <v>5006.4068311160199</v>
      </c>
      <c r="J626" s="11">
        <v>2817.1731688839791</v>
      </c>
      <c r="K626" s="8">
        <v>2.1800000000000002</v>
      </c>
      <c r="L626" s="8"/>
      <c r="M626" s="12">
        <f t="shared" si="18"/>
        <v>20548.68</v>
      </c>
      <c r="N626" s="12">
        <f t="shared" si="18"/>
        <v>0</v>
      </c>
      <c r="O626" s="12">
        <f t="shared" si="19"/>
        <v>20548.68</v>
      </c>
    </row>
    <row r="627" spans="1:15" x14ac:dyDescent="0.25">
      <c r="A627" s="8"/>
      <c r="B627" s="8"/>
      <c r="C627" s="9"/>
      <c r="D627" s="8"/>
      <c r="E627" s="8" t="s">
        <v>1460</v>
      </c>
      <c r="F627" s="8">
        <v>0.84</v>
      </c>
      <c r="G627" s="10">
        <v>345</v>
      </c>
      <c r="H627" s="11">
        <v>289.79999999999995</v>
      </c>
      <c r="I627" s="11">
        <v>171.24091200632603</v>
      </c>
      <c r="J627" s="11">
        <v>118.55908799367394</v>
      </c>
      <c r="K627" s="8">
        <v>2.4</v>
      </c>
      <c r="L627" s="8"/>
      <c r="M627" s="12">
        <f t="shared" si="18"/>
        <v>828</v>
      </c>
      <c r="N627" s="12">
        <f t="shared" si="18"/>
        <v>0</v>
      </c>
      <c r="O627" s="12">
        <f t="shared" si="19"/>
        <v>828</v>
      </c>
    </row>
    <row r="628" spans="1:15" x14ac:dyDescent="0.25">
      <c r="A628" s="8"/>
      <c r="B628" s="8"/>
      <c r="C628" s="9"/>
      <c r="D628" s="8"/>
      <c r="E628" s="8" t="s">
        <v>1433</v>
      </c>
      <c r="F628" s="8">
        <v>0.83</v>
      </c>
      <c r="G628" s="10">
        <v>3790</v>
      </c>
      <c r="H628" s="11">
        <v>3145.7</v>
      </c>
      <c r="I628" s="11">
        <v>1678.535899889584</v>
      </c>
      <c r="J628" s="11">
        <v>1467.1641001104158</v>
      </c>
      <c r="K628" s="8">
        <v>2.1800000000000002</v>
      </c>
      <c r="L628" s="8"/>
      <c r="M628" s="12">
        <f t="shared" si="18"/>
        <v>8262.2000000000007</v>
      </c>
      <c r="N628" s="12">
        <f t="shared" si="18"/>
        <v>0</v>
      </c>
      <c r="O628" s="12">
        <f t="shared" si="19"/>
        <v>8262.2000000000007</v>
      </c>
    </row>
    <row r="629" spans="1:15" x14ac:dyDescent="0.25">
      <c r="A629" s="8"/>
      <c r="B629" s="8"/>
      <c r="C629" s="9"/>
      <c r="D629" s="8"/>
      <c r="E629" s="8" t="s">
        <v>1435</v>
      </c>
      <c r="F629" s="8">
        <v>0.83</v>
      </c>
      <c r="G629" s="10">
        <v>3250</v>
      </c>
      <c r="H629" s="11">
        <v>2697.5</v>
      </c>
      <c r="I629" s="11">
        <v>1418.7506493506494</v>
      </c>
      <c r="J629" s="11">
        <v>1278.7493506493506</v>
      </c>
      <c r="K629" s="8">
        <v>2.1800000000000002</v>
      </c>
      <c r="L629" s="8"/>
      <c r="M629" s="12">
        <f t="shared" si="18"/>
        <v>7085.0000000000009</v>
      </c>
      <c r="N629" s="12">
        <f t="shared" si="18"/>
        <v>0</v>
      </c>
      <c r="O629" s="12">
        <f t="shared" si="19"/>
        <v>7085.0000000000009</v>
      </c>
    </row>
    <row r="630" spans="1:15" x14ac:dyDescent="0.25">
      <c r="A630" s="8"/>
      <c r="B630" s="8"/>
      <c r="C630" s="9"/>
      <c r="D630" s="8"/>
      <c r="E630" s="8" t="s">
        <v>1437</v>
      </c>
      <c r="F630" s="8">
        <v>0.84</v>
      </c>
      <c r="G630" s="10">
        <v>52</v>
      </c>
      <c r="H630" s="11">
        <v>43.68</v>
      </c>
      <c r="I630" s="11">
        <v>19.487452199463444</v>
      </c>
      <c r="J630" s="11">
        <v>24.192547800536556</v>
      </c>
      <c r="K630" s="8">
        <v>2.4</v>
      </c>
      <c r="L630" s="8"/>
      <c r="M630" s="12">
        <f t="shared" si="18"/>
        <v>124.8</v>
      </c>
      <c r="N630" s="12">
        <f t="shared" si="18"/>
        <v>0</v>
      </c>
      <c r="O630" s="12">
        <f t="shared" si="19"/>
        <v>124.8</v>
      </c>
    </row>
    <row r="631" spans="1:15" x14ac:dyDescent="0.25">
      <c r="A631" s="8"/>
      <c r="B631" s="8"/>
      <c r="C631" s="9" t="s">
        <v>104</v>
      </c>
      <c r="D631" s="8" t="s">
        <v>174</v>
      </c>
      <c r="E631" s="8" t="s">
        <v>1430</v>
      </c>
      <c r="F631" s="8">
        <v>0.65</v>
      </c>
      <c r="G631" s="10">
        <v>2951</v>
      </c>
      <c r="H631" s="11">
        <v>1918.15</v>
      </c>
      <c r="I631" s="11">
        <v>1368.2819347742814</v>
      </c>
      <c r="J631" s="11">
        <v>549.86806522571874</v>
      </c>
      <c r="K631" s="8">
        <v>1.61</v>
      </c>
      <c r="L631" s="8"/>
      <c r="M631" s="12">
        <f t="shared" si="18"/>
        <v>4751.1100000000006</v>
      </c>
      <c r="N631" s="12">
        <f t="shared" si="18"/>
        <v>0</v>
      </c>
      <c r="O631" s="12">
        <f t="shared" si="19"/>
        <v>4751.1100000000006</v>
      </c>
    </row>
    <row r="632" spans="1:15" x14ac:dyDescent="0.25">
      <c r="A632" s="8"/>
      <c r="B632" s="8"/>
      <c r="C632" s="9"/>
      <c r="D632" s="8"/>
      <c r="E632" s="8" t="s">
        <v>1431</v>
      </c>
      <c r="F632" s="8">
        <v>0.65</v>
      </c>
      <c r="G632" s="10">
        <v>275</v>
      </c>
      <c r="H632" s="11">
        <v>178.74999999999997</v>
      </c>
      <c r="I632" s="11">
        <v>136.60336278504963</v>
      </c>
      <c r="J632" s="11">
        <v>42.146637214950353</v>
      </c>
      <c r="K632" s="8">
        <v>1.73</v>
      </c>
      <c r="L632" s="8"/>
      <c r="M632" s="12">
        <f t="shared" si="18"/>
        <v>475.75</v>
      </c>
      <c r="N632" s="12">
        <f t="shared" si="18"/>
        <v>0</v>
      </c>
      <c r="O632" s="12">
        <f t="shared" si="19"/>
        <v>475.75</v>
      </c>
    </row>
    <row r="633" spans="1:15" x14ac:dyDescent="0.25">
      <c r="A633" s="8"/>
      <c r="B633" s="8"/>
      <c r="C633" s="9"/>
      <c r="D633" s="8"/>
      <c r="E633" s="8" t="s">
        <v>1451</v>
      </c>
      <c r="F633" s="8">
        <v>0.76000000000000012</v>
      </c>
      <c r="G633" s="10">
        <v>3072</v>
      </c>
      <c r="H633" s="11">
        <v>2334.7200000000003</v>
      </c>
      <c r="I633" s="11">
        <v>1024.9244176168024</v>
      </c>
      <c r="J633" s="11">
        <v>1309.7955823831976</v>
      </c>
      <c r="K633" s="8">
        <v>1.43</v>
      </c>
      <c r="L633" s="8"/>
      <c r="M633" s="12">
        <f t="shared" si="18"/>
        <v>4392.96</v>
      </c>
      <c r="N633" s="12">
        <f t="shared" si="18"/>
        <v>0</v>
      </c>
      <c r="O633" s="12">
        <f t="shared" si="19"/>
        <v>4392.96</v>
      </c>
    </row>
    <row r="634" spans="1:15" x14ac:dyDescent="0.25">
      <c r="A634" s="8"/>
      <c r="B634" s="8"/>
      <c r="C634" s="9"/>
      <c r="D634" s="8"/>
      <c r="E634" s="8" t="s">
        <v>1432</v>
      </c>
      <c r="F634" s="8">
        <v>0.7</v>
      </c>
      <c r="G634" s="10">
        <v>1236</v>
      </c>
      <c r="H634" s="11">
        <v>865.2</v>
      </c>
      <c r="I634" s="11">
        <v>465.96053379515507</v>
      </c>
      <c r="J634" s="11">
        <v>399.23946620484497</v>
      </c>
      <c r="K634" s="8">
        <v>1.71</v>
      </c>
      <c r="L634" s="8"/>
      <c r="M634" s="12">
        <f t="shared" si="18"/>
        <v>2113.56</v>
      </c>
      <c r="N634" s="12">
        <f t="shared" si="18"/>
        <v>0</v>
      </c>
      <c r="O634" s="12">
        <f t="shared" si="19"/>
        <v>2113.56</v>
      </c>
    </row>
    <row r="635" spans="1:15" x14ac:dyDescent="0.25">
      <c r="A635" s="8"/>
      <c r="B635" s="8"/>
      <c r="C635" s="9"/>
      <c r="D635" s="8"/>
      <c r="E635" s="8" t="s">
        <v>1452</v>
      </c>
      <c r="F635" s="8">
        <v>0.8</v>
      </c>
      <c r="G635" s="10">
        <v>915</v>
      </c>
      <c r="H635" s="11">
        <v>732</v>
      </c>
      <c r="I635" s="11">
        <v>353.9435294117647</v>
      </c>
      <c r="J635" s="11">
        <v>378.0564705882353</v>
      </c>
      <c r="K635" s="8">
        <v>1.88</v>
      </c>
      <c r="L635" s="8"/>
      <c r="M635" s="12">
        <f t="shared" si="18"/>
        <v>1720.1999999999998</v>
      </c>
      <c r="N635" s="12">
        <f t="shared" si="18"/>
        <v>0</v>
      </c>
      <c r="O635" s="12">
        <f t="shared" si="19"/>
        <v>1720.1999999999998</v>
      </c>
    </row>
    <row r="636" spans="1:15" x14ac:dyDescent="0.25">
      <c r="A636" s="8"/>
      <c r="B636" s="8"/>
      <c r="C636" s="9"/>
      <c r="D636" s="8"/>
      <c r="E636" s="8" t="s">
        <v>1269</v>
      </c>
      <c r="F636" s="8">
        <v>0.76000000000000012</v>
      </c>
      <c r="G636" s="10">
        <v>42</v>
      </c>
      <c r="H636" s="11">
        <v>31.919999999999998</v>
      </c>
      <c r="I636" s="11">
        <v>14.860470588235295</v>
      </c>
      <c r="J636" s="11">
        <v>17.059529411764704</v>
      </c>
      <c r="K636" s="8">
        <v>1.43</v>
      </c>
      <c r="L636" s="8"/>
      <c r="M636" s="12">
        <f t="shared" si="18"/>
        <v>60.059999999999995</v>
      </c>
      <c r="N636" s="12">
        <f t="shared" si="18"/>
        <v>0</v>
      </c>
      <c r="O636" s="12">
        <f t="shared" si="19"/>
        <v>60.059999999999995</v>
      </c>
    </row>
    <row r="637" spans="1:15" x14ac:dyDescent="0.25">
      <c r="A637" s="8"/>
      <c r="B637" s="8"/>
      <c r="C637" s="9"/>
      <c r="D637" s="8"/>
      <c r="E637" s="8" t="s">
        <v>1453</v>
      </c>
      <c r="F637" s="8">
        <v>0.76</v>
      </c>
      <c r="G637" s="10">
        <v>2416</v>
      </c>
      <c r="H637" s="11">
        <v>1836.1600000000003</v>
      </c>
      <c r="I637" s="11">
        <v>1143.7333689041839</v>
      </c>
      <c r="J637" s="11">
        <v>692.42663109581588</v>
      </c>
      <c r="K637" s="8">
        <v>1.43</v>
      </c>
      <c r="L637" s="8"/>
      <c r="M637" s="12">
        <f t="shared" si="18"/>
        <v>3454.8799999999997</v>
      </c>
      <c r="N637" s="12">
        <f t="shared" si="18"/>
        <v>0</v>
      </c>
      <c r="O637" s="12">
        <f t="shared" si="19"/>
        <v>3454.8799999999997</v>
      </c>
    </row>
    <row r="638" spans="1:15" x14ac:dyDescent="0.25">
      <c r="A638" s="8"/>
      <c r="B638" s="8"/>
      <c r="C638" s="9"/>
      <c r="D638" s="8"/>
      <c r="E638" s="8" t="s">
        <v>1454</v>
      </c>
      <c r="F638" s="8">
        <v>0.7</v>
      </c>
      <c r="G638" s="10">
        <v>40</v>
      </c>
      <c r="H638" s="11">
        <v>28</v>
      </c>
      <c r="I638" s="11">
        <v>13.991489361702127</v>
      </c>
      <c r="J638" s="11">
        <v>14.008510638297873</v>
      </c>
      <c r="K638" s="8">
        <v>1.71</v>
      </c>
      <c r="L638" s="8"/>
      <c r="M638" s="12">
        <f t="shared" si="18"/>
        <v>68.400000000000006</v>
      </c>
      <c r="N638" s="12">
        <f t="shared" si="18"/>
        <v>0</v>
      </c>
      <c r="O638" s="12">
        <f t="shared" si="19"/>
        <v>68.400000000000006</v>
      </c>
    </row>
    <row r="639" spans="1:15" x14ac:dyDescent="0.25">
      <c r="A639" s="8"/>
      <c r="B639" s="8"/>
      <c r="C639" s="9"/>
      <c r="D639" s="8"/>
      <c r="E639" s="8" t="s">
        <v>1270</v>
      </c>
      <c r="F639" s="8">
        <v>0.73999999999999988</v>
      </c>
      <c r="G639" s="10">
        <v>109</v>
      </c>
      <c r="H639" s="11">
        <v>80.66</v>
      </c>
      <c r="I639" s="11">
        <v>38.655490196078432</v>
      </c>
      <c r="J639" s="11">
        <v>42.004509803921572</v>
      </c>
      <c r="K639" s="8">
        <v>1.38</v>
      </c>
      <c r="L639" s="8"/>
      <c r="M639" s="12">
        <f t="shared" si="18"/>
        <v>150.41999999999999</v>
      </c>
      <c r="N639" s="12">
        <f t="shared" si="18"/>
        <v>0</v>
      </c>
      <c r="O639" s="12">
        <f t="shared" si="19"/>
        <v>150.41999999999999</v>
      </c>
    </row>
    <row r="640" spans="1:15" x14ac:dyDescent="0.25">
      <c r="A640" s="8"/>
      <c r="B640" s="8"/>
      <c r="C640" s="9"/>
      <c r="D640" s="8"/>
      <c r="E640" s="8" t="s">
        <v>1455</v>
      </c>
      <c r="F640" s="8">
        <v>0.77</v>
      </c>
      <c r="G640" s="10">
        <v>243</v>
      </c>
      <c r="H640" s="11">
        <v>187.11</v>
      </c>
      <c r="I640" s="11">
        <v>91.870588235294122</v>
      </c>
      <c r="J640" s="11">
        <v>95.239411764705878</v>
      </c>
      <c r="K640" s="8">
        <v>1.46</v>
      </c>
      <c r="L640" s="8"/>
      <c r="M640" s="12">
        <f t="shared" si="18"/>
        <v>354.78</v>
      </c>
      <c r="N640" s="12">
        <f t="shared" si="18"/>
        <v>0</v>
      </c>
      <c r="O640" s="12">
        <f t="shared" si="19"/>
        <v>354.78</v>
      </c>
    </row>
    <row r="641" spans="1:15" x14ac:dyDescent="0.25">
      <c r="A641" s="8"/>
      <c r="B641" s="8"/>
      <c r="C641" s="9"/>
      <c r="D641" s="8"/>
      <c r="E641" s="8" t="s">
        <v>1456</v>
      </c>
      <c r="F641" s="8">
        <v>0.77</v>
      </c>
      <c r="G641" s="10">
        <v>376</v>
      </c>
      <c r="H641" s="11">
        <v>289.52</v>
      </c>
      <c r="I641" s="11">
        <v>131.06246699048231</v>
      </c>
      <c r="J641" s="11">
        <v>158.45753300951768</v>
      </c>
      <c r="K641" s="8">
        <v>1.46</v>
      </c>
      <c r="L641" s="8"/>
      <c r="M641" s="12">
        <f t="shared" si="18"/>
        <v>548.96</v>
      </c>
      <c r="N641" s="12">
        <f t="shared" si="18"/>
        <v>0</v>
      </c>
      <c r="O641" s="12">
        <f t="shared" si="19"/>
        <v>548.96</v>
      </c>
    </row>
    <row r="642" spans="1:15" x14ac:dyDescent="0.25">
      <c r="A642" s="8"/>
      <c r="B642" s="8"/>
      <c r="C642" s="9"/>
      <c r="D642" s="8"/>
      <c r="E642" s="8" t="s">
        <v>1271</v>
      </c>
      <c r="F642" s="8">
        <v>0.74</v>
      </c>
      <c r="G642" s="10">
        <v>1161</v>
      </c>
      <c r="H642" s="11">
        <v>859.14</v>
      </c>
      <c r="I642" s="11">
        <v>426.54547058823533</v>
      </c>
      <c r="J642" s="11">
        <v>432.59452941176465</v>
      </c>
      <c r="K642" s="8">
        <v>1.38</v>
      </c>
      <c r="L642" s="8"/>
      <c r="M642" s="12">
        <f t="shared" si="18"/>
        <v>1602.1799999999998</v>
      </c>
      <c r="N642" s="12">
        <f t="shared" si="18"/>
        <v>0</v>
      </c>
      <c r="O642" s="12">
        <f t="shared" si="19"/>
        <v>1602.1799999999998</v>
      </c>
    </row>
    <row r="643" spans="1:15" x14ac:dyDescent="0.25">
      <c r="A643" s="8"/>
      <c r="B643" s="8"/>
      <c r="C643" s="9"/>
      <c r="D643" s="8"/>
      <c r="E643" s="8" t="s">
        <v>1457</v>
      </c>
      <c r="F643" s="8">
        <v>0.7400000000000001</v>
      </c>
      <c r="G643" s="10">
        <v>2842</v>
      </c>
      <c r="H643" s="11">
        <v>2103.08</v>
      </c>
      <c r="I643" s="11">
        <v>1014.3943200057619</v>
      </c>
      <c r="J643" s="11">
        <v>1088.6856799942384</v>
      </c>
      <c r="K643" s="8">
        <v>1.38</v>
      </c>
      <c r="L643" s="8"/>
      <c r="M643" s="12">
        <f t="shared" si="18"/>
        <v>3921.9599999999996</v>
      </c>
      <c r="N643" s="12">
        <f t="shared" si="18"/>
        <v>0</v>
      </c>
      <c r="O643" s="12">
        <f t="shared" si="19"/>
        <v>3921.9599999999996</v>
      </c>
    </row>
    <row r="644" spans="1:15" x14ac:dyDescent="0.25">
      <c r="A644" s="8"/>
      <c r="B644" s="8"/>
      <c r="C644" s="9"/>
      <c r="D644" s="8"/>
      <c r="E644" s="8" t="s">
        <v>1265</v>
      </c>
      <c r="F644" s="8">
        <v>0.76</v>
      </c>
      <c r="G644" s="10">
        <v>64</v>
      </c>
      <c r="H644" s="11">
        <v>48.64</v>
      </c>
      <c r="I644" s="11">
        <v>22.45188235294118</v>
      </c>
      <c r="J644" s="11">
        <v>26.188117647058824</v>
      </c>
      <c r="K644" s="8">
        <v>1.43</v>
      </c>
      <c r="L644" s="8"/>
      <c r="M644" s="12">
        <f t="shared" si="18"/>
        <v>91.52</v>
      </c>
      <c r="N644" s="12">
        <f t="shared" si="18"/>
        <v>0</v>
      </c>
      <c r="O644" s="12">
        <f t="shared" si="19"/>
        <v>91.52</v>
      </c>
    </row>
    <row r="645" spans="1:15" x14ac:dyDescent="0.25">
      <c r="A645" s="8"/>
      <c r="B645" s="8"/>
      <c r="C645" s="9"/>
      <c r="D645" s="8"/>
      <c r="E645" s="8" t="s">
        <v>1416</v>
      </c>
      <c r="F645" s="8">
        <v>0.76</v>
      </c>
      <c r="G645" s="10">
        <v>5422</v>
      </c>
      <c r="H645" s="11">
        <v>4120.72</v>
      </c>
      <c r="I645" s="11">
        <v>1910.6269480600752</v>
      </c>
      <c r="J645" s="11">
        <v>2210.0930519399249</v>
      </c>
      <c r="K645" s="8">
        <v>1.43</v>
      </c>
      <c r="L645" s="8"/>
      <c r="M645" s="12">
        <f t="shared" si="18"/>
        <v>7753.46</v>
      </c>
      <c r="N645" s="12">
        <f t="shared" si="18"/>
        <v>0</v>
      </c>
      <c r="O645" s="12">
        <f t="shared" si="19"/>
        <v>7753.46</v>
      </c>
    </row>
    <row r="646" spans="1:15" x14ac:dyDescent="0.25">
      <c r="A646" s="8"/>
      <c r="B646" s="8"/>
      <c r="C646" s="9"/>
      <c r="D646" s="8"/>
      <c r="E646" s="8" t="s">
        <v>1266</v>
      </c>
      <c r="F646" s="8">
        <v>0.7</v>
      </c>
      <c r="G646" s="10">
        <v>1170</v>
      </c>
      <c r="H646" s="11">
        <v>819</v>
      </c>
      <c r="I646" s="11">
        <v>425.8416666666667</v>
      </c>
      <c r="J646" s="11">
        <v>393.1583333333333</v>
      </c>
      <c r="K646" s="8">
        <v>1.71</v>
      </c>
      <c r="L646" s="8"/>
      <c r="M646" s="12">
        <f t="shared" ref="M646:N709" si="20">$G646*K646</f>
        <v>2000.7</v>
      </c>
      <c r="N646" s="12">
        <f t="shared" si="20"/>
        <v>0</v>
      </c>
      <c r="O646" s="12">
        <f t="shared" ref="O646:O709" si="21">M646+N646</f>
        <v>2000.7</v>
      </c>
    </row>
    <row r="647" spans="1:15" x14ac:dyDescent="0.25">
      <c r="A647" s="8"/>
      <c r="B647" s="8"/>
      <c r="C647" s="9"/>
      <c r="D647" s="8"/>
      <c r="E647" s="8" t="s">
        <v>1458</v>
      </c>
      <c r="F647" s="8">
        <v>0.67</v>
      </c>
      <c r="G647" s="10">
        <v>230</v>
      </c>
      <c r="H647" s="11">
        <v>154.10000000000002</v>
      </c>
      <c r="I647" s="11">
        <v>83.742464539007102</v>
      </c>
      <c r="J647" s="11">
        <v>70.357535460992921</v>
      </c>
      <c r="K647" s="8">
        <v>1.83</v>
      </c>
      <c r="L647" s="8"/>
      <c r="M647" s="12">
        <f t="shared" si="20"/>
        <v>420.90000000000003</v>
      </c>
      <c r="N647" s="12">
        <f t="shared" si="20"/>
        <v>0</v>
      </c>
      <c r="O647" s="12">
        <f t="shared" si="21"/>
        <v>420.90000000000003</v>
      </c>
    </row>
    <row r="648" spans="1:15" x14ac:dyDescent="0.25">
      <c r="A648" s="8"/>
      <c r="B648" s="8"/>
      <c r="C648" s="9"/>
      <c r="D648" s="8"/>
      <c r="E648" s="8" t="s">
        <v>1447</v>
      </c>
      <c r="F648" s="8">
        <v>0.69999999999999984</v>
      </c>
      <c r="G648" s="10">
        <v>1770</v>
      </c>
      <c r="H648" s="11">
        <v>1239</v>
      </c>
      <c r="I648" s="11">
        <v>641.25759741550985</v>
      </c>
      <c r="J648" s="11">
        <v>597.74240258449026</v>
      </c>
      <c r="K648" s="8">
        <v>1.79</v>
      </c>
      <c r="L648" s="8"/>
      <c r="M648" s="12">
        <f t="shared" si="20"/>
        <v>3168.3</v>
      </c>
      <c r="N648" s="12">
        <f t="shared" si="20"/>
        <v>0</v>
      </c>
      <c r="O648" s="12">
        <f t="shared" si="21"/>
        <v>3168.3</v>
      </c>
    </row>
    <row r="649" spans="1:15" x14ac:dyDescent="0.25">
      <c r="A649" s="8"/>
      <c r="B649" s="8"/>
      <c r="C649" s="9"/>
      <c r="D649" s="8"/>
      <c r="E649" s="8" t="s">
        <v>1448</v>
      </c>
      <c r="F649" s="8">
        <v>0.67</v>
      </c>
      <c r="G649" s="10">
        <v>354</v>
      </c>
      <c r="H649" s="11">
        <v>237.18</v>
      </c>
      <c r="I649" s="11">
        <v>130.82791358868812</v>
      </c>
      <c r="J649" s="11">
        <v>106.35208641131187</v>
      </c>
      <c r="K649" s="8">
        <v>1.93</v>
      </c>
      <c r="L649" s="8"/>
      <c r="M649" s="12">
        <f t="shared" si="20"/>
        <v>683.22</v>
      </c>
      <c r="N649" s="12">
        <f t="shared" si="20"/>
        <v>0</v>
      </c>
      <c r="O649" s="12">
        <f t="shared" si="21"/>
        <v>683.22</v>
      </c>
    </row>
    <row r="650" spans="1:15" x14ac:dyDescent="0.25">
      <c r="A650" s="8"/>
      <c r="B650" s="8"/>
      <c r="C650" s="9"/>
      <c r="D650" s="8"/>
      <c r="E650" s="8" t="s">
        <v>1450</v>
      </c>
      <c r="F650" s="8">
        <v>0.70000000000000007</v>
      </c>
      <c r="G650" s="10">
        <v>7197</v>
      </c>
      <c r="H650" s="11">
        <v>5037.8999999999996</v>
      </c>
      <c r="I650" s="11">
        <v>2675.2394875352866</v>
      </c>
      <c r="J650" s="11">
        <v>2362.6605124647135</v>
      </c>
      <c r="K650" s="8">
        <v>1.71</v>
      </c>
      <c r="L650" s="8"/>
      <c r="M650" s="12">
        <f t="shared" si="20"/>
        <v>12306.869999999999</v>
      </c>
      <c r="N650" s="12">
        <f t="shared" si="20"/>
        <v>0</v>
      </c>
      <c r="O650" s="12">
        <f t="shared" si="21"/>
        <v>12306.869999999999</v>
      </c>
    </row>
    <row r="651" spans="1:15" x14ac:dyDescent="0.25">
      <c r="A651" s="8"/>
      <c r="B651" s="8"/>
      <c r="C651" s="9"/>
      <c r="D651" s="8"/>
      <c r="E651" s="8" t="s">
        <v>1459</v>
      </c>
      <c r="F651" s="8">
        <v>0.83</v>
      </c>
      <c r="G651" s="10">
        <v>6529</v>
      </c>
      <c r="H651" s="11">
        <v>5419.07</v>
      </c>
      <c r="I651" s="11">
        <v>3540.8450701830411</v>
      </c>
      <c r="J651" s="11">
        <v>1878.224929816959</v>
      </c>
      <c r="K651" s="8">
        <v>2.1800000000000002</v>
      </c>
      <c r="L651" s="8"/>
      <c r="M651" s="12">
        <f t="shared" si="20"/>
        <v>14233.220000000001</v>
      </c>
      <c r="N651" s="12">
        <f t="shared" si="20"/>
        <v>0</v>
      </c>
      <c r="O651" s="12">
        <f t="shared" si="21"/>
        <v>14233.220000000001</v>
      </c>
    </row>
    <row r="652" spans="1:15" x14ac:dyDescent="0.25">
      <c r="A652" s="8"/>
      <c r="B652" s="8"/>
      <c r="C652" s="9"/>
      <c r="D652" s="8"/>
      <c r="E652" s="8" t="s">
        <v>1460</v>
      </c>
      <c r="F652" s="8">
        <v>0.84</v>
      </c>
      <c r="G652" s="10">
        <v>1707</v>
      </c>
      <c r="H652" s="11">
        <v>1433.88</v>
      </c>
      <c r="I652" s="11">
        <v>823.29983805668019</v>
      </c>
      <c r="J652" s="11">
        <v>610.58016194331981</v>
      </c>
      <c r="K652" s="8">
        <v>2.4</v>
      </c>
      <c r="L652" s="8"/>
      <c r="M652" s="12">
        <f t="shared" si="20"/>
        <v>4096.8</v>
      </c>
      <c r="N652" s="12">
        <f t="shared" si="20"/>
        <v>0</v>
      </c>
      <c r="O652" s="12">
        <f t="shared" si="21"/>
        <v>4096.8</v>
      </c>
    </row>
    <row r="653" spans="1:15" x14ac:dyDescent="0.25">
      <c r="A653" s="8"/>
      <c r="B653" s="8"/>
      <c r="C653" s="9"/>
      <c r="D653" s="8"/>
      <c r="E653" s="8" t="s">
        <v>1433</v>
      </c>
      <c r="F653" s="8">
        <v>0.83</v>
      </c>
      <c r="G653" s="10">
        <v>1400</v>
      </c>
      <c r="H653" s="11">
        <v>1162</v>
      </c>
      <c r="I653" s="11">
        <v>605.68421052631572</v>
      </c>
      <c r="J653" s="11">
        <v>556.31578947368428</v>
      </c>
      <c r="K653" s="8">
        <v>2.1800000000000002</v>
      </c>
      <c r="L653" s="8"/>
      <c r="M653" s="12">
        <f t="shared" si="20"/>
        <v>3052</v>
      </c>
      <c r="N653" s="12">
        <f t="shared" si="20"/>
        <v>0</v>
      </c>
      <c r="O653" s="12">
        <f t="shared" si="21"/>
        <v>3052</v>
      </c>
    </row>
    <row r="654" spans="1:15" x14ac:dyDescent="0.25">
      <c r="A654" s="8"/>
      <c r="B654" s="8"/>
      <c r="C654" s="9"/>
      <c r="D654" s="8"/>
      <c r="E654" s="8" t="s">
        <v>1461</v>
      </c>
      <c r="F654" s="8">
        <v>0.84</v>
      </c>
      <c r="G654" s="10">
        <v>1899</v>
      </c>
      <c r="H654" s="11">
        <v>1595.16</v>
      </c>
      <c r="I654" s="11">
        <v>867.15352226720654</v>
      </c>
      <c r="J654" s="11">
        <v>728.00647773279354</v>
      </c>
      <c r="K654" s="8">
        <v>2.4</v>
      </c>
      <c r="L654" s="8"/>
      <c r="M654" s="12">
        <f t="shared" si="20"/>
        <v>4557.5999999999995</v>
      </c>
      <c r="N654" s="12">
        <f t="shared" si="20"/>
        <v>0</v>
      </c>
      <c r="O654" s="12">
        <f t="shared" si="21"/>
        <v>4557.5999999999995</v>
      </c>
    </row>
    <row r="655" spans="1:15" x14ac:dyDescent="0.25">
      <c r="A655" s="8"/>
      <c r="B655" s="8"/>
      <c r="C655" s="9"/>
      <c r="D655" s="8"/>
      <c r="E655" s="8" t="s">
        <v>1435</v>
      </c>
      <c r="F655" s="8">
        <v>0.83</v>
      </c>
      <c r="G655" s="10">
        <v>890</v>
      </c>
      <c r="H655" s="11">
        <v>738.7</v>
      </c>
      <c r="I655" s="11">
        <v>664.97973333333334</v>
      </c>
      <c r="J655" s="11">
        <v>73.72026666666676</v>
      </c>
      <c r="K655" s="8">
        <v>2.1800000000000002</v>
      </c>
      <c r="L655" s="8"/>
      <c r="M655" s="12">
        <f t="shared" si="20"/>
        <v>1940.2</v>
      </c>
      <c r="N655" s="12">
        <f t="shared" si="20"/>
        <v>0</v>
      </c>
      <c r="O655" s="12">
        <f t="shared" si="21"/>
        <v>1940.2</v>
      </c>
    </row>
    <row r="656" spans="1:15" x14ac:dyDescent="0.25">
      <c r="A656" s="8"/>
      <c r="B656" s="8"/>
      <c r="C656" s="9"/>
      <c r="D656" s="8"/>
      <c r="E656" s="8" t="s">
        <v>1437</v>
      </c>
      <c r="F656" s="8">
        <v>0.84</v>
      </c>
      <c r="G656" s="10">
        <v>355</v>
      </c>
      <c r="H656" s="11">
        <v>298.2</v>
      </c>
      <c r="I656" s="11">
        <v>289.22222222222223</v>
      </c>
      <c r="J656" s="11">
        <v>8.9777777777777743</v>
      </c>
      <c r="K656" s="8">
        <v>2.4</v>
      </c>
      <c r="L656" s="8"/>
      <c r="M656" s="12">
        <f t="shared" si="20"/>
        <v>852</v>
      </c>
      <c r="N656" s="12">
        <f t="shared" si="20"/>
        <v>0</v>
      </c>
      <c r="O656" s="12">
        <f t="shared" si="21"/>
        <v>852</v>
      </c>
    </row>
    <row r="657" spans="1:15" x14ac:dyDescent="0.25">
      <c r="A657" s="8"/>
      <c r="B657" s="8"/>
      <c r="C657" s="9" t="s">
        <v>140</v>
      </c>
      <c r="D657" s="8" t="s">
        <v>174</v>
      </c>
      <c r="E657" s="8" t="s">
        <v>1430</v>
      </c>
      <c r="F657" s="8">
        <v>0.65</v>
      </c>
      <c r="G657" s="10">
        <v>2950</v>
      </c>
      <c r="H657" s="11">
        <v>1917.5</v>
      </c>
      <c r="I657" s="11">
        <v>1367.8595577957624</v>
      </c>
      <c r="J657" s="11">
        <v>549.64044220423773</v>
      </c>
      <c r="K657" s="8">
        <v>1.61</v>
      </c>
      <c r="L657" s="8"/>
      <c r="M657" s="12">
        <f t="shared" si="20"/>
        <v>4749.5</v>
      </c>
      <c r="N657" s="12">
        <f t="shared" si="20"/>
        <v>0</v>
      </c>
      <c r="O657" s="12">
        <f t="shared" si="21"/>
        <v>4749.5</v>
      </c>
    </row>
    <row r="658" spans="1:15" x14ac:dyDescent="0.25">
      <c r="A658" s="8"/>
      <c r="B658" s="8"/>
      <c r="C658" s="9"/>
      <c r="D658" s="8"/>
      <c r="E658" s="8" t="s">
        <v>1431</v>
      </c>
      <c r="F658" s="8">
        <v>0.65</v>
      </c>
      <c r="G658" s="10">
        <v>273</v>
      </c>
      <c r="H658" s="11">
        <v>177.45</v>
      </c>
      <c r="I658" s="11">
        <v>135.49026901572375</v>
      </c>
      <c r="J658" s="11">
        <v>41.959730984276227</v>
      </c>
      <c r="K658" s="8">
        <v>1.73</v>
      </c>
      <c r="L658" s="8"/>
      <c r="M658" s="12">
        <f t="shared" si="20"/>
        <v>472.29</v>
      </c>
      <c r="N658" s="12">
        <f t="shared" si="20"/>
        <v>0</v>
      </c>
      <c r="O658" s="12">
        <f t="shared" si="21"/>
        <v>472.29</v>
      </c>
    </row>
    <row r="659" spans="1:15" x14ac:dyDescent="0.25">
      <c r="A659" s="8"/>
      <c r="B659" s="8"/>
      <c r="C659" s="9"/>
      <c r="D659" s="8"/>
      <c r="E659" s="8" t="s">
        <v>1451</v>
      </c>
      <c r="F659" s="8">
        <v>0.76000000000000012</v>
      </c>
      <c r="G659" s="10">
        <v>3072</v>
      </c>
      <c r="H659" s="11">
        <v>2334.7200000000003</v>
      </c>
      <c r="I659" s="11">
        <v>1024.9283948542025</v>
      </c>
      <c r="J659" s="11">
        <v>1309.7916051457978</v>
      </c>
      <c r="K659" s="8">
        <v>1.43</v>
      </c>
      <c r="L659" s="8"/>
      <c r="M659" s="12">
        <f t="shared" si="20"/>
        <v>4392.96</v>
      </c>
      <c r="N659" s="12">
        <f t="shared" si="20"/>
        <v>0</v>
      </c>
      <c r="O659" s="12">
        <f t="shared" si="21"/>
        <v>4392.96</v>
      </c>
    </row>
    <row r="660" spans="1:15" x14ac:dyDescent="0.25">
      <c r="A660" s="8"/>
      <c r="B660" s="8"/>
      <c r="C660" s="9"/>
      <c r="D660" s="8"/>
      <c r="E660" s="8" t="s">
        <v>1432</v>
      </c>
      <c r="F660" s="8">
        <v>0.7</v>
      </c>
      <c r="G660" s="10">
        <v>1236</v>
      </c>
      <c r="H660" s="11">
        <v>865.2</v>
      </c>
      <c r="I660" s="11">
        <v>465.96053379515507</v>
      </c>
      <c r="J660" s="11">
        <v>399.23946620484497</v>
      </c>
      <c r="K660" s="8">
        <v>1.71</v>
      </c>
      <c r="L660" s="8"/>
      <c r="M660" s="12">
        <f t="shared" si="20"/>
        <v>2113.56</v>
      </c>
      <c r="N660" s="12">
        <f t="shared" si="20"/>
        <v>0</v>
      </c>
      <c r="O660" s="12">
        <f t="shared" si="21"/>
        <v>2113.56</v>
      </c>
    </row>
    <row r="661" spans="1:15" x14ac:dyDescent="0.25">
      <c r="A661" s="8"/>
      <c r="B661" s="8"/>
      <c r="C661" s="9"/>
      <c r="D661" s="8"/>
      <c r="E661" s="8" t="s">
        <v>1452</v>
      </c>
      <c r="F661" s="8">
        <v>0.8</v>
      </c>
      <c r="G661" s="10">
        <v>915</v>
      </c>
      <c r="H661" s="11">
        <v>732</v>
      </c>
      <c r="I661" s="11">
        <v>353.9435294117647</v>
      </c>
      <c r="J661" s="11">
        <v>378.0564705882353</v>
      </c>
      <c r="K661" s="8">
        <v>1.88</v>
      </c>
      <c r="L661" s="8"/>
      <c r="M661" s="12">
        <f t="shared" si="20"/>
        <v>1720.1999999999998</v>
      </c>
      <c r="N661" s="12">
        <f t="shared" si="20"/>
        <v>0</v>
      </c>
      <c r="O661" s="12">
        <f t="shared" si="21"/>
        <v>1720.1999999999998</v>
      </c>
    </row>
    <row r="662" spans="1:15" x14ac:dyDescent="0.25">
      <c r="A662" s="8"/>
      <c r="B662" s="8"/>
      <c r="C662" s="9"/>
      <c r="D662" s="8"/>
      <c r="E662" s="8" t="s">
        <v>1269</v>
      </c>
      <c r="F662" s="8">
        <v>0.76000000000000012</v>
      </c>
      <c r="G662" s="10">
        <v>41</v>
      </c>
      <c r="H662" s="11">
        <v>31.159999999999997</v>
      </c>
      <c r="I662" s="11">
        <v>14.473647058823531</v>
      </c>
      <c r="J662" s="11">
        <v>16.686352941176469</v>
      </c>
      <c r="K662" s="8">
        <v>1.43</v>
      </c>
      <c r="L662" s="8"/>
      <c r="M662" s="12">
        <f t="shared" si="20"/>
        <v>58.629999999999995</v>
      </c>
      <c r="N662" s="12">
        <f t="shared" si="20"/>
        <v>0</v>
      </c>
      <c r="O662" s="12">
        <f t="shared" si="21"/>
        <v>58.629999999999995</v>
      </c>
    </row>
    <row r="663" spans="1:15" x14ac:dyDescent="0.25">
      <c r="A663" s="8"/>
      <c r="B663" s="8"/>
      <c r="C663" s="9"/>
      <c r="D663" s="8"/>
      <c r="E663" s="8" t="s">
        <v>1453</v>
      </c>
      <c r="F663" s="8">
        <v>0.76</v>
      </c>
      <c r="G663" s="10">
        <v>2417</v>
      </c>
      <c r="H663" s="11">
        <v>1836.9200000000003</v>
      </c>
      <c r="I663" s="11">
        <v>1144.1671948842327</v>
      </c>
      <c r="J663" s="11">
        <v>692.75280511576727</v>
      </c>
      <c r="K663" s="8">
        <v>1.43</v>
      </c>
      <c r="L663" s="8"/>
      <c r="M663" s="12">
        <f t="shared" si="20"/>
        <v>3456.31</v>
      </c>
      <c r="N663" s="12">
        <f t="shared" si="20"/>
        <v>0</v>
      </c>
      <c r="O663" s="12">
        <f t="shared" si="21"/>
        <v>3456.31</v>
      </c>
    </row>
    <row r="664" spans="1:15" x14ac:dyDescent="0.25">
      <c r="A664" s="8"/>
      <c r="B664" s="8"/>
      <c r="C664" s="9"/>
      <c r="D664" s="8"/>
      <c r="E664" s="8" t="s">
        <v>1454</v>
      </c>
      <c r="F664" s="8">
        <v>0.7</v>
      </c>
      <c r="G664" s="10">
        <v>40</v>
      </c>
      <c r="H664" s="11">
        <v>28</v>
      </c>
      <c r="I664" s="11">
        <v>13.991489361702127</v>
      </c>
      <c r="J664" s="11">
        <v>14.008510638297873</v>
      </c>
      <c r="K664" s="8">
        <v>1.71</v>
      </c>
      <c r="L664" s="8"/>
      <c r="M664" s="12">
        <f t="shared" si="20"/>
        <v>68.400000000000006</v>
      </c>
      <c r="N664" s="12">
        <f t="shared" si="20"/>
        <v>0</v>
      </c>
      <c r="O664" s="12">
        <f t="shared" si="21"/>
        <v>68.400000000000006</v>
      </c>
    </row>
    <row r="665" spans="1:15" x14ac:dyDescent="0.25">
      <c r="A665" s="8"/>
      <c r="B665" s="8"/>
      <c r="C665" s="9"/>
      <c r="D665" s="8"/>
      <c r="E665" s="8" t="s">
        <v>1270</v>
      </c>
      <c r="F665" s="8">
        <v>0.73999999999999988</v>
      </c>
      <c r="G665" s="10">
        <v>106</v>
      </c>
      <c r="H665" s="11">
        <v>78.44</v>
      </c>
      <c r="I665" s="11">
        <v>37.560833333333335</v>
      </c>
      <c r="J665" s="11">
        <v>40.87916666666667</v>
      </c>
      <c r="K665" s="8">
        <v>1.38</v>
      </c>
      <c r="L665" s="8"/>
      <c r="M665" s="12">
        <f t="shared" si="20"/>
        <v>146.28</v>
      </c>
      <c r="N665" s="12">
        <f t="shared" si="20"/>
        <v>0</v>
      </c>
      <c r="O665" s="12">
        <f t="shared" si="21"/>
        <v>146.28</v>
      </c>
    </row>
    <row r="666" spans="1:15" x14ac:dyDescent="0.25">
      <c r="A666" s="8"/>
      <c r="B666" s="8"/>
      <c r="C666" s="9"/>
      <c r="D666" s="8"/>
      <c r="E666" s="8" t="s">
        <v>1455</v>
      </c>
      <c r="F666" s="8">
        <v>0.77</v>
      </c>
      <c r="G666" s="10">
        <v>244</v>
      </c>
      <c r="H666" s="11">
        <v>187.88</v>
      </c>
      <c r="I666" s="11">
        <v>92.213088235294123</v>
      </c>
      <c r="J666" s="11">
        <v>95.666911764705873</v>
      </c>
      <c r="K666" s="8">
        <v>1.46</v>
      </c>
      <c r="L666" s="8"/>
      <c r="M666" s="12">
        <f t="shared" si="20"/>
        <v>356.24</v>
      </c>
      <c r="N666" s="12">
        <f t="shared" si="20"/>
        <v>0</v>
      </c>
      <c r="O666" s="12">
        <f t="shared" si="21"/>
        <v>356.24</v>
      </c>
    </row>
    <row r="667" spans="1:15" x14ac:dyDescent="0.25">
      <c r="A667" s="8"/>
      <c r="B667" s="8"/>
      <c r="C667" s="9"/>
      <c r="D667" s="8"/>
      <c r="E667" s="8" t="s">
        <v>1456</v>
      </c>
      <c r="F667" s="8">
        <v>0.77</v>
      </c>
      <c r="G667" s="10">
        <v>376</v>
      </c>
      <c r="H667" s="11">
        <v>289.52</v>
      </c>
      <c r="I667" s="11">
        <v>131.05494457882031</v>
      </c>
      <c r="J667" s="11">
        <v>158.46505542117967</v>
      </c>
      <c r="K667" s="8">
        <v>1.46</v>
      </c>
      <c r="L667" s="8"/>
      <c r="M667" s="12">
        <f t="shared" si="20"/>
        <v>548.96</v>
      </c>
      <c r="N667" s="12">
        <f t="shared" si="20"/>
        <v>0</v>
      </c>
      <c r="O667" s="12">
        <f t="shared" si="21"/>
        <v>548.96</v>
      </c>
    </row>
    <row r="668" spans="1:15" x14ac:dyDescent="0.25">
      <c r="A668" s="8"/>
      <c r="B668" s="8"/>
      <c r="C668" s="9"/>
      <c r="D668" s="8"/>
      <c r="E668" s="8" t="s">
        <v>1271</v>
      </c>
      <c r="F668" s="8">
        <v>0.74</v>
      </c>
      <c r="G668" s="10">
        <v>1164</v>
      </c>
      <c r="H668" s="11">
        <v>861.36</v>
      </c>
      <c r="I668" s="11">
        <v>427.59580392156863</v>
      </c>
      <c r="J668" s="11">
        <v>433.76419607843133</v>
      </c>
      <c r="K668" s="8">
        <v>1.38</v>
      </c>
      <c r="L668" s="8"/>
      <c r="M668" s="12">
        <f t="shared" si="20"/>
        <v>1606.32</v>
      </c>
      <c r="N668" s="12">
        <f t="shared" si="20"/>
        <v>0</v>
      </c>
      <c r="O668" s="12">
        <f t="shared" si="21"/>
        <v>1606.32</v>
      </c>
    </row>
    <row r="669" spans="1:15" x14ac:dyDescent="0.25">
      <c r="A669" s="8"/>
      <c r="B669" s="8"/>
      <c r="C669" s="9"/>
      <c r="D669" s="8"/>
      <c r="E669" s="8" t="s">
        <v>1457</v>
      </c>
      <c r="F669" s="8">
        <v>0.7400000000000001</v>
      </c>
      <c r="G669" s="10">
        <v>2841</v>
      </c>
      <c r="H669" s="11">
        <v>2102.34</v>
      </c>
      <c r="I669" s="11">
        <v>1013.8376311827764</v>
      </c>
      <c r="J669" s="11">
        <v>1088.5023688172237</v>
      </c>
      <c r="K669" s="8">
        <v>1.38</v>
      </c>
      <c r="L669" s="8"/>
      <c r="M669" s="12">
        <f t="shared" si="20"/>
        <v>3920.5799999999995</v>
      </c>
      <c r="N669" s="12">
        <f t="shared" si="20"/>
        <v>0</v>
      </c>
      <c r="O669" s="12">
        <f t="shared" si="21"/>
        <v>3920.5799999999995</v>
      </c>
    </row>
    <row r="670" spans="1:15" x14ac:dyDescent="0.25">
      <c r="A670" s="8"/>
      <c r="B670" s="8"/>
      <c r="C670" s="9"/>
      <c r="D670" s="8"/>
      <c r="E670" s="8" t="s">
        <v>1265</v>
      </c>
      <c r="F670" s="8">
        <v>0.76</v>
      </c>
      <c r="G670" s="10">
        <v>65</v>
      </c>
      <c r="H670" s="11">
        <v>49.400000000000006</v>
      </c>
      <c r="I670" s="11">
        <v>22.838705882352944</v>
      </c>
      <c r="J670" s="11">
        <v>26.561294117647058</v>
      </c>
      <c r="K670" s="8">
        <v>1.43</v>
      </c>
      <c r="L670" s="8"/>
      <c r="M670" s="12">
        <f t="shared" si="20"/>
        <v>92.95</v>
      </c>
      <c r="N670" s="12">
        <f t="shared" si="20"/>
        <v>0</v>
      </c>
      <c r="O670" s="12">
        <f t="shared" si="21"/>
        <v>92.95</v>
      </c>
    </row>
    <row r="671" spans="1:15" x14ac:dyDescent="0.25">
      <c r="A671" s="8"/>
      <c r="B671" s="8"/>
      <c r="C671" s="9"/>
      <c r="D671" s="8"/>
      <c r="E671" s="8" t="s">
        <v>1416</v>
      </c>
      <c r="F671" s="8">
        <v>0.76</v>
      </c>
      <c r="G671" s="10">
        <v>5423</v>
      </c>
      <c r="H671" s="11">
        <v>4121.4800000000005</v>
      </c>
      <c r="I671" s="11">
        <v>1910.4502254901959</v>
      </c>
      <c r="J671" s="11">
        <v>2211.0297745098037</v>
      </c>
      <c r="K671" s="8">
        <v>1.43</v>
      </c>
      <c r="L671" s="8"/>
      <c r="M671" s="12">
        <f t="shared" si="20"/>
        <v>7754.8899999999994</v>
      </c>
      <c r="N671" s="12">
        <f t="shared" si="20"/>
        <v>0</v>
      </c>
      <c r="O671" s="12">
        <f t="shared" si="21"/>
        <v>7754.8899999999994</v>
      </c>
    </row>
    <row r="672" spans="1:15" x14ac:dyDescent="0.25">
      <c r="A672" s="8"/>
      <c r="B672" s="8"/>
      <c r="C672" s="9"/>
      <c r="D672" s="8"/>
      <c r="E672" s="8" t="s">
        <v>1266</v>
      </c>
      <c r="F672" s="8">
        <v>0.7</v>
      </c>
      <c r="G672" s="10">
        <v>1170</v>
      </c>
      <c r="H672" s="11">
        <v>819</v>
      </c>
      <c r="I672" s="11">
        <v>425.8416666666667</v>
      </c>
      <c r="J672" s="11">
        <v>393.1583333333333</v>
      </c>
      <c r="K672" s="8">
        <v>1.71</v>
      </c>
      <c r="L672" s="8"/>
      <c r="M672" s="12">
        <f t="shared" si="20"/>
        <v>2000.7</v>
      </c>
      <c r="N672" s="12">
        <f t="shared" si="20"/>
        <v>0</v>
      </c>
      <c r="O672" s="12">
        <f t="shared" si="21"/>
        <v>2000.7</v>
      </c>
    </row>
    <row r="673" spans="1:15" x14ac:dyDescent="0.25">
      <c r="A673" s="8"/>
      <c r="B673" s="8"/>
      <c r="C673" s="9"/>
      <c r="D673" s="8"/>
      <c r="E673" s="8" t="s">
        <v>1458</v>
      </c>
      <c r="F673" s="8">
        <v>0.67</v>
      </c>
      <c r="G673" s="10">
        <v>227</v>
      </c>
      <c r="H673" s="11">
        <v>152.09</v>
      </c>
      <c r="I673" s="11">
        <v>82.707677304964548</v>
      </c>
      <c r="J673" s="11">
        <v>69.382322695035469</v>
      </c>
      <c r="K673" s="8">
        <v>1.83</v>
      </c>
      <c r="L673" s="8"/>
      <c r="M673" s="12">
        <f t="shared" si="20"/>
        <v>415.41</v>
      </c>
      <c r="N673" s="12">
        <f t="shared" si="20"/>
        <v>0</v>
      </c>
      <c r="O673" s="12">
        <f t="shared" si="21"/>
        <v>415.41</v>
      </c>
    </row>
    <row r="674" spans="1:15" x14ac:dyDescent="0.25">
      <c r="A674" s="8"/>
      <c r="B674" s="8"/>
      <c r="C674" s="9"/>
      <c r="D674" s="8"/>
      <c r="E674" s="8" t="s">
        <v>1447</v>
      </c>
      <c r="F674" s="8">
        <v>0.69999999999999984</v>
      </c>
      <c r="G674" s="10">
        <v>1767</v>
      </c>
      <c r="H674" s="11">
        <v>1236.8999999999999</v>
      </c>
      <c r="I674" s="11">
        <v>639.99601722339128</v>
      </c>
      <c r="J674" s="11">
        <v>596.9039827766087</v>
      </c>
      <c r="K674" s="8">
        <v>1.79</v>
      </c>
      <c r="L674" s="8"/>
      <c r="M674" s="12">
        <f t="shared" si="20"/>
        <v>3162.93</v>
      </c>
      <c r="N674" s="12">
        <f t="shared" si="20"/>
        <v>0</v>
      </c>
      <c r="O674" s="12">
        <f t="shared" si="21"/>
        <v>3162.93</v>
      </c>
    </row>
    <row r="675" spans="1:15" x14ac:dyDescent="0.25">
      <c r="A675" s="8"/>
      <c r="B675" s="8"/>
      <c r="C675" s="9"/>
      <c r="D675" s="8"/>
      <c r="E675" s="8" t="s">
        <v>1448</v>
      </c>
      <c r="F675" s="8">
        <v>0.67</v>
      </c>
      <c r="G675" s="10">
        <v>356</v>
      </c>
      <c r="H675" s="11">
        <v>238.52</v>
      </c>
      <c r="I675" s="11">
        <v>131.93674734092065</v>
      </c>
      <c r="J675" s="11">
        <v>106.58325265907936</v>
      </c>
      <c r="K675" s="8">
        <v>1.93</v>
      </c>
      <c r="L675" s="8"/>
      <c r="M675" s="12">
        <f t="shared" si="20"/>
        <v>687.07999999999993</v>
      </c>
      <c r="N675" s="12">
        <f t="shared" si="20"/>
        <v>0</v>
      </c>
      <c r="O675" s="12">
        <f t="shared" si="21"/>
        <v>687.07999999999993</v>
      </c>
    </row>
    <row r="676" spans="1:15" x14ac:dyDescent="0.25">
      <c r="A676" s="8"/>
      <c r="B676" s="8"/>
      <c r="C676" s="9"/>
      <c r="D676" s="8"/>
      <c r="E676" s="8" t="s">
        <v>1450</v>
      </c>
      <c r="F676" s="8">
        <v>0.70000000000000007</v>
      </c>
      <c r="G676" s="10">
        <v>7198</v>
      </c>
      <c r="H676" s="11">
        <v>5038.6000000000004</v>
      </c>
      <c r="I676" s="11">
        <v>2675.6236611868881</v>
      </c>
      <c r="J676" s="11">
        <v>2362.9763388131119</v>
      </c>
      <c r="K676" s="8">
        <v>1.71</v>
      </c>
      <c r="L676" s="8"/>
      <c r="M676" s="12">
        <f t="shared" si="20"/>
        <v>12308.58</v>
      </c>
      <c r="N676" s="12">
        <f t="shared" si="20"/>
        <v>0</v>
      </c>
      <c r="O676" s="12">
        <f t="shared" si="21"/>
        <v>12308.58</v>
      </c>
    </row>
    <row r="677" spans="1:15" x14ac:dyDescent="0.25">
      <c r="A677" s="8"/>
      <c r="B677" s="8"/>
      <c r="C677" s="9"/>
      <c r="D677" s="8"/>
      <c r="E677" s="8" t="s">
        <v>1459</v>
      </c>
      <c r="F677" s="8">
        <v>0.83</v>
      </c>
      <c r="G677" s="10">
        <v>6531</v>
      </c>
      <c r="H677" s="11">
        <v>5420.7300000000005</v>
      </c>
      <c r="I677" s="11">
        <v>3541.6592538630657</v>
      </c>
      <c r="J677" s="11">
        <v>1879.0707461369343</v>
      </c>
      <c r="K677" s="8">
        <v>2.1800000000000002</v>
      </c>
      <c r="L677" s="8"/>
      <c r="M677" s="12">
        <f t="shared" si="20"/>
        <v>14237.580000000002</v>
      </c>
      <c r="N677" s="12">
        <f t="shared" si="20"/>
        <v>0</v>
      </c>
      <c r="O677" s="12">
        <f t="shared" si="21"/>
        <v>14237.580000000002</v>
      </c>
    </row>
    <row r="678" spans="1:15" x14ac:dyDescent="0.25">
      <c r="A678" s="8"/>
      <c r="B678" s="8"/>
      <c r="C678" s="9"/>
      <c r="D678" s="8"/>
      <c r="E678" s="8" t="s">
        <v>1460</v>
      </c>
      <c r="F678" s="8">
        <v>0.84</v>
      </c>
      <c r="G678" s="10">
        <v>1707</v>
      </c>
      <c r="H678" s="11">
        <v>1433.88</v>
      </c>
      <c r="I678" s="11">
        <v>823.35073588949751</v>
      </c>
      <c r="J678" s="11">
        <v>610.52926411050237</v>
      </c>
      <c r="K678" s="8">
        <v>2.4</v>
      </c>
      <c r="L678" s="8"/>
      <c r="M678" s="12">
        <f t="shared" si="20"/>
        <v>4096.8</v>
      </c>
      <c r="N678" s="12">
        <f t="shared" si="20"/>
        <v>0</v>
      </c>
      <c r="O678" s="12">
        <f t="shared" si="21"/>
        <v>4096.8</v>
      </c>
    </row>
    <row r="679" spans="1:15" x14ac:dyDescent="0.25">
      <c r="A679" s="8"/>
      <c r="B679" s="8"/>
      <c r="C679" s="9"/>
      <c r="D679" s="8"/>
      <c r="E679" s="8" t="s">
        <v>1433</v>
      </c>
      <c r="F679" s="8">
        <v>0.83</v>
      </c>
      <c r="G679" s="10">
        <v>1400</v>
      </c>
      <c r="H679" s="11">
        <v>1162</v>
      </c>
      <c r="I679" s="11">
        <v>605.68421052631572</v>
      </c>
      <c r="J679" s="11">
        <v>556.31578947368428</v>
      </c>
      <c r="K679" s="8">
        <v>2.1800000000000002</v>
      </c>
      <c r="L679" s="8"/>
      <c r="M679" s="12">
        <f t="shared" si="20"/>
        <v>3052</v>
      </c>
      <c r="N679" s="12">
        <f t="shared" si="20"/>
        <v>0</v>
      </c>
      <c r="O679" s="12">
        <f t="shared" si="21"/>
        <v>3052</v>
      </c>
    </row>
    <row r="680" spans="1:15" x14ac:dyDescent="0.25">
      <c r="A680" s="8"/>
      <c r="B680" s="8"/>
      <c r="C680" s="9"/>
      <c r="D680" s="8"/>
      <c r="E680" s="8" t="s">
        <v>1461</v>
      </c>
      <c r="F680" s="8">
        <v>0.84</v>
      </c>
      <c r="G680" s="10">
        <v>1901</v>
      </c>
      <c r="H680" s="11">
        <v>1596.84</v>
      </c>
      <c r="I680" s="11">
        <v>868.04769230769227</v>
      </c>
      <c r="J680" s="11">
        <v>728.79230769230776</v>
      </c>
      <c r="K680" s="8">
        <v>2.4</v>
      </c>
      <c r="L680" s="8"/>
      <c r="M680" s="12">
        <f t="shared" si="20"/>
        <v>4562.3999999999996</v>
      </c>
      <c r="N680" s="12">
        <f t="shared" si="20"/>
        <v>0</v>
      </c>
      <c r="O680" s="12">
        <f t="shared" si="21"/>
        <v>4562.3999999999996</v>
      </c>
    </row>
    <row r="681" spans="1:15" x14ac:dyDescent="0.25">
      <c r="A681" s="8"/>
      <c r="B681" s="8"/>
      <c r="C681" s="9"/>
      <c r="D681" s="8"/>
      <c r="E681" s="8" t="s">
        <v>1435</v>
      </c>
      <c r="F681" s="8">
        <v>0.83</v>
      </c>
      <c r="G681" s="10">
        <v>890</v>
      </c>
      <c r="H681" s="11">
        <v>738.69999999999993</v>
      </c>
      <c r="I681" s="11">
        <v>665.56426666666675</v>
      </c>
      <c r="J681" s="11">
        <v>73.135733333333249</v>
      </c>
      <c r="K681" s="8">
        <v>2.1800000000000002</v>
      </c>
      <c r="L681" s="8"/>
      <c r="M681" s="12">
        <f t="shared" si="20"/>
        <v>1940.2</v>
      </c>
      <c r="N681" s="12">
        <f t="shared" si="20"/>
        <v>0</v>
      </c>
      <c r="O681" s="12">
        <f t="shared" si="21"/>
        <v>1940.2</v>
      </c>
    </row>
    <row r="682" spans="1:15" x14ac:dyDescent="0.25">
      <c r="A682" s="8"/>
      <c r="B682" s="8"/>
      <c r="C682" s="9"/>
      <c r="D682" s="8"/>
      <c r="E682" s="8" t="s">
        <v>1437</v>
      </c>
      <c r="F682" s="8">
        <v>0.84</v>
      </c>
      <c r="G682" s="10">
        <v>355</v>
      </c>
      <c r="H682" s="11">
        <v>298.2</v>
      </c>
      <c r="I682" s="11">
        <v>289.22222222222223</v>
      </c>
      <c r="J682" s="11">
        <v>8.9777777777777743</v>
      </c>
      <c r="K682" s="8">
        <v>2.4</v>
      </c>
      <c r="L682" s="8"/>
      <c r="M682" s="12">
        <f t="shared" si="20"/>
        <v>852</v>
      </c>
      <c r="N682" s="12">
        <f t="shared" si="20"/>
        <v>0</v>
      </c>
      <c r="O682" s="12">
        <f t="shared" si="21"/>
        <v>852</v>
      </c>
    </row>
    <row r="683" spans="1:15" x14ac:dyDescent="0.25">
      <c r="A683" s="8"/>
      <c r="B683" s="8"/>
      <c r="C683" s="9" t="s">
        <v>153</v>
      </c>
      <c r="D683" s="8" t="s">
        <v>174</v>
      </c>
      <c r="E683" s="8" t="s">
        <v>1272</v>
      </c>
      <c r="F683" s="8">
        <v>0.79</v>
      </c>
      <c r="G683" s="10">
        <v>46</v>
      </c>
      <c r="H683" s="11">
        <v>36.340000000000003</v>
      </c>
      <c r="I683" s="11">
        <v>18.083213773314203</v>
      </c>
      <c r="J683" s="11">
        <v>18.256786226685801</v>
      </c>
      <c r="K683" s="8">
        <v>2.0099999999999998</v>
      </c>
      <c r="L683" s="8"/>
      <c r="M683" s="12">
        <f t="shared" si="20"/>
        <v>92.46</v>
      </c>
      <c r="N683" s="12">
        <f t="shared" si="20"/>
        <v>0</v>
      </c>
      <c r="O683" s="12">
        <f t="shared" si="21"/>
        <v>92.46</v>
      </c>
    </row>
    <row r="684" spans="1:15" x14ac:dyDescent="0.25">
      <c r="A684" s="8"/>
      <c r="B684" s="8"/>
      <c r="C684" s="9"/>
      <c r="D684" s="8"/>
      <c r="E684" s="8" t="s">
        <v>1421</v>
      </c>
      <c r="F684" s="8">
        <v>0.79</v>
      </c>
      <c r="G684" s="10">
        <v>1801</v>
      </c>
      <c r="H684" s="11">
        <v>1422.79</v>
      </c>
      <c r="I684" s="11">
        <v>740.031578067993</v>
      </c>
      <c r="J684" s="11">
        <v>682.7584219320072</v>
      </c>
      <c r="K684" s="8">
        <v>2.0099999999999998</v>
      </c>
      <c r="L684" s="8"/>
      <c r="M684" s="12">
        <f t="shared" si="20"/>
        <v>3620.0099999999998</v>
      </c>
      <c r="N684" s="12">
        <f t="shared" si="20"/>
        <v>0</v>
      </c>
      <c r="O684" s="12">
        <f t="shared" si="21"/>
        <v>3620.0099999999998</v>
      </c>
    </row>
    <row r="685" spans="1:15" x14ac:dyDescent="0.25">
      <c r="A685" s="8"/>
      <c r="B685" s="8"/>
      <c r="C685" s="9"/>
      <c r="D685" s="8"/>
      <c r="E685" s="8" t="s">
        <v>1230</v>
      </c>
      <c r="F685" s="8">
        <v>0.8</v>
      </c>
      <c r="G685" s="10">
        <v>10</v>
      </c>
      <c r="H685" s="11">
        <v>8</v>
      </c>
      <c r="I685" s="11">
        <v>3.9311334289813487</v>
      </c>
      <c r="J685" s="11">
        <v>4.0688665710186509</v>
      </c>
      <c r="K685" s="8">
        <v>2.08</v>
      </c>
      <c r="L685" s="8"/>
      <c r="M685" s="12">
        <f t="shared" si="20"/>
        <v>20.8</v>
      </c>
      <c r="N685" s="12">
        <f t="shared" si="20"/>
        <v>0</v>
      </c>
      <c r="O685" s="12">
        <f t="shared" si="21"/>
        <v>20.8</v>
      </c>
    </row>
    <row r="686" spans="1:15" x14ac:dyDescent="0.25">
      <c r="A686" s="8"/>
      <c r="B686" s="8"/>
      <c r="C686" s="9"/>
      <c r="D686" s="8"/>
      <c r="E686" s="8" t="s">
        <v>1422</v>
      </c>
      <c r="F686" s="8">
        <v>0.79</v>
      </c>
      <c r="G686" s="10">
        <v>307</v>
      </c>
      <c r="H686" s="11">
        <v>242.53</v>
      </c>
      <c r="I686" s="11">
        <v>174.90374586691692</v>
      </c>
      <c r="J686" s="11">
        <v>67.62625413308308</v>
      </c>
      <c r="K686" s="8">
        <v>2.0099999999999998</v>
      </c>
      <c r="L686" s="8"/>
      <c r="M686" s="12">
        <f t="shared" si="20"/>
        <v>617.06999999999994</v>
      </c>
      <c r="N686" s="12">
        <f t="shared" si="20"/>
        <v>0</v>
      </c>
      <c r="O686" s="12">
        <f t="shared" si="21"/>
        <v>617.06999999999994</v>
      </c>
    </row>
    <row r="687" spans="1:15" x14ac:dyDescent="0.25">
      <c r="A687" s="8"/>
      <c r="B687" s="8"/>
      <c r="C687" s="9"/>
      <c r="D687" s="8"/>
      <c r="E687" s="8" t="s">
        <v>1423</v>
      </c>
      <c r="F687" s="8">
        <v>0.77</v>
      </c>
      <c r="G687" s="10">
        <v>288</v>
      </c>
      <c r="H687" s="11">
        <v>221.76</v>
      </c>
      <c r="I687" s="11">
        <v>131.90939565627951</v>
      </c>
      <c r="J687" s="11">
        <v>89.850604343720505</v>
      </c>
      <c r="K687" s="8">
        <v>2.16</v>
      </c>
      <c r="L687" s="8"/>
      <c r="M687" s="12">
        <f t="shared" si="20"/>
        <v>622.08000000000004</v>
      </c>
      <c r="N687" s="12">
        <f t="shared" si="20"/>
        <v>0</v>
      </c>
      <c r="O687" s="12">
        <f t="shared" si="21"/>
        <v>622.08000000000004</v>
      </c>
    </row>
    <row r="688" spans="1:15" x14ac:dyDescent="0.25">
      <c r="A688" s="8"/>
      <c r="B688" s="8"/>
      <c r="C688" s="9"/>
      <c r="D688" s="8"/>
      <c r="E688" s="8" t="s">
        <v>1424</v>
      </c>
      <c r="F688" s="8">
        <v>0.93</v>
      </c>
      <c r="G688" s="10">
        <v>2349</v>
      </c>
      <c r="H688" s="11">
        <v>2184.5699999999997</v>
      </c>
      <c r="I688" s="11">
        <v>990.59153659074798</v>
      </c>
      <c r="J688" s="11">
        <v>1193.9784634092521</v>
      </c>
      <c r="K688" s="8">
        <v>2.2400000000000002</v>
      </c>
      <c r="L688" s="8"/>
      <c r="M688" s="12">
        <f t="shared" si="20"/>
        <v>5261.76</v>
      </c>
      <c r="N688" s="12">
        <f t="shared" si="20"/>
        <v>0</v>
      </c>
      <c r="O688" s="12">
        <f t="shared" si="21"/>
        <v>5261.76</v>
      </c>
    </row>
    <row r="689" spans="1:15" x14ac:dyDescent="0.25">
      <c r="A689" s="8"/>
      <c r="B689" s="8"/>
      <c r="C689" s="9"/>
      <c r="D689" s="8"/>
      <c r="E689" s="8" t="s">
        <v>1425</v>
      </c>
      <c r="F689" s="8">
        <v>0.8</v>
      </c>
      <c r="G689" s="10">
        <v>1858</v>
      </c>
      <c r="H689" s="11">
        <v>1486.4</v>
      </c>
      <c r="I689" s="11">
        <v>869.25156862745098</v>
      </c>
      <c r="J689" s="11">
        <v>617.14843137254911</v>
      </c>
      <c r="K689" s="8">
        <v>2.08</v>
      </c>
      <c r="L689" s="8"/>
      <c r="M689" s="12">
        <f t="shared" si="20"/>
        <v>3864.6400000000003</v>
      </c>
      <c r="N689" s="12">
        <f t="shared" si="20"/>
        <v>0</v>
      </c>
      <c r="O689" s="12">
        <f t="shared" si="21"/>
        <v>3864.6400000000003</v>
      </c>
    </row>
    <row r="690" spans="1:15" x14ac:dyDescent="0.25">
      <c r="A690" s="8"/>
      <c r="B690" s="8"/>
      <c r="C690" s="9"/>
      <c r="D690" s="8"/>
      <c r="E690" s="8" t="s">
        <v>1426</v>
      </c>
      <c r="F690" s="8">
        <v>0.78</v>
      </c>
      <c r="G690" s="10">
        <v>128</v>
      </c>
      <c r="H690" s="11">
        <v>99.84</v>
      </c>
      <c r="I690" s="11">
        <v>61.891764705882345</v>
      </c>
      <c r="J690" s="11">
        <v>37.948235294117659</v>
      </c>
      <c r="K690" s="8">
        <v>2.2400000000000002</v>
      </c>
      <c r="L690" s="8"/>
      <c r="M690" s="12">
        <f t="shared" si="20"/>
        <v>286.72000000000003</v>
      </c>
      <c r="N690" s="12">
        <f t="shared" si="20"/>
        <v>0</v>
      </c>
      <c r="O690" s="12">
        <f t="shared" si="21"/>
        <v>286.72000000000003</v>
      </c>
    </row>
    <row r="691" spans="1:15" x14ac:dyDescent="0.25">
      <c r="A691" s="8"/>
      <c r="B691" s="8"/>
      <c r="C691" s="9"/>
      <c r="D691" s="8"/>
      <c r="E691" s="8" t="s">
        <v>1427</v>
      </c>
      <c r="F691" s="8">
        <v>0.93</v>
      </c>
      <c r="G691" s="10">
        <v>256</v>
      </c>
      <c r="H691" s="11">
        <v>238.07999999999998</v>
      </c>
      <c r="I691" s="11">
        <v>108.35379696726253</v>
      </c>
      <c r="J691" s="11">
        <v>129.72620303273749</v>
      </c>
      <c r="K691" s="8">
        <v>2.2400000000000002</v>
      </c>
      <c r="L691" s="8"/>
      <c r="M691" s="12">
        <f t="shared" si="20"/>
        <v>573.44000000000005</v>
      </c>
      <c r="N691" s="12">
        <f t="shared" si="20"/>
        <v>0</v>
      </c>
      <c r="O691" s="12">
        <f t="shared" si="21"/>
        <v>573.44000000000005</v>
      </c>
    </row>
    <row r="692" spans="1:15" x14ac:dyDescent="0.25">
      <c r="A692" s="8"/>
      <c r="B692" s="8"/>
      <c r="C692" s="9"/>
      <c r="D692" s="8"/>
      <c r="E692" s="8" t="s">
        <v>1428</v>
      </c>
      <c r="F692" s="8">
        <v>0.93</v>
      </c>
      <c r="G692" s="10">
        <v>4275</v>
      </c>
      <c r="H692" s="11">
        <v>3975.75</v>
      </c>
      <c r="I692" s="11">
        <v>1896.4194676761674</v>
      </c>
      <c r="J692" s="11">
        <v>2079.3305323238324</v>
      </c>
      <c r="K692" s="8">
        <v>2.2400000000000002</v>
      </c>
      <c r="L692" s="8"/>
      <c r="M692" s="12">
        <f t="shared" si="20"/>
        <v>9576.0000000000018</v>
      </c>
      <c r="N692" s="12">
        <f t="shared" si="20"/>
        <v>0</v>
      </c>
      <c r="O692" s="12">
        <f t="shared" si="21"/>
        <v>9576.0000000000018</v>
      </c>
    </row>
    <row r="693" spans="1:15" x14ac:dyDescent="0.25">
      <c r="A693" s="8"/>
      <c r="B693" s="8"/>
      <c r="C693" s="9"/>
      <c r="D693" s="8"/>
      <c r="E693" s="8" t="s">
        <v>1429</v>
      </c>
      <c r="F693" s="8">
        <v>0.79</v>
      </c>
      <c r="G693" s="10">
        <v>1832</v>
      </c>
      <c r="H693" s="11">
        <v>1447.28</v>
      </c>
      <c r="I693" s="11">
        <v>926.01652337535131</v>
      </c>
      <c r="J693" s="11">
        <v>521.26347662464877</v>
      </c>
      <c r="K693" s="8">
        <v>2.0099999999999998</v>
      </c>
      <c r="L693" s="8"/>
      <c r="M693" s="12">
        <f t="shared" si="20"/>
        <v>3682.3199999999997</v>
      </c>
      <c r="N693" s="12">
        <f t="shared" si="20"/>
        <v>0</v>
      </c>
      <c r="O693" s="12">
        <f t="shared" si="21"/>
        <v>3682.3199999999997</v>
      </c>
    </row>
    <row r="694" spans="1:15" x14ac:dyDescent="0.25">
      <c r="A694" s="8"/>
      <c r="B694" s="8"/>
      <c r="C694" s="9"/>
      <c r="D694" s="8"/>
      <c r="E694" s="8" t="s">
        <v>1430</v>
      </c>
      <c r="F694" s="8">
        <v>0.65</v>
      </c>
      <c r="G694" s="10">
        <v>424</v>
      </c>
      <c r="H694" s="11">
        <v>275.60000000000002</v>
      </c>
      <c r="I694" s="11">
        <v>205.22133426797629</v>
      </c>
      <c r="J694" s="11">
        <v>70.378665732023705</v>
      </c>
      <c r="K694" s="8">
        <v>1.61</v>
      </c>
      <c r="L694" s="8"/>
      <c r="M694" s="12">
        <f t="shared" si="20"/>
        <v>682.64</v>
      </c>
      <c r="N694" s="12">
        <f t="shared" si="20"/>
        <v>0</v>
      </c>
      <c r="O694" s="12">
        <f t="shared" si="21"/>
        <v>682.64</v>
      </c>
    </row>
    <row r="695" spans="1:15" x14ac:dyDescent="0.25">
      <c r="A695" s="8"/>
      <c r="B695" s="8"/>
      <c r="C695" s="9"/>
      <c r="D695" s="8"/>
      <c r="E695" s="8" t="s">
        <v>1431</v>
      </c>
      <c r="F695" s="8">
        <v>0.65</v>
      </c>
      <c r="G695" s="10">
        <v>92</v>
      </c>
      <c r="H695" s="11">
        <v>59.8</v>
      </c>
      <c r="I695" s="11">
        <v>46.292190534726494</v>
      </c>
      <c r="J695" s="11">
        <v>13.507809465273509</v>
      </c>
      <c r="K695" s="8">
        <v>1.73</v>
      </c>
      <c r="L695" s="8"/>
      <c r="M695" s="12">
        <f t="shared" si="20"/>
        <v>159.16</v>
      </c>
      <c r="N695" s="12">
        <f t="shared" si="20"/>
        <v>0</v>
      </c>
      <c r="O695" s="12">
        <f t="shared" si="21"/>
        <v>159.16</v>
      </c>
    </row>
    <row r="696" spans="1:15" x14ac:dyDescent="0.25">
      <c r="A696" s="8"/>
      <c r="B696" s="8"/>
      <c r="C696" s="9"/>
      <c r="D696" s="8"/>
      <c r="E696" s="8" t="s">
        <v>1405</v>
      </c>
      <c r="F696" s="8">
        <v>0.65</v>
      </c>
      <c r="G696" s="10">
        <v>1343</v>
      </c>
      <c r="H696" s="11">
        <v>872.95</v>
      </c>
      <c r="I696" s="11">
        <v>594.60439964771501</v>
      </c>
      <c r="J696" s="11">
        <v>278.34560035228498</v>
      </c>
      <c r="K696" s="8">
        <v>1.61</v>
      </c>
      <c r="L696" s="8"/>
      <c r="M696" s="12">
        <f t="shared" si="20"/>
        <v>2162.23</v>
      </c>
      <c r="N696" s="12">
        <f t="shared" si="20"/>
        <v>0</v>
      </c>
      <c r="O696" s="12">
        <f t="shared" si="21"/>
        <v>2162.23</v>
      </c>
    </row>
    <row r="697" spans="1:15" x14ac:dyDescent="0.25">
      <c r="A697" s="8"/>
      <c r="B697" s="8"/>
      <c r="C697" s="9"/>
      <c r="D697" s="8"/>
      <c r="E697" s="8" t="s">
        <v>1432</v>
      </c>
      <c r="F697" s="8">
        <v>0.7</v>
      </c>
      <c r="G697" s="10">
        <v>3417</v>
      </c>
      <c r="H697" s="11">
        <v>2391.9</v>
      </c>
      <c r="I697" s="11">
        <v>1359.5091293426731</v>
      </c>
      <c r="J697" s="11">
        <v>1032.390870657327</v>
      </c>
      <c r="K697" s="8">
        <v>1.71</v>
      </c>
      <c r="L697" s="8"/>
      <c r="M697" s="12">
        <f t="shared" si="20"/>
        <v>5843.07</v>
      </c>
      <c r="N697" s="12">
        <f t="shared" si="20"/>
        <v>0</v>
      </c>
      <c r="O697" s="12">
        <f t="shared" si="21"/>
        <v>5843.07</v>
      </c>
    </row>
    <row r="698" spans="1:15" x14ac:dyDescent="0.25">
      <c r="A698" s="8"/>
      <c r="B698" s="8"/>
      <c r="C698" s="9"/>
      <c r="D698" s="8"/>
      <c r="E698" s="8" t="s">
        <v>1239</v>
      </c>
      <c r="F698" s="8">
        <v>0.8</v>
      </c>
      <c r="G698" s="10">
        <v>7193</v>
      </c>
      <c r="H698" s="11">
        <v>5754.4</v>
      </c>
      <c r="I698" s="11">
        <v>2803.5203486914988</v>
      </c>
      <c r="J698" s="11">
        <v>2950.8796513085013</v>
      </c>
      <c r="K698" s="8">
        <v>1.88</v>
      </c>
      <c r="L698" s="8"/>
      <c r="M698" s="12">
        <f t="shared" si="20"/>
        <v>13522.839999999998</v>
      </c>
      <c r="N698" s="12">
        <f t="shared" si="20"/>
        <v>0</v>
      </c>
      <c r="O698" s="12">
        <f t="shared" si="21"/>
        <v>13522.839999999998</v>
      </c>
    </row>
    <row r="699" spans="1:15" x14ac:dyDescent="0.25">
      <c r="A699" s="8"/>
      <c r="B699" s="8"/>
      <c r="C699" s="9"/>
      <c r="D699" s="8"/>
      <c r="E699" s="8" t="s">
        <v>1419</v>
      </c>
      <c r="F699" s="8">
        <v>0.74</v>
      </c>
      <c r="G699" s="10">
        <v>595</v>
      </c>
      <c r="H699" s="11">
        <v>440.3</v>
      </c>
      <c r="I699" s="11">
        <v>234.4796687430761</v>
      </c>
      <c r="J699" s="11">
        <v>205.82033125692391</v>
      </c>
      <c r="K699" s="8">
        <v>1.38</v>
      </c>
      <c r="L699" s="8"/>
      <c r="M699" s="12">
        <f t="shared" si="20"/>
        <v>821.09999999999991</v>
      </c>
      <c r="N699" s="12">
        <f t="shared" si="20"/>
        <v>0</v>
      </c>
      <c r="O699" s="12">
        <f t="shared" si="21"/>
        <v>821.09999999999991</v>
      </c>
    </row>
    <row r="700" spans="1:15" x14ac:dyDescent="0.25">
      <c r="A700" s="8"/>
      <c r="B700" s="8"/>
      <c r="C700" s="9"/>
      <c r="D700" s="8"/>
      <c r="E700" s="8" t="s">
        <v>1433</v>
      </c>
      <c r="F700" s="8">
        <v>0.83</v>
      </c>
      <c r="G700" s="10">
        <v>3102</v>
      </c>
      <c r="H700" s="11">
        <v>2574.66</v>
      </c>
      <c r="I700" s="11">
        <v>1290.2455957446809</v>
      </c>
      <c r="J700" s="11">
        <v>1284.4144042553189</v>
      </c>
      <c r="K700" s="8">
        <v>2.1800000000000002</v>
      </c>
      <c r="L700" s="8"/>
      <c r="M700" s="12">
        <f t="shared" si="20"/>
        <v>6762.3600000000006</v>
      </c>
      <c r="N700" s="12">
        <f t="shared" si="20"/>
        <v>0</v>
      </c>
      <c r="O700" s="12">
        <f t="shared" si="21"/>
        <v>6762.3600000000006</v>
      </c>
    </row>
    <row r="701" spans="1:15" x14ac:dyDescent="0.25">
      <c r="A701" s="8"/>
      <c r="B701" s="8"/>
      <c r="C701" s="9"/>
      <c r="D701" s="8"/>
      <c r="E701" s="8" t="s">
        <v>1434</v>
      </c>
      <c r="F701" s="8">
        <v>0.83</v>
      </c>
      <c r="G701" s="10">
        <v>9200</v>
      </c>
      <c r="H701" s="11">
        <v>7636</v>
      </c>
      <c r="I701" s="11">
        <v>4673.9537149229163</v>
      </c>
      <c r="J701" s="11">
        <v>2962.0462850770837</v>
      </c>
      <c r="K701" s="8">
        <v>2.1800000000000002</v>
      </c>
      <c r="L701" s="8"/>
      <c r="M701" s="12">
        <f t="shared" si="20"/>
        <v>20056</v>
      </c>
      <c r="N701" s="12">
        <f t="shared" si="20"/>
        <v>0</v>
      </c>
      <c r="O701" s="12">
        <f t="shared" si="21"/>
        <v>20056</v>
      </c>
    </row>
    <row r="702" spans="1:15" x14ac:dyDescent="0.25">
      <c r="A702" s="8"/>
      <c r="B702" s="8"/>
      <c r="C702" s="9"/>
      <c r="D702" s="8"/>
      <c r="E702" s="8" t="s">
        <v>1435</v>
      </c>
      <c r="F702" s="8">
        <v>0.83</v>
      </c>
      <c r="G702" s="10">
        <v>1858</v>
      </c>
      <c r="H702" s="11">
        <v>1542.1399999999999</v>
      </c>
      <c r="I702" s="11">
        <v>1026.5583900928793</v>
      </c>
      <c r="J702" s="11">
        <v>515.58160990712076</v>
      </c>
      <c r="K702" s="8">
        <v>2.1800000000000002</v>
      </c>
      <c r="L702" s="8"/>
      <c r="M702" s="12">
        <f t="shared" si="20"/>
        <v>4050.4400000000005</v>
      </c>
      <c r="N702" s="12">
        <f t="shared" si="20"/>
        <v>0</v>
      </c>
      <c r="O702" s="12">
        <f t="shared" si="21"/>
        <v>4050.4400000000005</v>
      </c>
    </row>
    <row r="703" spans="1:15" x14ac:dyDescent="0.25">
      <c r="A703" s="8"/>
      <c r="B703" s="8"/>
      <c r="C703" s="9"/>
      <c r="D703" s="8"/>
      <c r="E703" s="8" t="s">
        <v>1436</v>
      </c>
      <c r="F703" s="8">
        <v>0.84</v>
      </c>
      <c r="G703" s="10">
        <v>1065</v>
      </c>
      <c r="H703" s="11">
        <v>894.6</v>
      </c>
      <c r="I703" s="11">
        <v>465.654255319149</v>
      </c>
      <c r="J703" s="11">
        <v>428.94574468085102</v>
      </c>
      <c r="K703" s="8">
        <v>2.4</v>
      </c>
      <c r="L703" s="8"/>
      <c r="M703" s="12">
        <f t="shared" si="20"/>
        <v>2556</v>
      </c>
      <c r="N703" s="12">
        <f t="shared" si="20"/>
        <v>0</v>
      </c>
      <c r="O703" s="12">
        <f t="shared" si="21"/>
        <v>2556</v>
      </c>
    </row>
    <row r="704" spans="1:15" x14ac:dyDescent="0.25">
      <c r="A704" s="8"/>
      <c r="B704" s="8"/>
      <c r="C704" s="9"/>
      <c r="D704" s="8"/>
      <c r="E704" s="8" t="s">
        <v>1437</v>
      </c>
      <c r="F704" s="8">
        <v>0.84</v>
      </c>
      <c r="G704" s="10">
        <v>601</v>
      </c>
      <c r="H704" s="11">
        <v>504.84</v>
      </c>
      <c r="I704" s="11">
        <v>284.57724795636091</v>
      </c>
      <c r="J704" s="11">
        <v>220.26275204363907</v>
      </c>
      <c r="K704" s="8">
        <v>2.4</v>
      </c>
      <c r="L704" s="8"/>
      <c r="M704" s="12">
        <f t="shared" si="20"/>
        <v>1442.3999999999999</v>
      </c>
      <c r="N704" s="12">
        <f t="shared" si="20"/>
        <v>0</v>
      </c>
      <c r="O704" s="12">
        <f t="shared" si="21"/>
        <v>1442.3999999999999</v>
      </c>
    </row>
    <row r="705" spans="1:15" x14ac:dyDescent="0.25">
      <c r="A705" s="2"/>
      <c r="B705" s="2"/>
      <c r="C705" s="3" t="s">
        <v>165</v>
      </c>
      <c r="D705" s="2" t="s">
        <v>174</v>
      </c>
      <c r="E705" s="2" t="s">
        <v>1272</v>
      </c>
      <c r="F705" s="2"/>
      <c r="G705" s="4">
        <v>47</v>
      </c>
      <c r="H705" s="5">
        <v>37.130000000000003</v>
      </c>
      <c r="I705" s="5">
        <v>18.485167464114834</v>
      </c>
      <c r="J705" s="5">
        <v>18.644832535885168</v>
      </c>
      <c r="K705" s="2">
        <v>2.0099999999999998</v>
      </c>
      <c r="L705" s="2"/>
      <c r="M705" s="6">
        <f t="shared" si="20"/>
        <v>94.469999999999985</v>
      </c>
      <c r="N705" s="6">
        <f t="shared" si="20"/>
        <v>0</v>
      </c>
      <c r="O705" s="6">
        <f t="shared" si="21"/>
        <v>94.469999999999985</v>
      </c>
    </row>
    <row r="706" spans="1:15" x14ac:dyDescent="0.25">
      <c r="A706" s="8"/>
      <c r="B706" s="8"/>
      <c r="C706" s="9"/>
      <c r="D706" s="8"/>
      <c r="E706" s="8" t="s">
        <v>1421</v>
      </c>
      <c r="F706" s="8">
        <v>0.79</v>
      </c>
      <c r="G706" s="10">
        <v>1799</v>
      </c>
      <c r="H706" s="11">
        <v>1421.21</v>
      </c>
      <c r="I706" s="11">
        <v>739.5318248440434</v>
      </c>
      <c r="J706" s="11">
        <v>681.67817515595664</v>
      </c>
      <c r="K706" s="8">
        <v>2.0099999999999998</v>
      </c>
      <c r="L706" s="8"/>
      <c r="M706" s="12">
        <f t="shared" si="20"/>
        <v>3615.99</v>
      </c>
      <c r="N706" s="12">
        <f t="shared" si="20"/>
        <v>0</v>
      </c>
      <c r="O706" s="12">
        <f t="shared" si="21"/>
        <v>3615.99</v>
      </c>
    </row>
    <row r="707" spans="1:15" x14ac:dyDescent="0.25">
      <c r="A707" s="8"/>
      <c r="B707" s="8"/>
      <c r="C707" s="9"/>
      <c r="D707" s="8"/>
      <c r="E707" s="8" t="s">
        <v>1230</v>
      </c>
      <c r="F707" s="8">
        <v>0.8</v>
      </c>
      <c r="G707" s="10">
        <v>9</v>
      </c>
      <c r="H707" s="11">
        <v>7.2</v>
      </c>
      <c r="I707" s="11">
        <v>3.5397129186602867</v>
      </c>
      <c r="J707" s="11">
        <v>3.6602870813397135</v>
      </c>
      <c r="K707" s="8">
        <v>2.08</v>
      </c>
      <c r="L707" s="8"/>
      <c r="M707" s="12">
        <f t="shared" si="20"/>
        <v>18.72</v>
      </c>
      <c r="N707" s="12">
        <f t="shared" si="20"/>
        <v>0</v>
      </c>
      <c r="O707" s="12">
        <f t="shared" si="21"/>
        <v>18.72</v>
      </c>
    </row>
    <row r="708" spans="1:15" x14ac:dyDescent="0.25">
      <c r="A708" s="8"/>
      <c r="B708" s="8"/>
      <c r="C708" s="9"/>
      <c r="D708" s="8"/>
      <c r="E708" s="8" t="s">
        <v>1422</v>
      </c>
      <c r="F708" s="8">
        <v>0.79</v>
      </c>
      <c r="G708" s="10">
        <v>309</v>
      </c>
      <c r="H708" s="11">
        <v>244.11</v>
      </c>
      <c r="I708" s="11">
        <v>175.95937049672344</v>
      </c>
      <c r="J708" s="11">
        <v>68.150629503276562</v>
      </c>
      <c r="K708" s="8">
        <v>2.0099999999999998</v>
      </c>
      <c r="L708" s="8"/>
      <c r="M708" s="12">
        <f t="shared" si="20"/>
        <v>621.08999999999992</v>
      </c>
      <c r="N708" s="12">
        <f t="shared" si="20"/>
        <v>0</v>
      </c>
      <c r="O708" s="12">
        <f t="shared" si="21"/>
        <v>621.08999999999992</v>
      </c>
    </row>
    <row r="709" spans="1:15" x14ac:dyDescent="0.25">
      <c r="A709" s="8"/>
      <c r="B709" s="8"/>
      <c r="C709" s="9"/>
      <c r="D709" s="8"/>
      <c r="E709" s="8" t="s">
        <v>1423</v>
      </c>
      <c r="F709" s="8">
        <v>0.77</v>
      </c>
      <c r="G709" s="10">
        <v>289</v>
      </c>
      <c r="H709" s="11">
        <v>222.53</v>
      </c>
      <c r="I709" s="11">
        <v>132.36351453378632</v>
      </c>
      <c r="J709" s="11">
        <v>90.166485466213686</v>
      </c>
      <c r="K709" s="8">
        <v>2.16</v>
      </c>
      <c r="L709" s="8"/>
      <c r="M709" s="12">
        <f t="shared" si="20"/>
        <v>624.24</v>
      </c>
      <c r="N709" s="12">
        <f t="shared" si="20"/>
        <v>0</v>
      </c>
      <c r="O709" s="12">
        <f t="shared" si="21"/>
        <v>624.24</v>
      </c>
    </row>
    <row r="710" spans="1:15" x14ac:dyDescent="0.25">
      <c r="A710" s="8"/>
      <c r="B710" s="8"/>
      <c r="C710" s="9"/>
      <c r="D710" s="8"/>
      <c r="E710" s="8" t="s">
        <v>1424</v>
      </c>
      <c r="F710" s="8">
        <v>0.93</v>
      </c>
      <c r="G710" s="10">
        <v>2350</v>
      </c>
      <c r="H710" s="11">
        <v>2185.5</v>
      </c>
      <c r="I710" s="11">
        <v>991.1683527852739</v>
      </c>
      <c r="J710" s="11">
        <v>1194.331647214726</v>
      </c>
      <c r="K710" s="8">
        <v>2.2400000000000002</v>
      </c>
      <c r="L710" s="8"/>
      <c r="M710" s="12">
        <f t="shared" ref="M710:N726" si="22">$G710*K710</f>
        <v>5264.0000000000009</v>
      </c>
      <c r="N710" s="12">
        <f t="shared" si="22"/>
        <v>0</v>
      </c>
      <c r="O710" s="12">
        <f t="shared" ref="O710:O726" si="23">M710+N710</f>
        <v>5264.0000000000009</v>
      </c>
    </row>
    <row r="711" spans="1:15" x14ac:dyDescent="0.25">
      <c r="A711" s="8"/>
      <c r="B711" s="8"/>
      <c r="C711" s="9"/>
      <c r="D711" s="8"/>
      <c r="E711" s="8" t="s">
        <v>1425</v>
      </c>
      <c r="F711" s="8">
        <v>0.8</v>
      </c>
      <c r="G711" s="10">
        <v>1857</v>
      </c>
      <c r="H711" s="11">
        <v>1485.6</v>
      </c>
      <c r="I711" s="11">
        <v>868.76803921568626</v>
      </c>
      <c r="J711" s="11">
        <v>616.83196078431388</v>
      </c>
      <c r="K711" s="8">
        <v>2.08</v>
      </c>
      <c r="L711" s="8"/>
      <c r="M711" s="12">
        <f t="shared" si="22"/>
        <v>3862.56</v>
      </c>
      <c r="N711" s="12">
        <f t="shared" si="22"/>
        <v>0</v>
      </c>
      <c r="O711" s="12">
        <f t="shared" si="23"/>
        <v>3862.56</v>
      </c>
    </row>
    <row r="712" spans="1:15" x14ac:dyDescent="0.25">
      <c r="A712" s="8"/>
      <c r="B712" s="8"/>
      <c r="C712" s="9"/>
      <c r="D712" s="8"/>
      <c r="E712" s="8" t="s">
        <v>1426</v>
      </c>
      <c r="F712" s="8">
        <v>0.78</v>
      </c>
      <c r="G712" s="10">
        <v>127</v>
      </c>
      <c r="H712" s="11">
        <v>99.06</v>
      </c>
      <c r="I712" s="11">
        <v>61.408235294117645</v>
      </c>
      <c r="J712" s="11">
        <v>37.651764705882357</v>
      </c>
      <c r="K712" s="8">
        <v>2.2400000000000002</v>
      </c>
      <c r="L712" s="8"/>
      <c r="M712" s="12">
        <f t="shared" si="22"/>
        <v>284.48</v>
      </c>
      <c r="N712" s="12">
        <f t="shared" si="22"/>
        <v>0</v>
      </c>
      <c r="O712" s="12">
        <f t="shared" si="23"/>
        <v>284.48</v>
      </c>
    </row>
    <row r="713" spans="1:15" x14ac:dyDescent="0.25">
      <c r="A713" s="8"/>
      <c r="B713" s="8"/>
      <c r="C713" s="9"/>
      <c r="D713" s="8"/>
      <c r="E713" s="8" t="s">
        <v>1427</v>
      </c>
      <c r="F713" s="8">
        <v>0.93</v>
      </c>
      <c r="G713" s="10">
        <v>256</v>
      </c>
      <c r="H713" s="11">
        <v>238.07999999999998</v>
      </c>
      <c r="I713" s="11">
        <v>108.3410791137559</v>
      </c>
      <c r="J713" s="11">
        <v>129.7389208862441</v>
      </c>
      <c r="K713" s="8">
        <v>2.2400000000000002</v>
      </c>
      <c r="L713" s="8"/>
      <c r="M713" s="12">
        <f t="shared" si="22"/>
        <v>573.44000000000005</v>
      </c>
      <c r="N713" s="12">
        <f t="shared" si="22"/>
        <v>0</v>
      </c>
      <c r="O713" s="12">
        <f t="shared" si="23"/>
        <v>573.44000000000005</v>
      </c>
    </row>
    <row r="714" spans="1:15" x14ac:dyDescent="0.25">
      <c r="A714" s="8"/>
      <c r="B714" s="8"/>
      <c r="C714" s="9"/>
      <c r="D714" s="8"/>
      <c r="E714" s="8" t="s">
        <v>1428</v>
      </c>
      <c r="F714" s="8">
        <v>0.93</v>
      </c>
      <c r="G714" s="10">
        <v>4276</v>
      </c>
      <c r="H714" s="11">
        <v>3976.68</v>
      </c>
      <c r="I714" s="11">
        <v>1896.3991402822671</v>
      </c>
      <c r="J714" s="11">
        <v>2080.2808597177327</v>
      </c>
      <c r="K714" s="8">
        <v>2.2400000000000002</v>
      </c>
      <c r="L714" s="8"/>
      <c r="M714" s="12">
        <f t="shared" si="22"/>
        <v>9578.2400000000016</v>
      </c>
      <c r="N714" s="12">
        <f t="shared" si="22"/>
        <v>0</v>
      </c>
      <c r="O714" s="12">
        <f t="shared" si="23"/>
        <v>9578.2400000000016</v>
      </c>
    </row>
    <row r="715" spans="1:15" x14ac:dyDescent="0.25">
      <c r="A715" s="8"/>
      <c r="B715" s="8"/>
      <c r="C715" s="9"/>
      <c r="D715" s="8"/>
      <c r="E715" s="8" t="s">
        <v>1429</v>
      </c>
      <c r="F715" s="8">
        <v>0.79</v>
      </c>
      <c r="G715" s="10">
        <v>1833</v>
      </c>
      <c r="H715" s="11">
        <v>1448.07</v>
      </c>
      <c r="I715" s="11">
        <v>926.42586929212166</v>
      </c>
      <c r="J715" s="11">
        <v>521.64413070787839</v>
      </c>
      <c r="K715" s="8">
        <v>2.0099999999999998</v>
      </c>
      <c r="L715" s="8"/>
      <c r="M715" s="12">
        <f t="shared" si="22"/>
        <v>3684.3299999999995</v>
      </c>
      <c r="N715" s="12">
        <f t="shared" si="22"/>
        <v>0</v>
      </c>
      <c r="O715" s="12">
        <f t="shared" si="23"/>
        <v>3684.3299999999995</v>
      </c>
    </row>
    <row r="716" spans="1:15" x14ac:dyDescent="0.25">
      <c r="A716" s="8"/>
      <c r="B716" s="8"/>
      <c r="C716" s="9"/>
      <c r="D716" s="8"/>
      <c r="E716" s="8" t="s">
        <v>1430</v>
      </c>
      <c r="F716" s="8">
        <v>0.65</v>
      </c>
      <c r="G716" s="10">
        <v>423</v>
      </c>
      <c r="H716" s="11">
        <v>274.95</v>
      </c>
      <c r="I716" s="11">
        <v>204.81355731087231</v>
      </c>
      <c r="J716" s="11">
        <v>70.136442689127648</v>
      </c>
      <c r="K716" s="8">
        <v>1.61</v>
      </c>
      <c r="L716" s="8"/>
      <c r="M716" s="12">
        <f t="shared" si="22"/>
        <v>681.03000000000009</v>
      </c>
      <c r="N716" s="12">
        <f t="shared" si="22"/>
        <v>0</v>
      </c>
      <c r="O716" s="12">
        <f t="shared" si="23"/>
        <v>681.03000000000009</v>
      </c>
    </row>
    <row r="717" spans="1:15" x14ac:dyDescent="0.25">
      <c r="A717" s="8"/>
      <c r="B717" s="8"/>
      <c r="C717" s="9"/>
      <c r="D717" s="8"/>
      <c r="E717" s="8" t="s">
        <v>1431</v>
      </c>
      <c r="F717" s="8">
        <v>0.65</v>
      </c>
      <c r="G717" s="10">
        <v>92</v>
      </c>
      <c r="H717" s="11">
        <v>59.8</v>
      </c>
      <c r="I717" s="11">
        <v>46.264260442260444</v>
      </c>
      <c r="J717" s="11">
        <v>13.535739557739559</v>
      </c>
      <c r="K717" s="8">
        <v>1.73</v>
      </c>
      <c r="L717" s="8"/>
      <c r="M717" s="12">
        <f t="shared" si="22"/>
        <v>159.16</v>
      </c>
      <c r="N717" s="12">
        <f t="shared" si="22"/>
        <v>0</v>
      </c>
      <c r="O717" s="12">
        <f t="shared" si="23"/>
        <v>159.16</v>
      </c>
    </row>
    <row r="718" spans="1:15" x14ac:dyDescent="0.25">
      <c r="A718" s="8"/>
      <c r="B718" s="8"/>
      <c r="C718" s="9"/>
      <c r="D718" s="8"/>
      <c r="E718" s="8" t="s">
        <v>1405</v>
      </c>
      <c r="F718" s="8">
        <v>0.65</v>
      </c>
      <c r="G718" s="10">
        <v>1342</v>
      </c>
      <c r="H718" s="11">
        <v>872.3</v>
      </c>
      <c r="I718" s="11">
        <v>594.42426788074613</v>
      </c>
      <c r="J718" s="11">
        <v>277.87573211925388</v>
      </c>
      <c r="K718" s="8">
        <v>1.61</v>
      </c>
      <c r="L718" s="8"/>
      <c r="M718" s="12">
        <f t="shared" si="22"/>
        <v>2160.6200000000003</v>
      </c>
      <c r="N718" s="12">
        <f t="shared" si="22"/>
        <v>0</v>
      </c>
      <c r="O718" s="12">
        <f t="shared" si="23"/>
        <v>2160.6200000000003</v>
      </c>
    </row>
    <row r="719" spans="1:15" x14ac:dyDescent="0.25">
      <c r="A719" s="8"/>
      <c r="B719" s="8"/>
      <c r="C719" s="9"/>
      <c r="D719" s="8"/>
      <c r="E719" s="8" t="s">
        <v>1432</v>
      </c>
      <c r="F719" s="8">
        <v>0.7</v>
      </c>
      <c r="G719" s="10">
        <v>3417</v>
      </c>
      <c r="H719" s="11">
        <v>2391.9</v>
      </c>
      <c r="I719" s="11">
        <v>1359.5693768321039</v>
      </c>
      <c r="J719" s="11">
        <v>1032.3306231678962</v>
      </c>
      <c r="K719" s="8">
        <v>1.71</v>
      </c>
      <c r="L719" s="8"/>
      <c r="M719" s="12">
        <f t="shared" si="22"/>
        <v>5843.07</v>
      </c>
      <c r="N719" s="12">
        <f t="shared" si="22"/>
        <v>0</v>
      </c>
      <c r="O719" s="12">
        <f t="shared" si="23"/>
        <v>5843.07</v>
      </c>
    </row>
    <row r="720" spans="1:15" x14ac:dyDescent="0.25">
      <c r="A720" s="8"/>
      <c r="B720" s="8"/>
      <c r="C720" s="9"/>
      <c r="D720" s="8"/>
      <c r="E720" s="8" t="s">
        <v>1239</v>
      </c>
      <c r="F720" s="8">
        <v>0.8</v>
      </c>
      <c r="G720" s="10">
        <v>7195</v>
      </c>
      <c r="H720" s="11">
        <v>5756</v>
      </c>
      <c r="I720" s="11">
        <v>2804.0629955787053</v>
      </c>
      <c r="J720" s="11">
        <v>2951.9370044212947</v>
      </c>
      <c r="K720" s="8">
        <v>1.88</v>
      </c>
      <c r="L720" s="8"/>
      <c r="M720" s="12">
        <f t="shared" si="22"/>
        <v>13526.599999999999</v>
      </c>
      <c r="N720" s="12">
        <f t="shared" si="22"/>
        <v>0</v>
      </c>
      <c r="O720" s="12">
        <f t="shared" si="23"/>
        <v>13526.599999999999</v>
      </c>
    </row>
    <row r="721" spans="1:16" x14ac:dyDescent="0.25">
      <c r="A721" s="8"/>
      <c r="B721" s="8"/>
      <c r="C721" s="9"/>
      <c r="D721" s="8"/>
      <c r="E721" s="8" t="s">
        <v>1419</v>
      </c>
      <c r="F721" s="8">
        <v>0.74</v>
      </c>
      <c r="G721" s="10">
        <v>595</v>
      </c>
      <c r="H721" s="11">
        <v>440.3</v>
      </c>
      <c r="I721" s="11">
        <v>234.5868814729574</v>
      </c>
      <c r="J721" s="11">
        <v>205.71311852704261</v>
      </c>
      <c r="K721" s="8">
        <v>1.38</v>
      </c>
      <c r="L721" s="8"/>
      <c r="M721" s="12">
        <f t="shared" si="22"/>
        <v>821.09999999999991</v>
      </c>
      <c r="N721" s="12">
        <f t="shared" si="22"/>
        <v>0</v>
      </c>
      <c r="O721" s="12">
        <f t="shared" si="23"/>
        <v>821.09999999999991</v>
      </c>
    </row>
    <row r="722" spans="1:16" x14ac:dyDescent="0.25">
      <c r="A722" s="8"/>
      <c r="B722" s="8"/>
      <c r="C722" s="9"/>
      <c r="D722" s="8"/>
      <c r="E722" s="8" t="s">
        <v>1433</v>
      </c>
      <c r="F722" s="8">
        <v>0.83</v>
      </c>
      <c r="G722" s="10">
        <v>3102</v>
      </c>
      <c r="H722" s="11">
        <v>2574.66</v>
      </c>
      <c r="I722" s="11">
        <v>1290.2193617021276</v>
      </c>
      <c r="J722" s="11">
        <v>1284.4406382978723</v>
      </c>
      <c r="K722" s="8">
        <v>2.1800000000000002</v>
      </c>
      <c r="L722" s="8"/>
      <c r="M722" s="12">
        <f t="shared" si="22"/>
        <v>6762.3600000000006</v>
      </c>
      <c r="N722" s="12">
        <f t="shared" si="22"/>
        <v>0</v>
      </c>
      <c r="O722" s="12">
        <f t="shared" si="23"/>
        <v>6762.3600000000006</v>
      </c>
    </row>
    <row r="723" spans="1:16" x14ac:dyDescent="0.25">
      <c r="A723" s="8"/>
      <c r="B723" s="8"/>
      <c r="C723" s="9"/>
      <c r="D723" s="8"/>
      <c r="E723" s="8" t="s">
        <v>1434</v>
      </c>
      <c r="F723" s="8">
        <v>0.83</v>
      </c>
      <c r="G723" s="10">
        <v>9200</v>
      </c>
      <c r="H723" s="11">
        <v>7636</v>
      </c>
      <c r="I723" s="11">
        <v>4673.5492539700481</v>
      </c>
      <c r="J723" s="11">
        <v>2962.4507460299515</v>
      </c>
      <c r="K723" s="8">
        <v>2.1800000000000002</v>
      </c>
      <c r="L723" s="8"/>
      <c r="M723" s="12">
        <f t="shared" si="22"/>
        <v>20056</v>
      </c>
      <c r="N723" s="12">
        <f t="shared" si="22"/>
        <v>0</v>
      </c>
      <c r="O723" s="12">
        <f t="shared" si="23"/>
        <v>20056</v>
      </c>
    </row>
    <row r="724" spans="1:16" x14ac:dyDescent="0.25">
      <c r="A724" s="8"/>
      <c r="B724" s="8"/>
      <c r="C724" s="9"/>
      <c r="D724" s="8"/>
      <c r="E724" s="8" t="s">
        <v>1435</v>
      </c>
      <c r="F724" s="8">
        <v>0.83</v>
      </c>
      <c r="G724" s="10">
        <v>1857</v>
      </c>
      <c r="H724" s="11">
        <v>1541.31</v>
      </c>
      <c r="I724" s="11">
        <v>1025.9815479876161</v>
      </c>
      <c r="J724" s="11">
        <v>515.32845201238388</v>
      </c>
      <c r="K724" s="8">
        <v>2.1800000000000002</v>
      </c>
      <c r="L724" s="8"/>
      <c r="M724" s="12">
        <f t="shared" si="22"/>
        <v>4048.26</v>
      </c>
      <c r="N724" s="12">
        <f t="shared" si="22"/>
        <v>0</v>
      </c>
      <c r="O724" s="12">
        <f t="shared" si="23"/>
        <v>4048.26</v>
      </c>
    </row>
    <row r="725" spans="1:16" x14ac:dyDescent="0.25">
      <c r="A725" s="8"/>
      <c r="B725" s="8"/>
      <c r="C725" s="9"/>
      <c r="D725" s="8"/>
      <c r="E725" s="8" t="s">
        <v>1436</v>
      </c>
      <c r="F725" s="8">
        <v>0.84</v>
      </c>
      <c r="G725" s="10">
        <v>1065</v>
      </c>
      <c r="H725" s="11">
        <v>894.6</v>
      </c>
      <c r="I725" s="11">
        <v>465.654255319149</v>
      </c>
      <c r="J725" s="11">
        <v>428.94574468085102</v>
      </c>
      <c r="K725" s="8">
        <v>2.4</v>
      </c>
      <c r="L725" s="8"/>
      <c r="M725" s="12">
        <f t="shared" si="22"/>
        <v>2556</v>
      </c>
      <c r="N725" s="12">
        <f t="shared" si="22"/>
        <v>0</v>
      </c>
      <c r="O725" s="12">
        <f t="shared" si="23"/>
        <v>2556</v>
      </c>
    </row>
    <row r="726" spans="1:16" x14ac:dyDescent="0.25">
      <c r="A726" s="8"/>
      <c r="B726" s="8"/>
      <c r="C726" s="9"/>
      <c r="D726" s="8"/>
      <c r="E726" s="8" t="s">
        <v>1437</v>
      </c>
      <c r="F726" s="8">
        <v>0.84</v>
      </c>
      <c r="G726" s="10">
        <v>601</v>
      </c>
      <c r="H726" s="11">
        <v>504.84</v>
      </c>
      <c r="I726" s="11">
        <v>284.48393526286242</v>
      </c>
      <c r="J726" s="11">
        <v>220.35606473713756</v>
      </c>
      <c r="K726" s="8">
        <v>2.4</v>
      </c>
      <c r="L726" s="8"/>
      <c r="M726" s="12">
        <f t="shared" si="22"/>
        <v>1442.3999999999999</v>
      </c>
      <c r="N726" s="12">
        <f t="shared" si="22"/>
        <v>0</v>
      </c>
      <c r="O726" s="12">
        <f t="shared" si="23"/>
        <v>1442.3999999999999</v>
      </c>
    </row>
    <row r="727" spans="1:16" s="7" customFormat="1" x14ac:dyDescent="0.25">
      <c r="A727" s="13"/>
      <c r="B727" s="13" t="s">
        <v>187</v>
      </c>
      <c r="C727" s="14"/>
      <c r="D727" s="13"/>
      <c r="E727" s="13"/>
      <c r="F727" s="13"/>
      <c r="G727" s="15">
        <v>626155</v>
      </c>
      <c r="H727" s="16">
        <v>468615.26000000036</v>
      </c>
      <c r="I727" s="16">
        <v>262217.99999999983</v>
      </c>
      <c r="J727" s="16">
        <v>206397.25999999981</v>
      </c>
      <c r="K727" s="13"/>
      <c r="L727" s="13"/>
      <c r="M727" s="17"/>
      <c r="N727" s="17"/>
      <c r="O727" s="17">
        <f>SUM(O416:O726)</f>
        <v>1142586.3799999999</v>
      </c>
      <c r="P727"/>
    </row>
    <row r="728" spans="1:16" x14ac:dyDescent="0.25">
      <c r="A728" s="8" t="s">
        <v>294</v>
      </c>
      <c r="B728" s="8"/>
      <c r="C728" s="9"/>
      <c r="D728" s="8"/>
      <c r="E728" s="8"/>
      <c r="F728" s="8">
        <v>0.74924951267056472</v>
      </c>
      <c r="G728" s="10">
        <v>626155</v>
      </c>
      <c r="H728" s="11">
        <v>468615.26000000036</v>
      </c>
      <c r="I728" s="11">
        <v>262217.99999999983</v>
      </c>
      <c r="J728" s="11">
        <v>206397.25999999981</v>
      </c>
      <c r="K728" s="8"/>
      <c r="L728" s="8"/>
      <c r="M728" s="12"/>
      <c r="N728" s="12"/>
      <c r="O728" s="12"/>
    </row>
    <row r="729" spans="1:16" x14ac:dyDescent="0.25">
      <c r="A729" s="8" t="s">
        <v>295</v>
      </c>
      <c r="B729" s="8"/>
      <c r="C729" s="9"/>
      <c r="D729" s="8"/>
      <c r="E729" s="8"/>
      <c r="F729" s="8">
        <v>1.5108090237261735</v>
      </c>
      <c r="G729" s="10">
        <v>1452957</v>
      </c>
      <c r="H729" s="11">
        <v>1243389.1300000004</v>
      </c>
      <c r="I729" s="11">
        <v>928709.10000000079</v>
      </c>
      <c r="J729" s="11">
        <v>314680.03000000026</v>
      </c>
      <c r="K729" s="8"/>
      <c r="L729" s="8"/>
      <c r="M729" s="12"/>
      <c r="N729" s="12"/>
      <c r="O729" s="12">
        <f>O20+O28+O35+O40+O42+O67+O70+O73+O100+O104+O106+O128+O146+O172+O196+O295+O381+O386+O389+O398+O414+O727</f>
        <v>2665400.7700000005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1B40-7DC4-449F-B209-CBAC088DC2C3}">
  <sheetPr codeName="Sheet7"/>
  <dimension ref="A1:P624"/>
  <sheetViews>
    <sheetView tabSelected="1" workbookViewId="0">
      <selection sqref="A1:J1"/>
    </sheetView>
  </sheetViews>
  <sheetFormatPr defaultRowHeight="15" x14ac:dyDescent="0.25"/>
  <cols>
    <col min="1" max="1" width="11.140625" bestFit="1" customWidth="1"/>
    <col min="2" max="2" width="43.5703125" bestFit="1" customWidth="1"/>
    <col min="3" max="3" width="4.7109375" style="18" bestFit="1" customWidth="1"/>
    <col min="4" max="4" width="7.42578125" bestFit="1" customWidth="1"/>
    <col min="5" max="5" width="28.85546875" bestFit="1" customWidth="1"/>
    <col min="6" max="6" width="12" bestFit="1" customWidth="1"/>
    <col min="7" max="7" width="11.140625" style="19" bestFit="1" customWidth="1"/>
    <col min="8" max="8" width="23.85546875" style="20" bestFit="1" customWidth="1"/>
    <col min="9" max="9" width="27.7109375" style="20" bestFit="1" customWidth="1"/>
    <col min="10" max="10" width="22.28515625" style="20" bestFit="1" customWidth="1"/>
    <col min="11" max="11" width="4.5703125" bestFit="1" customWidth="1"/>
    <col min="12" max="12" width="5" bestFit="1" customWidth="1"/>
    <col min="13" max="13" width="11.140625" style="1" bestFit="1" customWidth="1"/>
    <col min="14" max="14" width="11.5703125" style="1" bestFit="1" customWidth="1"/>
    <col min="15" max="15" width="10.42578125" style="1" bestFit="1" customWidth="1"/>
  </cols>
  <sheetData>
    <row r="1" spans="1:16" ht="23.25" x14ac:dyDescent="0.35">
      <c r="A1" s="21" t="s">
        <v>1462</v>
      </c>
      <c r="B1" s="21"/>
      <c r="C1" s="21"/>
      <c r="D1" s="21"/>
      <c r="E1" s="21"/>
      <c r="F1" s="21"/>
      <c r="G1" s="21"/>
      <c r="H1" s="21"/>
      <c r="I1" s="21"/>
      <c r="J1" s="21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43</v>
      </c>
      <c r="C5" s="9" t="s">
        <v>23</v>
      </c>
      <c r="D5" s="8" t="s">
        <v>362</v>
      </c>
      <c r="E5" s="8" t="s">
        <v>1463</v>
      </c>
      <c r="F5" s="8">
        <v>3.28</v>
      </c>
      <c r="G5" s="10">
        <v>1300</v>
      </c>
      <c r="H5" s="11">
        <v>4264</v>
      </c>
      <c r="I5" s="11">
        <v>3843.8292592592593</v>
      </c>
      <c r="J5" s="11">
        <v>420.17074074074065</v>
      </c>
      <c r="K5" s="8"/>
      <c r="L5" s="8"/>
      <c r="M5" s="12">
        <f t="shared" ref="M5:N68" si="0">$G5*K5</f>
        <v>0</v>
      </c>
      <c r="N5" s="12">
        <f t="shared" si="0"/>
        <v>0</v>
      </c>
      <c r="O5" s="12">
        <f t="shared" ref="O5:O68" si="1">M5+N5</f>
        <v>0</v>
      </c>
      <c r="P5" s="7"/>
    </row>
    <row r="6" spans="1:16" x14ac:dyDescent="0.25">
      <c r="A6" s="8"/>
      <c r="B6" s="8"/>
      <c r="C6" s="9" t="s">
        <v>18</v>
      </c>
      <c r="D6" s="8" t="s">
        <v>362</v>
      </c>
      <c r="E6" s="8" t="s">
        <v>1464</v>
      </c>
      <c r="F6" s="8">
        <v>3.09</v>
      </c>
      <c r="G6" s="10">
        <v>1005</v>
      </c>
      <c r="H6" s="11">
        <v>3105.4500000000003</v>
      </c>
      <c r="I6" s="11">
        <v>3904.0401986754969</v>
      </c>
      <c r="J6" s="11">
        <v>-798.59019867549659</v>
      </c>
      <c r="K6" s="8"/>
      <c r="L6" s="8"/>
      <c r="M6" s="12">
        <f t="shared" si="0"/>
        <v>0</v>
      </c>
      <c r="N6" s="12">
        <f t="shared" si="0"/>
        <v>0</v>
      </c>
      <c r="O6" s="12">
        <f t="shared" si="1"/>
        <v>0</v>
      </c>
      <c r="P6" s="7"/>
    </row>
    <row r="7" spans="1:16" s="7" customFormat="1" x14ac:dyDescent="0.25">
      <c r="A7" s="13"/>
      <c r="B7" s="13" t="s">
        <v>49</v>
      </c>
      <c r="C7" s="14"/>
      <c r="D7" s="13"/>
      <c r="E7" s="13"/>
      <c r="F7" s="13"/>
      <c r="G7" s="15">
        <v>2305</v>
      </c>
      <c r="H7" s="16">
        <v>7369.45</v>
      </c>
      <c r="I7" s="16">
        <v>7747.8694579347557</v>
      </c>
      <c r="J7" s="16">
        <v>-378.41945793475588</v>
      </c>
      <c r="K7" s="13"/>
      <c r="L7" s="13"/>
      <c r="M7" s="17"/>
      <c r="N7" s="17"/>
      <c r="O7" s="17">
        <f>SUM(O5:O6)</f>
        <v>0</v>
      </c>
    </row>
    <row r="8" spans="1:16" x14ac:dyDescent="0.25">
      <c r="A8" s="8"/>
      <c r="B8" s="8" t="s">
        <v>22</v>
      </c>
      <c r="C8" s="9" t="s">
        <v>23</v>
      </c>
      <c r="D8" s="8" t="s">
        <v>24</v>
      </c>
      <c r="E8" s="8" t="s">
        <v>1283</v>
      </c>
      <c r="F8" s="8">
        <v>3.4500000000000015</v>
      </c>
      <c r="G8" s="10">
        <v>4063</v>
      </c>
      <c r="H8" s="11">
        <v>14017.35</v>
      </c>
      <c r="I8" s="11">
        <v>12986.858532948532</v>
      </c>
      <c r="J8" s="11">
        <v>1030.491467051467</v>
      </c>
      <c r="K8" s="8"/>
      <c r="L8" s="8"/>
      <c r="M8" s="12">
        <f t="shared" si="0"/>
        <v>0</v>
      </c>
      <c r="N8" s="12">
        <f t="shared" si="0"/>
        <v>0</v>
      </c>
      <c r="O8" s="12">
        <f t="shared" si="1"/>
        <v>0</v>
      </c>
      <c r="P8" s="7"/>
    </row>
    <row r="9" spans="1:16" x14ac:dyDescent="0.25">
      <c r="A9" s="8"/>
      <c r="B9" s="8"/>
      <c r="C9" s="9"/>
      <c r="D9" s="8"/>
      <c r="E9" s="8" t="s">
        <v>1284</v>
      </c>
      <c r="F9" s="8">
        <v>3.8</v>
      </c>
      <c r="G9" s="10">
        <v>55</v>
      </c>
      <c r="H9" s="11">
        <v>209</v>
      </c>
      <c r="I9" s="11">
        <v>171.5922077922078</v>
      </c>
      <c r="J9" s="11">
        <v>37.40779220779222</v>
      </c>
      <c r="K9" s="8"/>
      <c r="L9" s="8"/>
      <c r="M9" s="12">
        <f t="shared" si="0"/>
        <v>0</v>
      </c>
      <c r="N9" s="12">
        <f t="shared" si="0"/>
        <v>0</v>
      </c>
      <c r="O9" s="12">
        <f t="shared" si="1"/>
        <v>0</v>
      </c>
      <c r="P9" s="7"/>
    </row>
    <row r="10" spans="1:16" x14ac:dyDescent="0.25">
      <c r="A10" s="8"/>
      <c r="B10" s="8"/>
      <c r="C10" s="9" t="s">
        <v>26</v>
      </c>
      <c r="D10" s="8" t="s">
        <v>24</v>
      </c>
      <c r="E10" s="8" t="s">
        <v>1465</v>
      </c>
      <c r="F10" s="8">
        <v>4.7</v>
      </c>
      <c r="G10" s="10">
        <v>1055</v>
      </c>
      <c r="H10" s="11">
        <v>4958.5</v>
      </c>
      <c r="I10" s="11">
        <v>4394.9150101750101</v>
      </c>
      <c r="J10" s="11">
        <v>563.58498982498975</v>
      </c>
      <c r="K10" s="8"/>
      <c r="L10" s="8"/>
      <c r="M10" s="12">
        <f t="shared" si="0"/>
        <v>0</v>
      </c>
      <c r="N10" s="12">
        <f t="shared" si="0"/>
        <v>0</v>
      </c>
      <c r="O10" s="12">
        <f t="shared" si="1"/>
        <v>0</v>
      </c>
      <c r="P10" s="7"/>
    </row>
    <row r="11" spans="1:16" x14ac:dyDescent="0.25">
      <c r="A11" s="8"/>
      <c r="B11" s="8"/>
      <c r="C11" s="9"/>
      <c r="D11" s="8"/>
      <c r="E11" s="8" t="s">
        <v>1285</v>
      </c>
      <c r="F11" s="8">
        <v>4.1500000000000004</v>
      </c>
      <c r="G11" s="10">
        <v>18</v>
      </c>
      <c r="H11" s="11">
        <v>74.7</v>
      </c>
      <c r="I11" s="11">
        <v>126.4819180819181</v>
      </c>
      <c r="J11" s="11">
        <v>-51.781918081918086</v>
      </c>
      <c r="K11" s="8"/>
      <c r="L11" s="8"/>
      <c r="M11" s="12">
        <f t="shared" si="0"/>
        <v>0</v>
      </c>
      <c r="N11" s="12">
        <f t="shared" si="0"/>
        <v>0</v>
      </c>
      <c r="O11" s="12">
        <f t="shared" si="1"/>
        <v>0</v>
      </c>
      <c r="P11" s="7"/>
    </row>
    <row r="12" spans="1:16" x14ac:dyDescent="0.25">
      <c r="A12" s="8"/>
      <c r="B12" s="8"/>
      <c r="C12" s="9"/>
      <c r="D12" s="8" t="s">
        <v>362</v>
      </c>
      <c r="E12" s="8" t="s">
        <v>1286</v>
      </c>
      <c r="F12" s="8">
        <v>3.6</v>
      </c>
      <c r="G12" s="10">
        <v>36</v>
      </c>
      <c r="H12" s="11">
        <v>129.6</v>
      </c>
      <c r="I12" s="11">
        <v>111.92727272727272</v>
      </c>
      <c r="J12" s="11">
        <v>17.672727272727286</v>
      </c>
      <c r="K12" s="8"/>
      <c r="L12" s="8"/>
      <c r="M12" s="12">
        <f t="shared" si="0"/>
        <v>0</v>
      </c>
      <c r="N12" s="12">
        <f t="shared" si="0"/>
        <v>0</v>
      </c>
      <c r="O12" s="12">
        <f t="shared" si="1"/>
        <v>0</v>
      </c>
      <c r="P12" s="7"/>
    </row>
    <row r="13" spans="1:16" x14ac:dyDescent="0.25">
      <c r="A13" s="8"/>
      <c r="B13" s="8"/>
      <c r="C13" s="9"/>
      <c r="D13" s="8"/>
      <c r="E13" s="8" t="s">
        <v>1287</v>
      </c>
      <c r="F13" s="8">
        <v>3.1999999999999997</v>
      </c>
      <c r="G13" s="10">
        <v>1717</v>
      </c>
      <c r="H13" s="11">
        <v>5494.4</v>
      </c>
      <c r="I13" s="11">
        <v>5393.6619528619531</v>
      </c>
      <c r="J13" s="11">
        <v>100.73804713804711</v>
      </c>
      <c r="K13" s="8"/>
      <c r="L13" s="8"/>
      <c r="M13" s="12">
        <f t="shared" si="0"/>
        <v>0</v>
      </c>
      <c r="N13" s="12">
        <f t="shared" si="0"/>
        <v>0</v>
      </c>
      <c r="O13" s="12">
        <f t="shared" si="1"/>
        <v>0</v>
      </c>
      <c r="P13" s="7"/>
    </row>
    <row r="14" spans="1:16" x14ac:dyDescent="0.25">
      <c r="A14" s="8"/>
      <c r="B14" s="8"/>
      <c r="C14" s="9" t="s">
        <v>18</v>
      </c>
      <c r="D14" s="8" t="s">
        <v>87</v>
      </c>
      <c r="E14" s="8" t="s">
        <v>1466</v>
      </c>
      <c r="F14" s="8">
        <v>3.8799999999999994</v>
      </c>
      <c r="G14" s="10">
        <v>1400</v>
      </c>
      <c r="H14" s="11">
        <v>5432.0000000000009</v>
      </c>
      <c r="I14" s="11">
        <v>5135.6949232757224</v>
      </c>
      <c r="J14" s="11">
        <v>296.30507672427728</v>
      </c>
      <c r="K14" s="8"/>
      <c r="L14" s="8"/>
      <c r="M14" s="12">
        <f t="shared" si="0"/>
        <v>0</v>
      </c>
      <c r="N14" s="12">
        <f t="shared" si="0"/>
        <v>0</v>
      </c>
      <c r="O14" s="12">
        <f t="shared" si="1"/>
        <v>0</v>
      </c>
      <c r="P14" s="7"/>
    </row>
    <row r="15" spans="1:16" x14ac:dyDescent="0.25">
      <c r="A15" s="8"/>
      <c r="B15" s="8"/>
      <c r="C15" s="9"/>
      <c r="D15" s="8"/>
      <c r="E15" s="8" t="s">
        <v>1288</v>
      </c>
      <c r="F15" s="8">
        <v>3.4</v>
      </c>
      <c r="G15" s="10">
        <v>385</v>
      </c>
      <c r="H15" s="11">
        <v>1309</v>
      </c>
      <c r="I15" s="11">
        <v>1254</v>
      </c>
      <c r="J15" s="11">
        <v>55</v>
      </c>
      <c r="K15" s="8"/>
      <c r="L15" s="8"/>
      <c r="M15" s="12">
        <f t="shared" si="0"/>
        <v>0</v>
      </c>
      <c r="N15" s="12">
        <f t="shared" si="0"/>
        <v>0</v>
      </c>
      <c r="O15" s="12">
        <f t="shared" si="1"/>
        <v>0</v>
      </c>
      <c r="P15" s="7"/>
    </row>
    <row r="16" spans="1:16" x14ac:dyDescent="0.25">
      <c r="A16" s="8"/>
      <c r="B16" s="8"/>
      <c r="C16" s="9"/>
      <c r="D16" s="8"/>
      <c r="E16" s="8" t="s">
        <v>1467</v>
      </c>
      <c r="F16" s="8">
        <v>3.399999999999999</v>
      </c>
      <c r="G16" s="10">
        <v>2050</v>
      </c>
      <c r="H16" s="11">
        <v>6970</v>
      </c>
      <c r="I16" s="11">
        <v>6708.5448780487804</v>
      </c>
      <c r="J16" s="11">
        <v>261.4551219512195</v>
      </c>
      <c r="K16" s="8"/>
      <c r="L16" s="8"/>
      <c r="M16" s="12">
        <f t="shared" si="0"/>
        <v>0</v>
      </c>
      <c r="N16" s="12">
        <f t="shared" si="0"/>
        <v>0</v>
      </c>
      <c r="O16" s="12">
        <f t="shared" si="1"/>
        <v>0</v>
      </c>
      <c r="P16" s="7"/>
    </row>
    <row r="17" spans="1:16" s="7" customFormat="1" x14ac:dyDescent="0.25">
      <c r="A17" s="13"/>
      <c r="B17" s="13" t="s">
        <v>28</v>
      </c>
      <c r="C17" s="14"/>
      <c r="D17" s="13"/>
      <c r="E17" s="13"/>
      <c r="F17" s="13"/>
      <c r="G17" s="15">
        <v>10779</v>
      </c>
      <c r="H17" s="16">
        <v>38594.550000000003</v>
      </c>
      <c r="I17" s="16">
        <v>36283.676695911396</v>
      </c>
      <c r="J17" s="16">
        <v>2310.8733040886023</v>
      </c>
      <c r="K17" s="13"/>
      <c r="L17" s="13"/>
      <c r="M17" s="17"/>
      <c r="N17" s="17"/>
      <c r="O17" s="17">
        <f>SUM(O8:O16)</f>
        <v>0</v>
      </c>
    </row>
    <row r="18" spans="1:16" x14ac:dyDescent="0.25">
      <c r="A18" s="8"/>
      <c r="B18" s="8" t="s">
        <v>29</v>
      </c>
      <c r="C18" s="9" t="s">
        <v>26</v>
      </c>
      <c r="D18" s="8" t="s">
        <v>87</v>
      </c>
      <c r="E18" s="8" t="s">
        <v>1468</v>
      </c>
      <c r="F18" s="8">
        <v>4</v>
      </c>
      <c r="G18" s="10">
        <v>2325</v>
      </c>
      <c r="H18" s="11">
        <v>9300</v>
      </c>
      <c r="I18" s="11">
        <v>6975.2938461538461</v>
      </c>
      <c r="J18" s="11">
        <v>2324.7061538461535</v>
      </c>
      <c r="K18" s="8"/>
      <c r="L18" s="8"/>
      <c r="M18" s="12">
        <f t="shared" si="0"/>
        <v>0</v>
      </c>
      <c r="N18" s="12">
        <f t="shared" si="0"/>
        <v>0</v>
      </c>
      <c r="O18" s="12">
        <f t="shared" si="1"/>
        <v>0</v>
      </c>
      <c r="P18" s="7"/>
    </row>
    <row r="19" spans="1:16" s="7" customFormat="1" x14ac:dyDescent="0.25">
      <c r="A19" s="13"/>
      <c r="B19" s="13" t="s">
        <v>36</v>
      </c>
      <c r="C19" s="14"/>
      <c r="D19" s="13"/>
      <c r="E19" s="13"/>
      <c r="F19" s="13"/>
      <c r="G19" s="15">
        <v>2325</v>
      </c>
      <c r="H19" s="16">
        <v>9300</v>
      </c>
      <c r="I19" s="16">
        <v>6975.2938461538461</v>
      </c>
      <c r="J19" s="16">
        <v>2324.7061538461535</v>
      </c>
      <c r="K19" s="13"/>
      <c r="L19" s="13"/>
      <c r="M19" s="17"/>
      <c r="N19" s="17"/>
      <c r="O19" s="17">
        <f>SUM(O18:O18)</f>
        <v>0</v>
      </c>
    </row>
    <row r="20" spans="1:16" s="7" customFormat="1" x14ac:dyDescent="0.25">
      <c r="A20" s="2" t="s">
        <v>37</v>
      </c>
      <c r="B20" s="2"/>
      <c r="C20" s="3"/>
      <c r="D20" s="2"/>
      <c r="E20" s="2"/>
      <c r="F20" s="2"/>
      <c r="G20" s="4">
        <v>15409</v>
      </c>
      <c r="H20" s="5">
        <v>55263.999999999993</v>
      </c>
      <c r="I20" s="5">
        <v>51006.84</v>
      </c>
      <c r="J20" s="5">
        <v>4257.16</v>
      </c>
      <c r="K20" s="2"/>
      <c r="L20" s="2"/>
      <c r="M20" s="6"/>
      <c r="N20" s="6"/>
      <c r="O20" s="6"/>
    </row>
    <row r="21" spans="1:16" x14ac:dyDescent="0.25">
      <c r="A21" s="8" t="s">
        <v>38</v>
      </c>
      <c r="B21" s="8" t="s">
        <v>43</v>
      </c>
      <c r="C21" s="9" t="s">
        <v>23</v>
      </c>
      <c r="D21" s="8" t="s">
        <v>362</v>
      </c>
      <c r="E21" s="8" t="s">
        <v>1469</v>
      </c>
      <c r="F21" s="8">
        <v>2.1299999999999994</v>
      </c>
      <c r="G21" s="10">
        <v>1856</v>
      </c>
      <c r="H21" s="11">
        <v>3953.2800000000007</v>
      </c>
      <c r="I21" s="11">
        <v>3880</v>
      </c>
      <c r="J21" s="11">
        <v>73.279999999999973</v>
      </c>
      <c r="K21" s="8"/>
      <c r="L21" s="8"/>
      <c r="M21" s="12">
        <f t="shared" si="0"/>
        <v>0</v>
      </c>
      <c r="N21" s="12">
        <f t="shared" si="0"/>
        <v>0</v>
      </c>
      <c r="O21" s="12">
        <f t="shared" si="1"/>
        <v>0</v>
      </c>
      <c r="P21" s="7"/>
    </row>
    <row r="22" spans="1:16" x14ac:dyDescent="0.25">
      <c r="A22" s="8"/>
      <c r="B22" s="8"/>
      <c r="C22" s="9"/>
      <c r="D22" s="8"/>
      <c r="E22" s="8" t="s">
        <v>1470</v>
      </c>
      <c r="F22" s="8">
        <v>2.16</v>
      </c>
      <c r="G22" s="10">
        <v>2550</v>
      </c>
      <c r="H22" s="11">
        <v>5508.0000000000009</v>
      </c>
      <c r="I22" s="11">
        <v>4734.8607238772656</v>
      </c>
      <c r="J22" s="11">
        <v>773.13927612273403</v>
      </c>
      <c r="K22" s="8"/>
      <c r="L22" s="8"/>
      <c r="M22" s="12">
        <f t="shared" si="0"/>
        <v>0</v>
      </c>
      <c r="N22" s="12">
        <f t="shared" si="0"/>
        <v>0</v>
      </c>
      <c r="O22" s="12">
        <f t="shared" si="1"/>
        <v>0</v>
      </c>
      <c r="P22" s="7"/>
    </row>
    <row r="23" spans="1:16" x14ac:dyDescent="0.25">
      <c r="A23" s="8"/>
      <c r="B23" s="8"/>
      <c r="C23" s="9"/>
      <c r="D23" s="8" t="s">
        <v>112</v>
      </c>
      <c r="E23" s="8" t="s">
        <v>1471</v>
      </c>
      <c r="F23" s="8">
        <v>1.96</v>
      </c>
      <c r="G23" s="10">
        <v>468</v>
      </c>
      <c r="H23" s="11">
        <v>917.28</v>
      </c>
      <c r="I23" s="11">
        <v>1455</v>
      </c>
      <c r="J23" s="11">
        <v>-537.72</v>
      </c>
      <c r="K23" s="8"/>
      <c r="L23" s="8"/>
      <c r="M23" s="12">
        <f t="shared" si="0"/>
        <v>0</v>
      </c>
      <c r="N23" s="12">
        <f t="shared" si="0"/>
        <v>0</v>
      </c>
      <c r="O23" s="12">
        <f t="shared" si="1"/>
        <v>0</v>
      </c>
      <c r="P23" s="7"/>
    </row>
    <row r="24" spans="1:16" x14ac:dyDescent="0.25">
      <c r="A24" s="8"/>
      <c r="B24" s="8"/>
      <c r="C24" s="9" t="s">
        <v>26</v>
      </c>
      <c r="D24" s="8" t="s">
        <v>362</v>
      </c>
      <c r="E24" s="8" t="s">
        <v>1472</v>
      </c>
      <c r="F24" s="8">
        <v>2.09</v>
      </c>
      <c r="G24" s="10">
        <v>824</v>
      </c>
      <c r="H24" s="11">
        <v>1722.1599999999999</v>
      </c>
      <c r="I24" s="11">
        <v>1986.8221575931857</v>
      </c>
      <c r="J24" s="11">
        <v>-264.66215759318561</v>
      </c>
      <c r="K24" s="8"/>
      <c r="L24" s="8"/>
      <c r="M24" s="12">
        <f t="shared" si="0"/>
        <v>0</v>
      </c>
      <c r="N24" s="12">
        <f t="shared" si="0"/>
        <v>0</v>
      </c>
      <c r="O24" s="12">
        <f t="shared" si="1"/>
        <v>0</v>
      </c>
      <c r="P24" s="7"/>
    </row>
    <row r="25" spans="1:16" x14ac:dyDescent="0.25">
      <c r="A25" s="8"/>
      <c r="B25" s="8"/>
      <c r="C25" s="9"/>
      <c r="D25" s="8"/>
      <c r="E25" s="8" t="s">
        <v>1473</v>
      </c>
      <c r="F25" s="8">
        <v>1.68</v>
      </c>
      <c r="G25" s="10">
        <v>1675</v>
      </c>
      <c r="H25" s="11">
        <v>2813.9999999999995</v>
      </c>
      <c r="I25" s="11">
        <v>3333.6891293654694</v>
      </c>
      <c r="J25" s="11">
        <v>-519.68912936546974</v>
      </c>
      <c r="K25" s="8"/>
      <c r="L25" s="8"/>
      <c r="M25" s="12">
        <f t="shared" si="0"/>
        <v>0</v>
      </c>
      <c r="N25" s="12">
        <f t="shared" si="0"/>
        <v>0</v>
      </c>
      <c r="O25" s="12">
        <f t="shared" si="1"/>
        <v>0</v>
      </c>
      <c r="P25" s="7"/>
    </row>
    <row r="26" spans="1:16" x14ac:dyDescent="0.25">
      <c r="A26" s="8"/>
      <c r="B26" s="8"/>
      <c r="C26" s="9"/>
      <c r="D26" s="8" t="s">
        <v>44</v>
      </c>
      <c r="E26" s="8" t="s">
        <v>1474</v>
      </c>
      <c r="F26" s="8">
        <v>2.6900000000000004</v>
      </c>
      <c r="G26" s="10">
        <v>1243</v>
      </c>
      <c r="H26" s="11">
        <v>3343.67</v>
      </c>
      <c r="I26" s="11">
        <v>3012.1052631578946</v>
      </c>
      <c r="J26" s="11">
        <v>331.56473684210511</v>
      </c>
      <c r="K26" s="8"/>
      <c r="L26" s="8"/>
      <c r="M26" s="12">
        <f t="shared" si="0"/>
        <v>0</v>
      </c>
      <c r="N26" s="12">
        <f t="shared" si="0"/>
        <v>0</v>
      </c>
      <c r="O26" s="12">
        <f t="shared" si="1"/>
        <v>0</v>
      </c>
      <c r="P26" s="7"/>
    </row>
    <row r="27" spans="1:16" x14ac:dyDescent="0.25">
      <c r="A27" s="8"/>
      <c r="B27" s="8"/>
      <c r="C27" s="9" t="s">
        <v>18</v>
      </c>
      <c r="D27" s="8" t="s">
        <v>303</v>
      </c>
      <c r="E27" s="8" t="s">
        <v>1475</v>
      </c>
      <c r="F27" s="8">
        <v>1.72</v>
      </c>
      <c r="G27" s="10">
        <v>1032</v>
      </c>
      <c r="H27" s="11">
        <v>1775.0400000000002</v>
      </c>
      <c r="I27" s="11">
        <v>2301.2135092839321</v>
      </c>
      <c r="J27" s="11">
        <v>-526.17350928393182</v>
      </c>
      <c r="K27" s="8"/>
      <c r="L27" s="8"/>
      <c r="M27" s="12">
        <f t="shared" si="0"/>
        <v>0</v>
      </c>
      <c r="N27" s="12">
        <f t="shared" si="0"/>
        <v>0</v>
      </c>
      <c r="O27" s="12">
        <f t="shared" si="1"/>
        <v>0</v>
      </c>
    </row>
    <row r="28" spans="1:16" x14ac:dyDescent="0.25">
      <c r="A28" s="8"/>
      <c r="B28" s="8"/>
      <c r="C28" s="9"/>
      <c r="D28" s="8" t="s">
        <v>1476</v>
      </c>
      <c r="E28" s="8" t="s">
        <v>1477</v>
      </c>
      <c r="F28" s="8">
        <v>2.0699999999999998</v>
      </c>
      <c r="G28" s="10">
        <v>1963</v>
      </c>
      <c r="H28" s="11">
        <v>4063.4100000000003</v>
      </c>
      <c r="I28" s="11">
        <v>3899.6621621621621</v>
      </c>
      <c r="J28" s="11">
        <v>163.74783783783784</v>
      </c>
      <c r="K28" s="8"/>
      <c r="L28" s="8"/>
      <c r="M28" s="12">
        <f t="shared" si="0"/>
        <v>0</v>
      </c>
      <c r="N28" s="12">
        <f t="shared" si="0"/>
        <v>0</v>
      </c>
      <c r="O28" s="12">
        <f t="shared" si="1"/>
        <v>0</v>
      </c>
    </row>
    <row r="29" spans="1:16" x14ac:dyDescent="0.25">
      <c r="A29" s="8"/>
      <c r="B29" s="8"/>
      <c r="C29" s="9"/>
      <c r="D29" s="8" t="s">
        <v>362</v>
      </c>
      <c r="E29" s="8" t="s">
        <v>1478</v>
      </c>
      <c r="F29" s="8">
        <v>1.81</v>
      </c>
      <c r="G29" s="10">
        <v>123</v>
      </c>
      <c r="H29" s="11">
        <v>222.63</v>
      </c>
      <c r="I29" s="11">
        <v>441.88888888888886</v>
      </c>
      <c r="J29" s="11">
        <v>-219.25888888888886</v>
      </c>
      <c r="K29" s="8"/>
      <c r="L29" s="8"/>
      <c r="M29" s="12">
        <f t="shared" si="0"/>
        <v>0</v>
      </c>
      <c r="N29" s="12">
        <f t="shared" si="0"/>
        <v>0</v>
      </c>
      <c r="O29" s="12">
        <f t="shared" si="1"/>
        <v>0</v>
      </c>
    </row>
    <row r="30" spans="1:16" x14ac:dyDescent="0.25">
      <c r="A30" s="8"/>
      <c r="B30" s="8"/>
      <c r="C30" s="9"/>
      <c r="D30" s="8" t="s">
        <v>33</v>
      </c>
      <c r="E30" s="8" t="s">
        <v>1290</v>
      </c>
      <c r="F30" s="8">
        <v>2.1000000000000005</v>
      </c>
      <c r="G30" s="10">
        <v>1761</v>
      </c>
      <c r="H30" s="11">
        <v>3698.1</v>
      </c>
      <c r="I30" s="11">
        <v>3880</v>
      </c>
      <c r="J30" s="11">
        <v>-181.9</v>
      </c>
      <c r="K30" s="8"/>
      <c r="L30" s="8"/>
      <c r="M30" s="12">
        <f t="shared" si="0"/>
        <v>0</v>
      </c>
      <c r="N30" s="12">
        <f t="shared" si="0"/>
        <v>0</v>
      </c>
      <c r="O30" s="12">
        <f t="shared" si="1"/>
        <v>0</v>
      </c>
    </row>
    <row r="31" spans="1:16" x14ac:dyDescent="0.25">
      <c r="A31" s="8"/>
      <c r="B31" s="8"/>
      <c r="C31" s="9" t="s">
        <v>73</v>
      </c>
      <c r="D31" s="8" t="s">
        <v>362</v>
      </c>
      <c r="E31" s="8" t="s">
        <v>1472</v>
      </c>
      <c r="F31" s="8">
        <v>2.09</v>
      </c>
      <c r="G31" s="10">
        <v>2330</v>
      </c>
      <c r="H31" s="11">
        <v>4869.7</v>
      </c>
      <c r="I31" s="11">
        <v>5269.0465387606955</v>
      </c>
      <c r="J31" s="11">
        <v>-399.34653876069507</v>
      </c>
      <c r="K31" s="8"/>
      <c r="L31" s="8"/>
      <c r="M31" s="12">
        <f t="shared" si="0"/>
        <v>0</v>
      </c>
      <c r="N31" s="12">
        <f t="shared" si="0"/>
        <v>0</v>
      </c>
      <c r="O31" s="12">
        <f t="shared" si="1"/>
        <v>0</v>
      </c>
    </row>
    <row r="32" spans="1:16" x14ac:dyDescent="0.25">
      <c r="A32" s="8"/>
      <c r="B32" s="8"/>
      <c r="C32" s="9"/>
      <c r="D32" s="8" t="s">
        <v>112</v>
      </c>
      <c r="E32" s="8" t="s">
        <v>1471</v>
      </c>
      <c r="F32" s="8">
        <v>1.96</v>
      </c>
      <c r="G32" s="10">
        <v>10</v>
      </c>
      <c r="H32" s="11">
        <v>19.600000000000001</v>
      </c>
      <c r="I32" s="11">
        <v>485</v>
      </c>
      <c r="J32" s="11">
        <v>-465.4</v>
      </c>
      <c r="K32" s="8"/>
      <c r="L32" s="8"/>
      <c r="M32" s="12">
        <f t="shared" si="0"/>
        <v>0</v>
      </c>
      <c r="N32" s="12">
        <f t="shared" si="0"/>
        <v>0</v>
      </c>
      <c r="O32" s="12">
        <f t="shared" si="1"/>
        <v>0</v>
      </c>
    </row>
    <row r="33" spans="1:16" s="7" customFormat="1" x14ac:dyDescent="0.25">
      <c r="A33" s="13"/>
      <c r="B33" s="13" t="s">
        <v>49</v>
      </c>
      <c r="C33" s="14"/>
      <c r="D33" s="13"/>
      <c r="E33" s="13"/>
      <c r="F33" s="13"/>
      <c r="G33" s="15">
        <v>15835</v>
      </c>
      <c r="H33" s="16">
        <v>32906.869999999995</v>
      </c>
      <c r="I33" s="16">
        <v>34679.28837308949</v>
      </c>
      <c r="J33" s="16">
        <v>-1772.4183730894933</v>
      </c>
      <c r="K33" s="13"/>
      <c r="L33" s="13"/>
      <c r="M33" s="17"/>
      <c r="N33" s="17"/>
      <c r="O33" s="17">
        <f>SUM(O21:O32)</f>
        <v>0</v>
      </c>
      <c r="P33"/>
    </row>
    <row r="34" spans="1:16" x14ac:dyDescent="0.25">
      <c r="A34" s="8"/>
      <c r="B34" s="8" t="s">
        <v>1292</v>
      </c>
      <c r="C34" s="9" t="s">
        <v>23</v>
      </c>
      <c r="D34" s="8" t="s">
        <v>538</v>
      </c>
      <c r="E34" s="8" t="s">
        <v>1293</v>
      </c>
      <c r="F34" s="8">
        <v>2.1</v>
      </c>
      <c r="G34" s="10">
        <v>65</v>
      </c>
      <c r="H34" s="11">
        <v>136.5</v>
      </c>
      <c r="I34" s="11">
        <v>107.79079127424937</v>
      </c>
      <c r="J34" s="11">
        <v>28.709208725750628</v>
      </c>
      <c r="K34" s="8"/>
      <c r="L34" s="8"/>
      <c r="M34" s="12">
        <f t="shared" si="0"/>
        <v>0</v>
      </c>
      <c r="N34" s="12">
        <f t="shared" si="0"/>
        <v>0</v>
      </c>
      <c r="O34" s="12">
        <f t="shared" si="1"/>
        <v>0</v>
      </c>
    </row>
    <row r="35" spans="1:16" x14ac:dyDescent="0.25">
      <c r="A35" s="8"/>
      <c r="B35" s="8"/>
      <c r="C35" s="9" t="s">
        <v>26</v>
      </c>
      <c r="D35" s="8" t="s">
        <v>538</v>
      </c>
      <c r="E35" s="8" t="s">
        <v>1293</v>
      </c>
      <c r="F35" s="8">
        <v>2.1</v>
      </c>
      <c r="G35" s="10">
        <v>110</v>
      </c>
      <c r="H35" s="11">
        <v>231</v>
      </c>
      <c r="I35" s="11">
        <v>440.90909090909088</v>
      </c>
      <c r="J35" s="11">
        <v>-209.90909090909088</v>
      </c>
      <c r="K35" s="8"/>
      <c r="L35" s="8"/>
      <c r="M35" s="12">
        <f t="shared" si="0"/>
        <v>0</v>
      </c>
      <c r="N35" s="12">
        <f t="shared" si="0"/>
        <v>0</v>
      </c>
      <c r="O35" s="12">
        <f t="shared" si="1"/>
        <v>0</v>
      </c>
    </row>
    <row r="36" spans="1:16" x14ac:dyDescent="0.25">
      <c r="A36" s="8"/>
      <c r="B36" s="8"/>
      <c r="C36" s="9" t="s">
        <v>18</v>
      </c>
      <c r="D36" s="8" t="s">
        <v>538</v>
      </c>
      <c r="E36" s="8" t="s">
        <v>1294</v>
      </c>
      <c r="F36" s="8">
        <v>2.1</v>
      </c>
      <c r="G36" s="10">
        <v>77</v>
      </c>
      <c r="H36" s="11">
        <v>161.69999999999999</v>
      </c>
      <c r="I36" s="11">
        <v>147.23543966501711</v>
      </c>
      <c r="J36" s="11">
        <v>14.464560334982878</v>
      </c>
      <c r="K36" s="8"/>
      <c r="L36" s="8"/>
      <c r="M36" s="12">
        <f t="shared" si="0"/>
        <v>0</v>
      </c>
      <c r="N36" s="12">
        <f t="shared" si="0"/>
        <v>0</v>
      </c>
      <c r="O36" s="12">
        <f t="shared" si="1"/>
        <v>0</v>
      </c>
    </row>
    <row r="37" spans="1:16" s="7" customFormat="1" x14ac:dyDescent="0.25">
      <c r="A37" s="13"/>
      <c r="B37" s="13" t="s">
        <v>1295</v>
      </c>
      <c r="C37" s="14"/>
      <c r="D37" s="13"/>
      <c r="E37" s="13"/>
      <c r="F37" s="13"/>
      <c r="G37" s="15">
        <v>252</v>
      </c>
      <c r="H37" s="16">
        <v>529.20000000000005</v>
      </c>
      <c r="I37" s="16">
        <v>695.93532184835738</v>
      </c>
      <c r="J37" s="16">
        <v>-166.73532184835739</v>
      </c>
      <c r="K37" s="13"/>
      <c r="L37" s="13"/>
      <c r="M37" s="17"/>
      <c r="N37" s="17"/>
      <c r="O37" s="17">
        <f>SUM(O34:O36)</f>
        <v>0</v>
      </c>
      <c r="P37"/>
    </row>
    <row r="38" spans="1:16" x14ac:dyDescent="0.25">
      <c r="A38" s="8"/>
      <c r="B38" s="8" t="s">
        <v>1296</v>
      </c>
      <c r="C38" s="9" t="s">
        <v>73</v>
      </c>
      <c r="D38" s="8" t="s">
        <v>87</v>
      </c>
      <c r="E38" s="8" t="s">
        <v>1297</v>
      </c>
      <c r="F38" s="8">
        <v>3.2199999999999998</v>
      </c>
      <c r="G38" s="10">
        <v>1722</v>
      </c>
      <c r="H38" s="11">
        <v>5544.8399999999983</v>
      </c>
      <c r="I38" s="11">
        <v>3917.6093053951495</v>
      </c>
      <c r="J38" s="11">
        <v>1627.2306946048509</v>
      </c>
      <c r="K38" s="8"/>
      <c r="L38" s="8"/>
      <c r="M38" s="12">
        <f t="shared" si="0"/>
        <v>0</v>
      </c>
      <c r="N38" s="12">
        <f t="shared" si="0"/>
        <v>0</v>
      </c>
      <c r="O38" s="12">
        <f t="shared" si="1"/>
        <v>0</v>
      </c>
    </row>
    <row r="39" spans="1:16" s="7" customFormat="1" x14ac:dyDescent="0.25">
      <c r="A39" s="13"/>
      <c r="B39" s="13" t="s">
        <v>1298</v>
      </c>
      <c r="C39" s="14"/>
      <c r="D39" s="13"/>
      <c r="E39" s="13"/>
      <c r="F39" s="13"/>
      <c r="G39" s="15">
        <v>1722</v>
      </c>
      <c r="H39" s="16">
        <v>5544.8399999999983</v>
      </c>
      <c r="I39" s="16">
        <v>3917.6093053951495</v>
      </c>
      <c r="J39" s="16">
        <v>1627.2306946048509</v>
      </c>
      <c r="K39" s="13"/>
      <c r="L39" s="13"/>
      <c r="M39" s="17"/>
      <c r="N39" s="17"/>
      <c r="O39" s="17">
        <f>SUM(O38:O38)</f>
        <v>0</v>
      </c>
      <c r="P39"/>
    </row>
    <row r="40" spans="1:16" x14ac:dyDescent="0.25">
      <c r="A40" s="8"/>
      <c r="B40" s="8" t="s">
        <v>50</v>
      </c>
      <c r="C40" s="9" t="s">
        <v>23</v>
      </c>
      <c r="D40" s="8" t="s">
        <v>51</v>
      </c>
      <c r="E40" s="8" t="s">
        <v>54</v>
      </c>
      <c r="F40" s="8">
        <v>2.89</v>
      </c>
      <c r="G40" s="10">
        <v>2</v>
      </c>
      <c r="H40" s="11">
        <v>5.78</v>
      </c>
      <c r="I40" s="11">
        <v>7.3484848484848486</v>
      </c>
      <c r="J40" s="11">
        <v>-1.5684848484848484</v>
      </c>
      <c r="K40" s="8"/>
      <c r="L40" s="8"/>
      <c r="M40" s="12">
        <f t="shared" si="0"/>
        <v>0</v>
      </c>
      <c r="N40" s="12">
        <f t="shared" si="0"/>
        <v>0</v>
      </c>
      <c r="O40" s="12">
        <f t="shared" si="1"/>
        <v>0</v>
      </c>
    </row>
    <row r="41" spans="1:16" x14ac:dyDescent="0.25">
      <c r="A41" s="8"/>
      <c r="B41" s="8"/>
      <c r="C41" s="9" t="s">
        <v>26</v>
      </c>
      <c r="D41" s="8" t="s">
        <v>87</v>
      </c>
      <c r="E41" s="8" t="s">
        <v>1299</v>
      </c>
      <c r="F41" s="8">
        <v>4.74</v>
      </c>
      <c r="G41" s="10">
        <v>25</v>
      </c>
      <c r="H41" s="11">
        <v>118.5</v>
      </c>
      <c r="I41" s="11">
        <v>155.44871794871796</v>
      </c>
      <c r="J41" s="11">
        <v>-36.948717948717956</v>
      </c>
      <c r="K41" s="8"/>
      <c r="L41" s="8"/>
      <c r="M41" s="12">
        <f t="shared" si="0"/>
        <v>0</v>
      </c>
      <c r="N41" s="12">
        <f t="shared" si="0"/>
        <v>0</v>
      </c>
      <c r="O41" s="12">
        <f t="shared" si="1"/>
        <v>0</v>
      </c>
    </row>
    <row r="42" spans="1:16" x14ac:dyDescent="0.25">
      <c r="A42" s="8"/>
      <c r="B42" s="8"/>
      <c r="C42" s="9"/>
      <c r="D42" s="8"/>
      <c r="E42" s="8" t="s">
        <v>1115</v>
      </c>
      <c r="F42" s="8">
        <v>4.9800000000000004</v>
      </c>
      <c r="G42" s="10">
        <v>46</v>
      </c>
      <c r="H42" s="11">
        <v>229.08</v>
      </c>
      <c r="I42" s="11">
        <v>286.02564102564105</v>
      </c>
      <c r="J42" s="11">
        <v>-56.945641025641038</v>
      </c>
      <c r="K42" s="8"/>
      <c r="L42" s="8"/>
      <c r="M42" s="12">
        <f t="shared" si="0"/>
        <v>0</v>
      </c>
      <c r="N42" s="12">
        <f t="shared" si="0"/>
        <v>0</v>
      </c>
      <c r="O42" s="12">
        <f t="shared" si="1"/>
        <v>0</v>
      </c>
    </row>
    <row r="43" spans="1:16" x14ac:dyDescent="0.25">
      <c r="A43" s="8"/>
      <c r="B43" s="8"/>
      <c r="C43" s="9" t="s">
        <v>73</v>
      </c>
      <c r="D43" s="8" t="s">
        <v>74</v>
      </c>
      <c r="E43" s="8" t="s">
        <v>78</v>
      </c>
      <c r="F43" s="8">
        <v>2.41</v>
      </c>
      <c r="G43" s="10">
        <v>3</v>
      </c>
      <c r="H43" s="11">
        <v>7.23</v>
      </c>
      <c r="I43" s="11">
        <v>4.7240259740259738</v>
      </c>
      <c r="J43" s="11">
        <v>2.5059740259740266</v>
      </c>
      <c r="K43" s="8"/>
      <c r="L43" s="8"/>
      <c r="M43" s="12">
        <f t="shared" si="0"/>
        <v>0</v>
      </c>
      <c r="N43" s="12">
        <f t="shared" si="0"/>
        <v>0</v>
      </c>
      <c r="O43" s="12">
        <f t="shared" si="1"/>
        <v>0</v>
      </c>
    </row>
    <row r="44" spans="1:16" x14ac:dyDescent="0.25">
      <c r="A44" s="8"/>
      <c r="B44" s="8"/>
      <c r="C44" s="9"/>
      <c r="D44" s="8" t="s">
        <v>87</v>
      </c>
      <c r="E44" s="8" t="s">
        <v>1302</v>
      </c>
      <c r="F44" s="8">
        <v>4.9800000000000004</v>
      </c>
      <c r="G44" s="10">
        <v>15</v>
      </c>
      <c r="H44" s="11">
        <v>74.7</v>
      </c>
      <c r="I44" s="11">
        <v>23.620129870129873</v>
      </c>
      <c r="J44" s="11">
        <v>51.07987012987013</v>
      </c>
      <c r="K44" s="8"/>
      <c r="L44" s="8"/>
      <c r="M44" s="12">
        <f t="shared" si="0"/>
        <v>0</v>
      </c>
      <c r="N44" s="12">
        <f t="shared" si="0"/>
        <v>0</v>
      </c>
      <c r="O44" s="12">
        <f t="shared" si="1"/>
        <v>0</v>
      </c>
    </row>
    <row r="45" spans="1:16" s="7" customFormat="1" x14ac:dyDescent="0.25">
      <c r="A45" s="13"/>
      <c r="B45" s="13" t="s">
        <v>81</v>
      </c>
      <c r="C45" s="14"/>
      <c r="D45" s="13"/>
      <c r="E45" s="13"/>
      <c r="F45" s="13"/>
      <c r="G45" s="15">
        <v>91</v>
      </c>
      <c r="H45" s="16">
        <v>435.29</v>
      </c>
      <c r="I45" s="16">
        <v>477.16699966699969</v>
      </c>
      <c r="J45" s="16">
        <v>-41.87699966699968</v>
      </c>
      <c r="K45" s="13"/>
      <c r="L45" s="13"/>
      <c r="M45" s="17"/>
      <c r="N45" s="17"/>
      <c r="O45" s="17">
        <f>SUM(O40:O44)</f>
        <v>0</v>
      </c>
      <c r="P45"/>
    </row>
    <row r="46" spans="1:16" s="7" customFormat="1" x14ac:dyDescent="0.25">
      <c r="A46" s="2" t="s">
        <v>82</v>
      </c>
      <c r="B46" s="2"/>
      <c r="C46" s="3"/>
      <c r="D46" s="2"/>
      <c r="E46" s="2"/>
      <c r="F46" s="2"/>
      <c r="G46" s="4">
        <v>17900</v>
      </c>
      <c r="H46" s="5">
        <v>39416.19999999999</v>
      </c>
      <c r="I46" s="5">
        <v>39770</v>
      </c>
      <c r="J46" s="5">
        <v>-353.79999999999984</v>
      </c>
      <c r="K46" s="2"/>
      <c r="L46" s="2"/>
      <c r="M46" s="6"/>
      <c r="N46" s="6"/>
      <c r="O46" s="6"/>
      <c r="P46"/>
    </row>
    <row r="47" spans="1:16" x14ac:dyDescent="0.25">
      <c r="A47" s="8" t="s">
        <v>90</v>
      </c>
      <c r="B47" s="8" t="s">
        <v>43</v>
      </c>
      <c r="C47" s="9" t="s">
        <v>23</v>
      </c>
      <c r="D47" s="8" t="s">
        <v>362</v>
      </c>
      <c r="E47" s="8" t="s">
        <v>1479</v>
      </c>
      <c r="F47" s="8">
        <v>4.3099999999999996</v>
      </c>
      <c r="G47" s="10">
        <v>0</v>
      </c>
      <c r="H47" s="11">
        <v>0</v>
      </c>
      <c r="I47" s="11">
        <v>1368</v>
      </c>
      <c r="J47" s="11">
        <v>-1368</v>
      </c>
      <c r="K47" s="8"/>
      <c r="L47" s="8"/>
      <c r="M47" s="12">
        <f t="shared" si="0"/>
        <v>0</v>
      </c>
      <c r="N47" s="12">
        <f t="shared" si="0"/>
        <v>0</v>
      </c>
      <c r="O47" s="12">
        <f t="shared" si="1"/>
        <v>0</v>
      </c>
    </row>
    <row r="48" spans="1:16" x14ac:dyDescent="0.25">
      <c r="A48" s="8"/>
      <c r="B48" s="8"/>
      <c r="C48" s="9"/>
      <c r="D48" s="8"/>
      <c r="E48" s="8" t="s">
        <v>1480</v>
      </c>
      <c r="F48" s="8">
        <v>4.0900000000000007</v>
      </c>
      <c r="G48" s="10">
        <v>1641</v>
      </c>
      <c r="H48" s="11">
        <v>6711.6900000000005</v>
      </c>
      <c r="I48" s="11">
        <v>7328.57</v>
      </c>
      <c r="J48" s="11">
        <v>-616.88000000000011</v>
      </c>
      <c r="K48" s="8"/>
      <c r="L48" s="8"/>
      <c r="M48" s="12">
        <f t="shared" si="0"/>
        <v>0</v>
      </c>
      <c r="N48" s="12">
        <f t="shared" si="0"/>
        <v>0</v>
      </c>
      <c r="O48" s="12">
        <f t="shared" si="1"/>
        <v>0</v>
      </c>
    </row>
    <row r="49" spans="1:16" s="7" customFormat="1" x14ac:dyDescent="0.25">
      <c r="A49" s="13"/>
      <c r="B49" s="13" t="s">
        <v>49</v>
      </c>
      <c r="C49" s="14"/>
      <c r="D49" s="13"/>
      <c r="E49" s="13"/>
      <c r="F49" s="13"/>
      <c r="G49" s="15">
        <v>1641</v>
      </c>
      <c r="H49" s="16">
        <v>6711.6900000000005</v>
      </c>
      <c r="I49" s="16">
        <v>8696.57</v>
      </c>
      <c r="J49" s="16">
        <v>-1984.88</v>
      </c>
      <c r="K49" s="13"/>
      <c r="L49" s="13"/>
      <c r="M49" s="17"/>
      <c r="N49" s="17"/>
      <c r="O49" s="17">
        <f>SUM(O47:O48)</f>
        <v>0</v>
      </c>
      <c r="P49"/>
    </row>
    <row r="50" spans="1:16" x14ac:dyDescent="0.25">
      <c r="A50" s="8"/>
      <c r="B50" s="8" t="s">
        <v>1292</v>
      </c>
      <c r="C50" s="9" t="s">
        <v>18</v>
      </c>
      <c r="D50" s="8" t="s">
        <v>112</v>
      </c>
      <c r="E50" s="8" t="s">
        <v>1481</v>
      </c>
      <c r="F50" s="8">
        <v>0.79999999999999993</v>
      </c>
      <c r="G50" s="10">
        <v>5396</v>
      </c>
      <c r="H50" s="11">
        <v>4316.8</v>
      </c>
      <c r="I50" s="11">
        <v>5765.1399999999994</v>
      </c>
      <c r="J50" s="11">
        <v>-1448.34</v>
      </c>
      <c r="K50" s="8"/>
      <c r="L50" s="8"/>
      <c r="M50" s="12">
        <f t="shared" si="0"/>
        <v>0</v>
      </c>
      <c r="N50" s="12">
        <f t="shared" si="0"/>
        <v>0</v>
      </c>
      <c r="O50" s="12">
        <f t="shared" si="1"/>
        <v>0</v>
      </c>
    </row>
    <row r="51" spans="1:16" x14ac:dyDescent="0.25">
      <c r="A51" s="8"/>
      <c r="B51" s="8"/>
      <c r="C51" s="9" t="s">
        <v>73</v>
      </c>
      <c r="D51" s="8" t="s">
        <v>112</v>
      </c>
      <c r="E51" s="8" t="s">
        <v>1481</v>
      </c>
      <c r="F51" s="8">
        <v>0.79999999999999993</v>
      </c>
      <c r="G51" s="10">
        <v>6035</v>
      </c>
      <c r="H51" s="11">
        <v>4828</v>
      </c>
      <c r="I51" s="11">
        <v>5765.1399999999994</v>
      </c>
      <c r="J51" s="11">
        <v>-937.1400000000001</v>
      </c>
      <c r="K51" s="8"/>
      <c r="L51" s="8"/>
      <c r="M51" s="12">
        <f t="shared" si="0"/>
        <v>0</v>
      </c>
      <c r="N51" s="12">
        <f t="shared" si="0"/>
        <v>0</v>
      </c>
      <c r="O51" s="12">
        <f t="shared" si="1"/>
        <v>0</v>
      </c>
    </row>
    <row r="52" spans="1:16" s="7" customFormat="1" x14ac:dyDescent="0.25">
      <c r="A52" s="13"/>
      <c r="B52" s="13" t="s">
        <v>1295</v>
      </c>
      <c r="C52" s="14"/>
      <c r="D52" s="13"/>
      <c r="E52" s="13"/>
      <c r="F52" s="13"/>
      <c r="G52" s="15">
        <v>11431</v>
      </c>
      <c r="H52" s="16">
        <v>9144.7999999999993</v>
      </c>
      <c r="I52" s="16">
        <v>11530.279999999999</v>
      </c>
      <c r="J52" s="16">
        <v>-2385.4800000000005</v>
      </c>
      <c r="K52" s="13"/>
      <c r="L52" s="13"/>
      <c r="M52" s="17"/>
      <c r="N52" s="17"/>
      <c r="O52" s="17">
        <f>SUM(O50:O51)</f>
        <v>0</v>
      </c>
      <c r="P52"/>
    </row>
    <row r="53" spans="1:16" x14ac:dyDescent="0.25">
      <c r="A53" s="8"/>
      <c r="B53" s="8" t="s">
        <v>17</v>
      </c>
      <c r="C53" s="9" t="s">
        <v>23</v>
      </c>
      <c r="D53" s="8" t="s">
        <v>637</v>
      </c>
      <c r="E53" s="8" t="s">
        <v>1482</v>
      </c>
      <c r="F53" s="8">
        <v>1.94</v>
      </c>
      <c r="G53" s="10">
        <v>280</v>
      </c>
      <c r="H53" s="11">
        <v>543.20000000000005</v>
      </c>
      <c r="I53" s="11">
        <v>488.57</v>
      </c>
      <c r="J53" s="11">
        <v>54.630000000000052</v>
      </c>
      <c r="K53" s="8"/>
      <c r="L53" s="8"/>
      <c r="M53" s="12">
        <f t="shared" si="0"/>
        <v>0</v>
      </c>
      <c r="N53" s="12">
        <f t="shared" si="0"/>
        <v>0</v>
      </c>
      <c r="O53" s="12">
        <f t="shared" si="1"/>
        <v>0</v>
      </c>
    </row>
    <row r="54" spans="1:16" x14ac:dyDescent="0.25">
      <c r="A54" s="8"/>
      <c r="B54" s="8"/>
      <c r="C54" s="9"/>
      <c r="D54" s="8" t="s">
        <v>24</v>
      </c>
      <c r="E54" s="8" t="s">
        <v>1483</v>
      </c>
      <c r="F54" s="8">
        <v>18.87</v>
      </c>
      <c r="G54" s="10">
        <v>103</v>
      </c>
      <c r="H54" s="11">
        <v>1943.6100000000001</v>
      </c>
      <c r="I54" s="11">
        <v>1598.4567924528301</v>
      </c>
      <c r="J54" s="11">
        <v>345.15320754716987</v>
      </c>
      <c r="K54" s="8"/>
      <c r="L54" s="8"/>
      <c r="M54" s="12">
        <f t="shared" si="0"/>
        <v>0</v>
      </c>
      <c r="N54" s="12">
        <f t="shared" si="0"/>
        <v>0</v>
      </c>
      <c r="O54" s="12">
        <f t="shared" si="1"/>
        <v>0</v>
      </c>
    </row>
    <row r="55" spans="1:16" x14ac:dyDescent="0.25">
      <c r="A55" s="8"/>
      <c r="B55" s="8"/>
      <c r="C55" s="9"/>
      <c r="D55" s="8" t="s">
        <v>87</v>
      </c>
      <c r="E55" s="8" t="s">
        <v>1484</v>
      </c>
      <c r="F55" s="8">
        <v>18.12</v>
      </c>
      <c r="G55" s="10">
        <v>103</v>
      </c>
      <c r="H55" s="11">
        <v>1866.36</v>
      </c>
      <c r="I55" s="11">
        <v>1626.1132075471698</v>
      </c>
      <c r="J55" s="11">
        <v>240.24679245283005</v>
      </c>
      <c r="K55" s="8"/>
      <c r="L55" s="8"/>
      <c r="M55" s="12">
        <f t="shared" si="0"/>
        <v>0</v>
      </c>
      <c r="N55" s="12">
        <f t="shared" si="0"/>
        <v>0</v>
      </c>
      <c r="O55" s="12">
        <f t="shared" si="1"/>
        <v>0</v>
      </c>
    </row>
    <row r="56" spans="1:16" x14ac:dyDescent="0.25">
      <c r="A56" s="8"/>
      <c r="B56" s="8"/>
      <c r="C56" s="9" t="s">
        <v>26</v>
      </c>
      <c r="D56" s="8" t="s">
        <v>644</v>
      </c>
      <c r="E56" s="8" t="s">
        <v>1485</v>
      </c>
      <c r="F56" s="8">
        <v>0.28999999999999998</v>
      </c>
      <c r="G56" s="10">
        <v>3051</v>
      </c>
      <c r="H56" s="11">
        <v>884.79000000000008</v>
      </c>
      <c r="I56" s="11">
        <v>817.97559139784937</v>
      </c>
      <c r="J56" s="11">
        <v>66.814408602150564</v>
      </c>
      <c r="K56" s="8"/>
      <c r="L56" s="8"/>
      <c r="M56" s="12">
        <f t="shared" si="0"/>
        <v>0</v>
      </c>
      <c r="N56" s="12">
        <f t="shared" si="0"/>
        <v>0</v>
      </c>
      <c r="O56" s="12">
        <f t="shared" si="1"/>
        <v>0</v>
      </c>
    </row>
    <row r="57" spans="1:16" x14ac:dyDescent="0.25">
      <c r="A57" s="8"/>
      <c r="B57" s="8"/>
      <c r="C57" s="9"/>
      <c r="D57" s="8" t="s">
        <v>651</v>
      </c>
      <c r="E57" s="8" t="s">
        <v>1486</v>
      </c>
      <c r="F57" s="8">
        <v>0.33999999999999997</v>
      </c>
      <c r="G57" s="10">
        <v>3009</v>
      </c>
      <c r="H57" s="11">
        <v>1023.06</v>
      </c>
      <c r="I57" s="11">
        <v>2287.5377419354841</v>
      </c>
      <c r="J57" s="11">
        <v>-1264.4777419354839</v>
      </c>
      <c r="K57" s="8"/>
      <c r="L57" s="8"/>
      <c r="M57" s="12">
        <f t="shared" si="0"/>
        <v>0</v>
      </c>
      <c r="N57" s="12">
        <f t="shared" si="0"/>
        <v>0</v>
      </c>
      <c r="O57" s="12">
        <f t="shared" si="1"/>
        <v>0</v>
      </c>
    </row>
    <row r="58" spans="1:16" x14ac:dyDescent="0.25">
      <c r="A58" s="8"/>
      <c r="B58" s="8"/>
      <c r="C58" s="9"/>
      <c r="D58" s="8" t="s">
        <v>1134</v>
      </c>
      <c r="E58" s="8" t="s">
        <v>1135</v>
      </c>
      <c r="F58" s="8">
        <v>0.37000000000000005</v>
      </c>
      <c r="G58" s="10">
        <v>5377</v>
      </c>
      <c r="H58" s="11">
        <v>1989.4899999999998</v>
      </c>
      <c r="I58" s="11">
        <v>2054.2962187500002</v>
      </c>
      <c r="J58" s="11">
        <v>-64.806218749999999</v>
      </c>
      <c r="K58" s="8"/>
      <c r="L58" s="8"/>
      <c r="M58" s="12">
        <f t="shared" si="0"/>
        <v>0</v>
      </c>
      <c r="N58" s="12">
        <f t="shared" si="0"/>
        <v>0</v>
      </c>
      <c r="O58" s="12">
        <f t="shared" si="1"/>
        <v>0</v>
      </c>
    </row>
    <row r="59" spans="1:16" x14ac:dyDescent="0.25">
      <c r="A59" s="8"/>
      <c r="B59" s="8"/>
      <c r="C59" s="9"/>
      <c r="D59" s="8"/>
      <c r="E59" s="8" t="s">
        <v>1306</v>
      </c>
      <c r="F59" s="8">
        <v>0.28999999999999998</v>
      </c>
      <c r="G59" s="10">
        <v>1972</v>
      </c>
      <c r="H59" s="11">
        <v>571.88</v>
      </c>
      <c r="I59" s="11">
        <v>561.61175120192308</v>
      </c>
      <c r="J59" s="11">
        <v>10.268248798076911</v>
      </c>
      <c r="K59" s="8"/>
      <c r="L59" s="8"/>
      <c r="M59" s="12">
        <f t="shared" si="0"/>
        <v>0</v>
      </c>
      <c r="N59" s="12">
        <f t="shared" si="0"/>
        <v>0</v>
      </c>
      <c r="O59" s="12">
        <f t="shared" si="1"/>
        <v>0</v>
      </c>
    </row>
    <row r="60" spans="1:16" x14ac:dyDescent="0.25">
      <c r="A60" s="8"/>
      <c r="B60" s="8"/>
      <c r="C60" s="9"/>
      <c r="D60" s="8" t="s">
        <v>1136</v>
      </c>
      <c r="E60" s="8" t="s">
        <v>1137</v>
      </c>
      <c r="F60" s="8">
        <v>0.24</v>
      </c>
      <c r="G60" s="10">
        <v>7859</v>
      </c>
      <c r="H60" s="11">
        <v>1886.16</v>
      </c>
      <c r="I60" s="11">
        <v>1868.2846153846153</v>
      </c>
      <c r="J60" s="11">
        <v>17.875384615384611</v>
      </c>
      <c r="K60" s="8"/>
      <c r="L60" s="8"/>
      <c r="M60" s="12">
        <f t="shared" si="0"/>
        <v>0</v>
      </c>
      <c r="N60" s="12">
        <f t="shared" si="0"/>
        <v>0</v>
      </c>
      <c r="O60" s="12">
        <f t="shared" si="1"/>
        <v>0</v>
      </c>
    </row>
    <row r="61" spans="1:16" x14ac:dyDescent="0.25">
      <c r="A61" s="8"/>
      <c r="B61" s="8"/>
      <c r="C61" s="9"/>
      <c r="D61" s="8"/>
      <c r="E61" s="8" t="s">
        <v>1487</v>
      </c>
      <c r="F61" s="8">
        <v>0.24</v>
      </c>
      <c r="G61" s="10">
        <v>2077</v>
      </c>
      <c r="H61" s="11">
        <v>498.48</v>
      </c>
      <c r="I61" s="11">
        <v>548.42741466346149</v>
      </c>
      <c r="J61" s="11">
        <v>-49.947414663461487</v>
      </c>
      <c r="K61" s="8"/>
      <c r="L61" s="8"/>
      <c r="M61" s="12">
        <f t="shared" si="0"/>
        <v>0</v>
      </c>
      <c r="N61" s="12">
        <f t="shared" si="0"/>
        <v>0</v>
      </c>
      <c r="O61" s="12">
        <f t="shared" si="1"/>
        <v>0</v>
      </c>
    </row>
    <row r="62" spans="1:16" x14ac:dyDescent="0.25">
      <c r="A62" s="8"/>
      <c r="B62" s="8"/>
      <c r="C62" s="9"/>
      <c r="D62" s="8"/>
      <c r="E62" s="8" t="s">
        <v>1488</v>
      </c>
      <c r="F62" s="8">
        <v>0.24</v>
      </c>
      <c r="G62" s="10">
        <v>1540</v>
      </c>
      <c r="H62" s="11">
        <v>369.6</v>
      </c>
      <c r="I62" s="11">
        <v>363.02666666666664</v>
      </c>
      <c r="J62" s="11">
        <v>6.5733333333333377</v>
      </c>
      <c r="K62" s="8"/>
      <c r="L62" s="8"/>
      <c r="M62" s="12">
        <f t="shared" si="0"/>
        <v>0</v>
      </c>
      <c r="N62" s="12">
        <f t="shared" si="0"/>
        <v>0</v>
      </c>
      <c r="O62" s="12">
        <f t="shared" si="1"/>
        <v>0</v>
      </c>
    </row>
    <row r="63" spans="1:16" x14ac:dyDescent="0.25">
      <c r="A63" s="8"/>
      <c r="B63" s="8"/>
      <c r="C63" s="9" t="s">
        <v>18</v>
      </c>
      <c r="D63" s="8" t="s">
        <v>637</v>
      </c>
      <c r="E63" s="8" t="s">
        <v>1309</v>
      </c>
      <c r="F63" s="8">
        <v>1.86</v>
      </c>
      <c r="G63" s="10">
        <v>1502</v>
      </c>
      <c r="H63" s="11">
        <v>2793.72</v>
      </c>
      <c r="I63" s="11">
        <v>2540.5699999999997</v>
      </c>
      <c r="J63" s="11">
        <v>253.15000000000003</v>
      </c>
      <c r="K63" s="8"/>
      <c r="L63" s="8"/>
      <c r="M63" s="12">
        <f t="shared" si="0"/>
        <v>0</v>
      </c>
      <c r="N63" s="12">
        <f t="shared" si="0"/>
        <v>0</v>
      </c>
      <c r="O63" s="12">
        <f t="shared" si="1"/>
        <v>0</v>
      </c>
    </row>
    <row r="64" spans="1:16" x14ac:dyDescent="0.25">
      <c r="A64" s="8"/>
      <c r="B64" s="8"/>
      <c r="C64" s="9"/>
      <c r="D64" s="8" t="s">
        <v>51</v>
      </c>
      <c r="E64" s="8" t="s">
        <v>1276</v>
      </c>
      <c r="F64" s="8">
        <v>1.54</v>
      </c>
      <c r="G64" s="10">
        <v>226</v>
      </c>
      <c r="H64" s="11">
        <v>348.03999999999996</v>
      </c>
      <c r="I64" s="11">
        <v>858.16666666666674</v>
      </c>
      <c r="J64" s="11">
        <v>-510.12666666666667</v>
      </c>
      <c r="K64" s="8"/>
      <c r="L64" s="8"/>
      <c r="M64" s="12">
        <f t="shared" si="0"/>
        <v>0</v>
      </c>
      <c r="N64" s="12">
        <f t="shared" si="0"/>
        <v>0</v>
      </c>
      <c r="O64" s="12">
        <f t="shared" si="1"/>
        <v>0</v>
      </c>
    </row>
    <row r="65" spans="1:16" x14ac:dyDescent="0.25">
      <c r="A65" s="8"/>
      <c r="B65" s="8"/>
      <c r="C65" s="9"/>
      <c r="D65" s="8"/>
      <c r="E65" s="8" t="s">
        <v>1095</v>
      </c>
      <c r="F65" s="8">
        <v>1.54</v>
      </c>
      <c r="G65" s="10">
        <v>3382</v>
      </c>
      <c r="H65" s="11">
        <v>5208.28</v>
      </c>
      <c r="I65" s="11">
        <v>5102.4033333333327</v>
      </c>
      <c r="J65" s="11">
        <v>105.87666666666695</v>
      </c>
      <c r="K65" s="8"/>
      <c r="L65" s="8"/>
      <c r="M65" s="12">
        <f t="shared" si="0"/>
        <v>0</v>
      </c>
      <c r="N65" s="12">
        <f t="shared" si="0"/>
        <v>0</v>
      </c>
      <c r="O65" s="12">
        <f t="shared" si="1"/>
        <v>0</v>
      </c>
    </row>
    <row r="66" spans="1:16" x14ac:dyDescent="0.25">
      <c r="A66" s="8"/>
      <c r="B66" s="8"/>
      <c r="C66" s="9" t="s">
        <v>73</v>
      </c>
      <c r="D66" s="8" t="s">
        <v>51</v>
      </c>
      <c r="E66" s="8" t="s">
        <v>1274</v>
      </c>
      <c r="F66" s="8">
        <v>1.54</v>
      </c>
      <c r="G66" s="10">
        <v>309</v>
      </c>
      <c r="H66" s="11">
        <v>475.86</v>
      </c>
      <c r="I66" s="11">
        <v>485.87586206896549</v>
      </c>
      <c r="J66" s="11">
        <v>-10.015862068965475</v>
      </c>
      <c r="K66" s="8"/>
      <c r="L66" s="8"/>
      <c r="M66" s="12">
        <f t="shared" si="0"/>
        <v>0</v>
      </c>
      <c r="N66" s="12">
        <f t="shared" si="0"/>
        <v>0</v>
      </c>
      <c r="O66" s="12">
        <f t="shared" si="1"/>
        <v>0</v>
      </c>
    </row>
    <row r="67" spans="1:16" x14ac:dyDescent="0.25">
      <c r="A67" s="8"/>
      <c r="B67" s="8"/>
      <c r="C67" s="9"/>
      <c r="D67" s="8"/>
      <c r="E67" s="8" t="s">
        <v>1094</v>
      </c>
      <c r="F67" s="8">
        <v>1.54</v>
      </c>
      <c r="G67" s="10">
        <v>1150</v>
      </c>
      <c r="H67" s="11">
        <v>1771</v>
      </c>
      <c r="I67" s="11">
        <v>1763.2506596701649</v>
      </c>
      <c r="J67" s="11">
        <v>7.7493403298350074</v>
      </c>
      <c r="K67" s="8"/>
      <c r="L67" s="8"/>
      <c r="M67" s="12">
        <f t="shared" si="0"/>
        <v>0</v>
      </c>
      <c r="N67" s="12">
        <f t="shared" si="0"/>
        <v>0</v>
      </c>
      <c r="O67" s="12">
        <f t="shared" si="1"/>
        <v>0</v>
      </c>
    </row>
    <row r="68" spans="1:16" x14ac:dyDescent="0.25">
      <c r="A68" s="8"/>
      <c r="B68" s="8"/>
      <c r="C68" s="9"/>
      <c r="D68" s="8"/>
      <c r="E68" s="8" t="s">
        <v>1276</v>
      </c>
      <c r="F68" s="8">
        <v>1.54</v>
      </c>
      <c r="G68" s="10">
        <v>1472</v>
      </c>
      <c r="H68" s="11">
        <v>2266.88</v>
      </c>
      <c r="I68" s="11">
        <v>2570.3147653895821</v>
      </c>
      <c r="J68" s="11">
        <v>-303.43476538958237</v>
      </c>
      <c r="K68" s="8"/>
      <c r="L68" s="8"/>
      <c r="M68" s="12">
        <f t="shared" si="0"/>
        <v>0</v>
      </c>
      <c r="N68" s="12">
        <f t="shared" si="0"/>
        <v>0</v>
      </c>
      <c r="O68" s="12">
        <f t="shared" si="1"/>
        <v>0</v>
      </c>
    </row>
    <row r="69" spans="1:16" s="7" customFormat="1" x14ac:dyDescent="0.25">
      <c r="A69" s="13"/>
      <c r="B69" s="13" t="s">
        <v>21</v>
      </c>
      <c r="C69" s="14"/>
      <c r="D69" s="13"/>
      <c r="E69" s="13"/>
      <c r="F69" s="13"/>
      <c r="G69" s="15">
        <v>33412</v>
      </c>
      <c r="H69" s="16">
        <v>24440.410000000007</v>
      </c>
      <c r="I69" s="16">
        <v>25534.881287128712</v>
      </c>
      <c r="J69" s="16">
        <v>-1094.4712871287124</v>
      </c>
      <c r="K69" s="13"/>
      <c r="L69" s="13"/>
      <c r="M69" s="17"/>
      <c r="N69" s="17"/>
      <c r="O69" s="17">
        <f>SUM(O53:O68)</f>
        <v>0</v>
      </c>
      <c r="P69"/>
    </row>
    <row r="70" spans="1:16" x14ac:dyDescent="0.25">
      <c r="A70" s="8"/>
      <c r="B70" s="8" t="s">
        <v>106</v>
      </c>
      <c r="C70" s="9" t="s">
        <v>73</v>
      </c>
      <c r="D70" s="8" t="s">
        <v>108</v>
      </c>
      <c r="E70" s="8" t="s">
        <v>109</v>
      </c>
      <c r="F70" s="8">
        <v>0.42</v>
      </c>
      <c r="G70" s="10">
        <v>432</v>
      </c>
      <c r="H70" s="11">
        <v>181.44</v>
      </c>
      <c r="I70" s="11">
        <v>474.25035691109667</v>
      </c>
      <c r="J70" s="11">
        <v>-292.81035691109662</v>
      </c>
      <c r="K70" s="8"/>
      <c r="L70" s="8"/>
      <c r="M70" s="12">
        <f t="shared" ref="M70:N133" si="2">$G70*K70</f>
        <v>0</v>
      </c>
      <c r="N70" s="12">
        <f t="shared" si="2"/>
        <v>0</v>
      </c>
      <c r="O70" s="12">
        <f t="shared" ref="O70:O133" si="3">M70+N70</f>
        <v>0</v>
      </c>
    </row>
    <row r="71" spans="1:16" x14ac:dyDescent="0.25">
      <c r="A71" s="8"/>
      <c r="B71" s="8"/>
      <c r="C71" s="9"/>
      <c r="D71" s="8"/>
      <c r="E71" s="8" t="s">
        <v>425</v>
      </c>
      <c r="F71" s="8">
        <v>0.42</v>
      </c>
      <c r="G71" s="10">
        <v>1526</v>
      </c>
      <c r="H71" s="11">
        <v>640.92000000000007</v>
      </c>
      <c r="I71" s="11">
        <v>995.31822900189513</v>
      </c>
      <c r="J71" s="11">
        <v>-354.39822900189506</v>
      </c>
      <c r="K71" s="8"/>
      <c r="L71" s="8"/>
      <c r="M71" s="12">
        <f t="shared" si="2"/>
        <v>0</v>
      </c>
      <c r="N71" s="12">
        <f t="shared" si="2"/>
        <v>0</v>
      </c>
      <c r="O71" s="12">
        <f t="shared" si="3"/>
        <v>0</v>
      </c>
    </row>
    <row r="72" spans="1:16" s="7" customFormat="1" x14ac:dyDescent="0.25">
      <c r="A72" s="13"/>
      <c r="B72" s="13" t="s">
        <v>110</v>
      </c>
      <c r="C72" s="14"/>
      <c r="D72" s="13"/>
      <c r="E72" s="13"/>
      <c r="F72" s="13"/>
      <c r="G72" s="15">
        <v>1958</v>
      </c>
      <c r="H72" s="16">
        <v>822.36</v>
      </c>
      <c r="I72" s="16">
        <v>1469.5685859129917</v>
      </c>
      <c r="J72" s="16">
        <v>-647.20858591299168</v>
      </c>
      <c r="K72" s="13"/>
      <c r="L72" s="13"/>
      <c r="M72" s="17"/>
      <c r="N72" s="17"/>
      <c r="O72" s="17">
        <f>SUM(O70:O71)</f>
        <v>0</v>
      </c>
      <c r="P72"/>
    </row>
    <row r="73" spans="1:16" x14ac:dyDescent="0.25">
      <c r="A73" s="8"/>
      <c r="B73" s="8" t="s">
        <v>22</v>
      </c>
      <c r="C73" s="9" t="s">
        <v>23</v>
      </c>
      <c r="D73" s="8" t="s">
        <v>87</v>
      </c>
      <c r="E73" s="8" t="s">
        <v>1321</v>
      </c>
      <c r="F73" s="8">
        <v>3.44</v>
      </c>
      <c r="G73" s="10">
        <v>77</v>
      </c>
      <c r="H73" s="11">
        <v>264.88</v>
      </c>
      <c r="I73" s="11">
        <v>640.86</v>
      </c>
      <c r="J73" s="11">
        <v>-375.98</v>
      </c>
      <c r="K73" s="8"/>
      <c r="L73" s="8"/>
      <c r="M73" s="12">
        <f t="shared" si="2"/>
        <v>0</v>
      </c>
      <c r="N73" s="12">
        <f t="shared" si="2"/>
        <v>0</v>
      </c>
      <c r="O73" s="12">
        <f t="shared" si="3"/>
        <v>0</v>
      </c>
    </row>
    <row r="74" spans="1:16" x14ac:dyDescent="0.25">
      <c r="A74" s="8"/>
      <c r="B74" s="8"/>
      <c r="C74" s="9"/>
      <c r="D74" s="8"/>
      <c r="E74" s="8" t="s">
        <v>1322</v>
      </c>
      <c r="F74" s="8">
        <v>2.8000000000000003</v>
      </c>
      <c r="G74" s="10">
        <v>1467</v>
      </c>
      <c r="H74" s="11">
        <v>4107.6000000000004</v>
      </c>
      <c r="I74" s="11">
        <v>3795.7099999999996</v>
      </c>
      <c r="J74" s="11">
        <v>311.89000000000004</v>
      </c>
      <c r="K74" s="8"/>
      <c r="L74" s="8"/>
      <c r="M74" s="12">
        <f t="shared" si="2"/>
        <v>0</v>
      </c>
      <c r="N74" s="12">
        <f t="shared" si="2"/>
        <v>0</v>
      </c>
      <c r="O74" s="12">
        <f t="shared" si="3"/>
        <v>0</v>
      </c>
    </row>
    <row r="75" spans="1:16" x14ac:dyDescent="0.25">
      <c r="A75" s="8"/>
      <c r="B75" s="8"/>
      <c r="C75" s="9"/>
      <c r="D75" s="8"/>
      <c r="E75" s="8" t="s">
        <v>1323</v>
      </c>
      <c r="F75" s="8">
        <v>3.11</v>
      </c>
      <c r="G75" s="10">
        <v>13</v>
      </c>
      <c r="H75" s="11">
        <v>40.43</v>
      </c>
      <c r="I75" s="11">
        <v>156</v>
      </c>
      <c r="J75" s="11">
        <v>-115.57</v>
      </c>
      <c r="K75" s="8"/>
      <c r="L75" s="8"/>
      <c r="M75" s="12">
        <f t="shared" si="2"/>
        <v>0</v>
      </c>
      <c r="N75" s="12">
        <f t="shared" si="2"/>
        <v>0</v>
      </c>
      <c r="O75" s="12">
        <f t="shared" si="3"/>
        <v>0</v>
      </c>
    </row>
    <row r="76" spans="1:16" s="7" customFormat="1" x14ac:dyDescent="0.25">
      <c r="A76" s="13"/>
      <c r="B76" s="13" t="s">
        <v>28</v>
      </c>
      <c r="C76" s="14"/>
      <c r="D76" s="13"/>
      <c r="E76" s="13"/>
      <c r="F76" s="13"/>
      <c r="G76" s="15">
        <v>1557</v>
      </c>
      <c r="H76" s="16">
        <v>4412.9100000000008</v>
      </c>
      <c r="I76" s="16">
        <v>4592.5700000000006</v>
      </c>
      <c r="J76" s="16">
        <v>-179.65999999999997</v>
      </c>
      <c r="K76" s="13"/>
      <c r="L76" s="13"/>
      <c r="M76" s="17"/>
      <c r="N76" s="17"/>
      <c r="O76" s="17">
        <f>SUM(O73:O75)</f>
        <v>0</v>
      </c>
      <c r="P76"/>
    </row>
    <row r="77" spans="1:16" x14ac:dyDescent="0.25">
      <c r="A77" s="8"/>
      <c r="B77" s="8" t="s">
        <v>1296</v>
      </c>
      <c r="C77" s="9" t="s">
        <v>73</v>
      </c>
      <c r="D77" s="8" t="s">
        <v>87</v>
      </c>
      <c r="E77" s="8" t="s">
        <v>1489</v>
      </c>
      <c r="F77" s="8">
        <v>2.19</v>
      </c>
      <c r="G77" s="10">
        <v>1284</v>
      </c>
      <c r="H77" s="11">
        <v>2811.96</v>
      </c>
      <c r="I77" s="11">
        <v>2212.1301269582955</v>
      </c>
      <c r="J77" s="11">
        <v>599.82987304170445</v>
      </c>
      <c r="K77" s="8"/>
      <c r="L77" s="8"/>
      <c r="M77" s="12">
        <f t="shared" si="2"/>
        <v>0</v>
      </c>
      <c r="N77" s="12">
        <f t="shared" si="2"/>
        <v>0</v>
      </c>
      <c r="O77" s="12">
        <f t="shared" si="3"/>
        <v>0</v>
      </c>
    </row>
    <row r="78" spans="1:16" s="7" customFormat="1" x14ac:dyDescent="0.25">
      <c r="A78" s="13"/>
      <c r="B78" s="13" t="s">
        <v>1298</v>
      </c>
      <c r="C78" s="14"/>
      <c r="D78" s="13"/>
      <c r="E78" s="13"/>
      <c r="F78" s="13"/>
      <c r="G78" s="15">
        <v>1284</v>
      </c>
      <c r="H78" s="16">
        <v>2811.96</v>
      </c>
      <c r="I78" s="16">
        <v>2212.1301269582955</v>
      </c>
      <c r="J78" s="16">
        <v>599.82987304170445</v>
      </c>
      <c r="K78" s="13"/>
      <c r="L78" s="13"/>
      <c r="M78" s="17"/>
      <c r="N78" s="17"/>
      <c r="O78" s="17">
        <f>SUM(O77:O77)</f>
        <v>0</v>
      </c>
      <c r="P78"/>
    </row>
    <row r="79" spans="1:16" s="7" customFormat="1" x14ac:dyDescent="0.25">
      <c r="A79" s="2" t="s">
        <v>129</v>
      </c>
      <c r="B79" s="2"/>
      <c r="C79" s="3"/>
      <c r="D79" s="2"/>
      <c r="E79" s="2"/>
      <c r="F79" s="2"/>
      <c r="G79" s="4">
        <v>51283</v>
      </c>
      <c r="H79" s="5">
        <v>48344.13</v>
      </c>
      <c r="I79" s="5">
        <v>54035.999999999985</v>
      </c>
      <c r="J79" s="5">
        <v>-5691.8700000000026</v>
      </c>
      <c r="K79" s="2"/>
      <c r="L79" s="2"/>
      <c r="M79" s="6"/>
      <c r="N79" s="6"/>
      <c r="O79" s="6"/>
      <c r="P79"/>
    </row>
    <row r="80" spans="1:16" x14ac:dyDescent="0.25">
      <c r="A80" s="8" t="s">
        <v>130</v>
      </c>
      <c r="B80" s="8" t="s">
        <v>1292</v>
      </c>
      <c r="C80" s="9" t="s">
        <v>23</v>
      </c>
      <c r="D80" s="8" t="s">
        <v>112</v>
      </c>
      <c r="E80" s="8" t="s">
        <v>1490</v>
      </c>
      <c r="F80" s="8">
        <v>0.75</v>
      </c>
      <c r="G80" s="10">
        <v>4458</v>
      </c>
      <c r="H80" s="11">
        <v>3343.5</v>
      </c>
      <c r="I80" s="11">
        <v>5660.2288372093017</v>
      </c>
      <c r="J80" s="11">
        <v>-2316.7288372093021</v>
      </c>
      <c r="K80" s="8"/>
      <c r="L80" s="8"/>
      <c r="M80" s="12">
        <f t="shared" si="2"/>
        <v>0</v>
      </c>
      <c r="N80" s="12">
        <f t="shared" si="2"/>
        <v>0</v>
      </c>
      <c r="O80" s="12">
        <f t="shared" si="3"/>
        <v>0</v>
      </c>
    </row>
    <row r="81" spans="1:16" x14ac:dyDescent="0.25">
      <c r="A81" s="8"/>
      <c r="B81" s="8"/>
      <c r="C81" s="9"/>
      <c r="D81" s="8"/>
      <c r="E81" s="8" t="s">
        <v>1491</v>
      </c>
      <c r="F81" s="8">
        <v>0.8</v>
      </c>
      <c r="G81" s="10">
        <v>240</v>
      </c>
      <c r="H81" s="11">
        <v>192</v>
      </c>
      <c r="I81" s="11">
        <v>284.05116279069767</v>
      </c>
      <c r="J81" s="11">
        <v>-92.051162790697674</v>
      </c>
      <c r="K81" s="8"/>
      <c r="L81" s="8"/>
      <c r="M81" s="12">
        <f t="shared" si="2"/>
        <v>0</v>
      </c>
      <c r="N81" s="12">
        <f t="shared" si="2"/>
        <v>0</v>
      </c>
      <c r="O81" s="12">
        <f t="shared" si="3"/>
        <v>0</v>
      </c>
    </row>
    <row r="82" spans="1:16" x14ac:dyDescent="0.25">
      <c r="A82" s="8"/>
      <c r="B82" s="8"/>
      <c r="C82" s="9" t="s">
        <v>26</v>
      </c>
      <c r="D82" s="8" t="s">
        <v>112</v>
      </c>
      <c r="E82" s="8" t="s">
        <v>1490</v>
      </c>
      <c r="F82" s="8">
        <v>0.75</v>
      </c>
      <c r="G82" s="10">
        <v>3539</v>
      </c>
      <c r="H82" s="11">
        <v>2654.25</v>
      </c>
      <c r="I82" s="11">
        <v>4967.1399999999994</v>
      </c>
      <c r="J82" s="11">
        <v>-2312.89</v>
      </c>
      <c r="K82" s="8"/>
      <c r="L82" s="8"/>
      <c r="M82" s="12">
        <f t="shared" si="2"/>
        <v>0</v>
      </c>
      <c r="N82" s="12">
        <f t="shared" si="2"/>
        <v>0</v>
      </c>
      <c r="O82" s="12">
        <f t="shared" si="3"/>
        <v>0</v>
      </c>
    </row>
    <row r="83" spans="1:16" x14ac:dyDescent="0.25">
      <c r="A83" s="8"/>
      <c r="B83" s="8"/>
      <c r="C83" s="9"/>
      <c r="D83" s="8"/>
      <c r="E83" s="8" t="s">
        <v>1492</v>
      </c>
      <c r="F83" s="8">
        <v>0.75</v>
      </c>
      <c r="G83" s="10">
        <v>410</v>
      </c>
      <c r="H83" s="11">
        <v>307.5</v>
      </c>
      <c r="I83" s="11">
        <v>407.14</v>
      </c>
      <c r="J83" s="11">
        <v>-99.639999999999986</v>
      </c>
      <c r="K83" s="8"/>
      <c r="L83" s="8"/>
      <c r="M83" s="12">
        <f t="shared" si="2"/>
        <v>0</v>
      </c>
      <c r="N83" s="12">
        <f t="shared" si="2"/>
        <v>0</v>
      </c>
      <c r="O83" s="12">
        <f t="shared" si="3"/>
        <v>0</v>
      </c>
    </row>
    <row r="84" spans="1:16" x14ac:dyDescent="0.25">
      <c r="A84" s="8"/>
      <c r="B84" s="8"/>
      <c r="C84" s="9" t="s">
        <v>18</v>
      </c>
      <c r="D84" s="8" t="s">
        <v>1327</v>
      </c>
      <c r="E84" s="8" t="s">
        <v>1329</v>
      </c>
      <c r="F84" s="8">
        <v>1.9</v>
      </c>
      <c r="G84" s="10">
        <v>252</v>
      </c>
      <c r="H84" s="11">
        <v>478.79999999999995</v>
      </c>
      <c r="I84" s="11">
        <v>612.90322580645159</v>
      </c>
      <c r="J84" s="11">
        <v>-134.10322580645163</v>
      </c>
      <c r="K84" s="8"/>
      <c r="L84" s="8"/>
      <c r="M84" s="12">
        <f t="shared" si="2"/>
        <v>0</v>
      </c>
      <c r="N84" s="12">
        <f t="shared" si="2"/>
        <v>0</v>
      </c>
      <c r="O84" s="12">
        <f t="shared" si="3"/>
        <v>0</v>
      </c>
    </row>
    <row r="85" spans="1:16" x14ac:dyDescent="0.25">
      <c r="A85" s="8"/>
      <c r="B85" s="8"/>
      <c r="C85" s="9"/>
      <c r="D85" s="8" t="s">
        <v>112</v>
      </c>
      <c r="E85" s="8" t="s">
        <v>1490</v>
      </c>
      <c r="F85" s="8">
        <v>0.75</v>
      </c>
      <c r="G85" s="10">
        <v>1584</v>
      </c>
      <c r="H85" s="11">
        <v>1188</v>
      </c>
      <c r="I85" s="11">
        <v>2228.0243161094227</v>
      </c>
      <c r="J85" s="11">
        <v>-1040.0243161094227</v>
      </c>
      <c r="K85" s="8"/>
      <c r="L85" s="8"/>
      <c r="M85" s="12">
        <f t="shared" si="2"/>
        <v>0</v>
      </c>
      <c r="N85" s="12">
        <f t="shared" si="2"/>
        <v>0</v>
      </c>
      <c r="O85" s="12">
        <f t="shared" si="3"/>
        <v>0</v>
      </c>
    </row>
    <row r="86" spans="1:16" x14ac:dyDescent="0.25">
      <c r="A86" s="8"/>
      <c r="B86" s="8"/>
      <c r="C86" s="9"/>
      <c r="D86" s="8"/>
      <c r="E86" s="8" t="s">
        <v>1492</v>
      </c>
      <c r="F86" s="8">
        <v>0.75</v>
      </c>
      <c r="G86" s="10">
        <v>525</v>
      </c>
      <c r="H86" s="11">
        <v>393.75</v>
      </c>
      <c r="I86" s="11">
        <v>459.11568389057749</v>
      </c>
      <c r="J86" s="11">
        <v>-65.365683890577486</v>
      </c>
      <c r="K86" s="8"/>
      <c r="L86" s="8"/>
      <c r="M86" s="12">
        <f t="shared" si="2"/>
        <v>0</v>
      </c>
      <c r="N86" s="12">
        <f t="shared" si="2"/>
        <v>0</v>
      </c>
      <c r="O86" s="12">
        <f t="shared" si="3"/>
        <v>0</v>
      </c>
    </row>
    <row r="87" spans="1:16" x14ac:dyDescent="0.25">
      <c r="A87" s="8"/>
      <c r="B87" s="8"/>
      <c r="C87" s="9" t="s">
        <v>73</v>
      </c>
      <c r="D87" s="8" t="s">
        <v>1327</v>
      </c>
      <c r="E87" s="8" t="s">
        <v>1329</v>
      </c>
      <c r="F87" s="8">
        <v>1.9</v>
      </c>
      <c r="G87" s="10">
        <v>152</v>
      </c>
      <c r="H87" s="11">
        <v>288.8</v>
      </c>
      <c r="I87" s="11">
        <v>570</v>
      </c>
      <c r="J87" s="11">
        <v>-281.2</v>
      </c>
      <c r="K87" s="8"/>
      <c r="L87" s="8"/>
      <c r="M87" s="12">
        <f t="shared" si="2"/>
        <v>0</v>
      </c>
      <c r="N87" s="12">
        <f t="shared" si="2"/>
        <v>0</v>
      </c>
      <c r="O87" s="12">
        <f t="shared" si="3"/>
        <v>0</v>
      </c>
    </row>
    <row r="88" spans="1:16" x14ac:dyDescent="0.25">
      <c r="A88" s="8"/>
      <c r="B88" s="8"/>
      <c r="C88" s="9"/>
      <c r="D88" s="8" t="s">
        <v>112</v>
      </c>
      <c r="E88" s="8" t="s">
        <v>1490</v>
      </c>
      <c r="F88" s="8">
        <v>0.75</v>
      </c>
      <c r="G88" s="10">
        <v>1860</v>
      </c>
      <c r="H88" s="11">
        <v>1395</v>
      </c>
      <c r="I88" s="11">
        <v>1710</v>
      </c>
      <c r="J88" s="11">
        <v>-315</v>
      </c>
      <c r="K88" s="8"/>
      <c r="L88" s="8"/>
      <c r="M88" s="12">
        <f t="shared" si="2"/>
        <v>0</v>
      </c>
      <c r="N88" s="12">
        <f t="shared" si="2"/>
        <v>0</v>
      </c>
      <c r="O88" s="12">
        <f t="shared" si="3"/>
        <v>0</v>
      </c>
    </row>
    <row r="89" spans="1:16" x14ac:dyDescent="0.25">
      <c r="A89" s="8"/>
      <c r="B89" s="8"/>
      <c r="C89" s="9"/>
      <c r="D89" s="8"/>
      <c r="E89" s="8" t="s">
        <v>1492</v>
      </c>
      <c r="F89" s="8">
        <v>0.75</v>
      </c>
      <c r="G89" s="10">
        <v>1060</v>
      </c>
      <c r="H89" s="11">
        <v>795</v>
      </c>
      <c r="I89" s="11">
        <v>977.14</v>
      </c>
      <c r="J89" s="11">
        <v>-182.14</v>
      </c>
      <c r="K89" s="8"/>
      <c r="L89" s="8"/>
      <c r="M89" s="12">
        <f t="shared" si="2"/>
        <v>0</v>
      </c>
      <c r="N89" s="12">
        <f t="shared" si="2"/>
        <v>0</v>
      </c>
      <c r="O89" s="12">
        <f t="shared" si="3"/>
        <v>0</v>
      </c>
    </row>
    <row r="90" spans="1:16" s="7" customFormat="1" x14ac:dyDescent="0.25">
      <c r="A90" s="13"/>
      <c r="B90" s="13" t="s">
        <v>1295</v>
      </c>
      <c r="C90" s="14"/>
      <c r="D90" s="13"/>
      <c r="E90" s="13"/>
      <c r="F90" s="13"/>
      <c r="G90" s="15">
        <v>14080</v>
      </c>
      <c r="H90" s="16">
        <v>11036.599999999999</v>
      </c>
      <c r="I90" s="16">
        <v>17875.743225806451</v>
      </c>
      <c r="J90" s="16">
        <v>-6839.1432258064533</v>
      </c>
      <c r="K90" s="13"/>
      <c r="L90" s="13"/>
      <c r="M90" s="17"/>
      <c r="N90" s="17"/>
      <c r="O90" s="17">
        <f>SUM(O80:O89)</f>
        <v>0</v>
      </c>
      <c r="P90"/>
    </row>
    <row r="91" spans="1:16" x14ac:dyDescent="0.25">
      <c r="A91" s="8"/>
      <c r="B91" s="8" t="s">
        <v>139</v>
      </c>
      <c r="C91" s="9" t="s">
        <v>156</v>
      </c>
      <c r="D91" s="8" t="s">
        <v>112</v>
      </c>
      <c r="E91" s="8" t="s">
        <v>1493</v>
      </c>
      <c r="F91" s="8">
        <v>1.08</v>
      </c>
      <c r="G91" s="10">
        <v>1035</v>
      </c>
      <c r="H91" s="11">
        <v>1117.8000000000002</v>
      </c>
      <c r="I91" s="11">
        <v>1519.6523745222321</v>
      </c>
      <c r="J91" s="11">
        <v>-401.85237452223231</v>
      </c>
      <c r="K91" s="8"/>
      <c r="L91" s="8"/>
      <c r="M91" s="12">
        <f t="shared" si="2"/>
        <v>0</v>
      </c>
      <c r="N91" s="12">
        <f t="shared" si="2"/>
        <v>0</v>
      </c>
      <c r="O91" s="12">
        <f t="shared" si="3"/>
        <v>0</v>
      </c>
    </row>
    <row r="92" spans="1:16" x14ac:dyDescent="0.25">
      <c r="A92" s="8"/>
      <c r="B92" s="8"/>
      <c r="C92" s="9"/>
      <c r="D92" s="8"/>
      <c r="E92" s="8" t="s">
        <v>1494</v>
      </c>
      <c r="F92" s="8">
        <v>1.17</v>
      </c>
      <c r="G92" s="10">
        <v>1422</v>
      </c>
      <c r="H92" s="11">
        <v>1663.74</v>
      </c>
      <c r="I92" s="11">
        <v>1737.4876254777678</v>
      </c>
      <c r="J92" s="11">
        <v>-73.747625477767656</v>
      </c>
      <c r="K92" s="8"/>
      <c r="L92" s="8"/>
      <c r="M92" s="12">
        <f t="shared" si="2"/>
        <v>0</v>
      </c>
      <c r="N92" s="12">
        <f t="shared" si="2"/>
        <v>0</v>
      </c>
      <c r="O92" s="12">
        <f t="shared" si="3"/>
        <v>0</v>
      </c>
    </row>
    <row r="93" spans="1:16" x14ac:dyDescent="0.25">
      <c r="A93" s="8"/>
      <c r="B93" s="8"/>
      <c r="C93" s="9" t="s">
        <v>18</v>
      </c>
      <c r="D93" s="8" t="s">
        <v>1327</v>
      </c>
      <c r="E93" s="8" t="s">
        <v>1495</v>
      </c>
      <c r="F93" s="8">
        <v>2.69</v>
      </c>
      <c r="G93" s="10">
        <v>398</v>
      </c>
      <c r="H93" s="11">
        <v>1070.6199999999999</v>
      </c>
      <c r="I93" s="11">
        <v>1156.3440860215053</v>
      </c>
      <c r="J93" s="11">
        <v>-85.724086021505357</v>
      </c>
      <c r="K93" s="8"/>
      <c r="L93" s="8"/>
      <c r="M93" s="12">
        <f t="shared" si="2"/>
        <v>0</v>
      </c>
      <c r="N93" s="12">
        <f t="shared" si="2"/>
        <v>0</v>
      </c>
      <c r="O93" s="12">
        <f t="shared" si="3"/>
        <v>0</v>
      </c>
    </row>
    <row r="94" spans="1:16" x14ac:dyDescent="0.25">
      <c r="A94" s="8"/>
      <c r="B94" s="8"/>
      <c r="C94" s="9"/>
      <c r="D94" s="8"/>
      <c r="E94" s="8" t="s">
        <v>1496</v>
      </c>
      <c r="F94" s="8">
        <v>1.0900000000000001</v>
      </c>
      <c r="G94" s="10">
        <v>736</v>
      </c>
      <c r="H94" s="11">
        <v>802.24</v>
      </c>
      <c r="I94" s="11">
        <v>1080.752688172043</v>
      </c>
      <c r="J94" s="11">
        <v>-278.512688172043</v>
      </c>
      <c r="K94" s="8"/>
      <c r="L94" s="8"/>
      <c r="M94" s="12">
        <f t="shared" si="2"/>
        <v>0</v>
      </c>
      <c r="N94" s="12">
        <f t="shared" si="2"/>
        <v>0</v>
      </c>
      <c r="O94" s="12">
        <f t="shared" si="3"/>
        <v>0</v>
      </c>
    </row>
    <row r="95" spans="1:16" x14ac:dyDescent="0.25">
      <c r="A95" s="8"/>
      <c r="B95" s="8"/>
      <c r="C95" s="9"/>
      <c r="D95" s="8" t="s">
        <v>1497</v>
      </c>
      <c r="E95" s="8" t="s">
        <v>1498</v>
      </c>
      <c r="F95" s="8">
        <v>2.27</v>
      </c>
      <c r="G95" s="10">
        <v>528</v>
      </c>
      <c r="H95" s="11">
        <v>1198.56</v>
      </c>
      <c r="I95" s="11">
        <v>570</v>
      </c>
      <c r="J95" s="11">
        <v>628.55999999999995</v>
      </c>
      <c r="K95" s="8"/>
      <c r="L95" s="8"/>
      <c r="M95" s="12">
        <f t="shared" si="2"/>
        <v>0</v>
      </c>
      <c r="N95" s="12">
        <f t="shared" si="2"/>
        <v>0</v>
      </c>
      <c r="O95" s="12">
        <f t="shared" si="3"/>
        <v>0</v>
      </c>
    </row>
    <row r="96" spans="1:16" x14ac:dyDescent="0.25">
      <c r="A96" s="8"/>
      <c r="B96" s="8"/>
      <c r="C96" s="9"/>
      <c r="D96" s="8"/>
      <c r="E96" s="8" t="s">
        <v>1499</v>
      </c>
      <c r="F96" s="8">
        <v>1.77</v>
      </c>
      <c r="G96" s="10">
        <v>422</v>
      </c>
      <c r="H96" s="11">
        <v>746.94</v>
      </c>
      <c r="I96" s="11">
        <v>570</v>
      </c>
      <c r="J96" s="11">
        <v>176.94000000000005</v>
      </c>
      <c r="K96" s="8"/>
      <c r="L96" s="8"/>
      <c r="M96" s="12">
        <f t="shared" si="2"/>
        <v>0</v>
      </c>
      <c r="N96" s="12">
        <f t="shared" si="2"/>
        <v>0</v>
      </c>
      <c r="O96" s="12">
        <f t="shared" si="3"/>
        <v>0</v>
      </c>
    </row>
    <row r="97" spans="1:15" x14ac:dyDescent="0.25">
      <c r="A97" s="8"/>
      <c r="B97" s="8"/>
      <c r="C97" s="9"/>
      <c r="D97" s="8" t="s">
        <v>112</v>
      </c>
      <c r="E97" s="8" t="s">
        <v>1493</v>
      </c>
      <c r="F97" s="8">
        <v>1.08</v>
      </c>
      <c r="G97" s="10">
        <v>805</v>
      </c>
      <c r="H97" s="11">
        <v>869.4</v>
      </c>
      <c r="I97" s="11">
        <v>570</v>
      </c>
      <c r="J97" s="11">
        <v>299.39999999999998</v>
      </c>
      <c r="K97" s="8"/>
      <c r="L97" s="8"/>
      <c r="M97" s="12">
        <f t="shared" si="2"/>
        <v>0</v>
      </c>
      <c r="N97" s="12">
        <f t="shared" si="2"/>
        <v>0</v>
      </c>
      <c r="O97" s="12">
        <f t="shared" si="3"/>
        <v>0</v>
      </c>
    </row>
    <row r="98" spans="1:15" x14ac:dyDescent="0.25">
      <c r="A98" s="8"/>
      <c r="B98" s="8"/>
      <c r="C98" s="9"/>
      <c r="D98" s="8"/>
      <c r="E98" s="8" t="s">
        <v>1500</v>
      </c>
      <c r="F98" s="8">
        <v>1.06</v>
      </c>
      <c r="G98" s="10">
        <v>159</v>
      </c>
      <c r="H98" s="11">
        <v>168.54</v>
      </c>
      <c r="I98" s="11">
        <v>570</v>
      </c>
      <c r="J98" s="11">
        <v>-401.46000000000004</v>
      </c>
      <c r="K98" s="8"/>
      <c r="L98" s="8"/>
      <c r="M98" s="12">
        <f t="shared" si="2"/>
        <v>0</v>
      </c>
      <c r="N98" s="12">
        <f t="shared" si="2"/>
        <v>0</v>
      </c>
      <c r="O98" s="12">
        <f t="shared" si="3"/>
        <v>0</v>
      </c>
    </row>
    <row r="99" spans="1:15" x14ac:dyDescent="0.25">
      <c r="A99" s="8"/>
      <c r="B99" s="8"/>
      <c r="C99" s="9"/>
      <c r="D99" s="8"/>
      <c r="E99" s="8" t="s">
        <v>1501</v>
      </c>
      <c r="F99" s="8">
        <v>2.16</v>
      </c>
      <c r="G99" s="10">
        <v>602</v>
      </c>
      <c r="H99" s="11">
        <v>1300.3200000000002</v>
      </c>
      <c r="I99" s="11">
        <v>977.14</v>
      </c>
      <c r="J99" s="11">
        <v>323.18000000000006</v>
      </c>
      <c r="K99" s="8"/>
      <c r="L99" s="8"/>
      <c r="M99" s="12">
        <f t="shared" si="2"/>
        <v>0</v>
      </c>
      <c r="N99" s="12">
        <f t="shared" si="2"/>
        <v>0</v>
      </c>
      <c r="O99" s="12">
        <f t="shared" si="3"/>
        <v>0</v>
      </c>
    </row>
    <row r="100" spans="1:15" x14ac:dyDescent="0.25">
      <c r="A100" s="8"/>
      <c r="B100" s="8"/>
      <c r="C100" s="9" t="s">
        <v>73</v>
      </c>
      <c r="D100" s="8" t="s">
        <v>1327</v>
      </c>
      <c r="E100" s="8" t="s">
        <v>1495</v>
      </c>
      <c r="F100" s="8">
        <v>2.69</v>
      </c>
      <c r="G100" s="10">
        <v>404</v>
      </c>
      <c r="H100" s="11">
        <v>1086.76</v>
      </c>
      <c r="I100" s="11">
        <v>1178</v>
      </c>
      <c r="J100" s="11">
        <v>-91.240000000000038</v>
      </c>
      <c r="K100" s="8"/>
      <c r="L100" s="8"/>
      <c r="M100" s="12">
        <f t="shared" si="2"/>
        <v>0</v>
      </c>
      <c r="N100" s="12">
        <f t="shared" si="2"/>
        <v>0</v>
      </c>
      <c r="O100" s="12">
        <f t="shared" si="3"/>
        <v>0</v>
      </c>
    </row>
    <row r="101" spans="1:15" x14ac:dyDescent="0.25">
      <c r="A101" s="8"/>
      <c r="B101" s="8"/>
      <c r="C101" s="9"/>
      <c r="D101" s="8"/>
      <c r="E101" s="8" t="s">
        <v>1496</v>
      </c>
      <c r="F101" s="8">
        <v>1.0900000000000001</v>
      </c>
      <c r="G101" s="10">
        <v>980</v>
      </c>
      <c r="H101" s="11">
        <v>1068.2</v>
      </c>
      <c r="I101" s="11">
        <v>1672</v>
      </c>
      <c r="J101" s="11">
        <v>-603.80000000000007</v>
      </c>
      <c r="K101" s="8"/>
      <c r="L101" s="8"/>
      <c r="M101" s="12">
        <f t="shared" si="2"/>
        <v>0</v>
      </c>
      <c r="N101" s="12">
        <f t="shared" si="2"/>
        <v>0</v>
      </c>
      <c r="O101" s="12">
        <f t="shared" si="3"/>
        <v>0</v>
      </c>
    </row>
    <row r="102" spans="1:15" x14ac:dyDescent="0.25">
      <c r="A102" s="8"/>
      <c r="B102" s="8"/>
      <c r="C102" s="9"/>
      <c r="D102" s="8" t="s">
        <v>1497</v>
      </c>
      <c r="E102" s="8" t="s">
        <v>1498</v>
      </c>
      <c r="F102" s="8">
        <v>2.27</v>
      </c>
      <c r="G102" s="10">
        <v>440</v>
      </c>
      <c r="H102" s="11">
        <v>998.8</v>
      </c>
      <c r="I102" s="11">
        <v>968.04469273743018</v>
      </c>
      <c r="J102" s="11">
        <v>30.755307262569829</v>
      </c>
      <c r="K102" s="8"/>
      <c r="L102" s="8"/>
      <c r="M102" s="12">
        <f t="shared" si="2"/>
        <v>0</v>
      </c>
      <c r="N102" s="12">
        <f t="shared" si="2"/>
        <v>0</v>
      </c>
      <c r="O102" s="12">
        <f t="shared" si="3"/>
        <v>0</v>
      </c>
    </row>
    <row r="103" spans="1:15" x14ac:dyDescent="0.25">
      <c r="A103" s="8"/>
      <c r="B103" s="8"/>
      <c r="C103" s="9"/>
      <c r="D103" s="8"/>
      <c r="E103" s="8" t="s">
        <v>1499</v>
      </c>
      <c r="F103" s="8">
        <v>1.77</v>
      </c>
      <c r="G103" s="10">
        <v>108</v>
      </c>
      <c r="H103" s="11">
        <v>191.16</v>
      </c>
      <c r="I103" s="11">
        <v>741.95530726256982</v>
      </c>
      <c r="J103" s="11">
        <v>-550.79530726256985</v>
      </c>
      <c r="K103" s="8"/>
      <c r="L103" s="8"/>
      <c r="M103" s="12">
        <f t="shared" si="2"/>
        <v>0</v>
      </c>
      <c r="N103" s="12">
        <f t="shared" si="2"/>
        <v>0</v>
      </c>
      <c r="O103" s="12">
        <f t="shared" si="3"/>
        <v>0</v>
      </c>
    </row>
    <row r="104" spans="1:15" x14ac:dyDescent="0.25">
      <c r="A104" s="8"/>
      <c r="B104" s="8"/>
      <c r="C104" s="9"/>
      <c r="D104" s="8" t="s">
        <v>112</v>
      </c>
      <c r="E104" s="8" t="s">
        <v>1500</v>
      </c>
      <c r="F104" s="8">
        <v>1.06</v>
      </c>
      <c r="G104" s="10">
        <v>130</v>
      </c>
      <c r="H104" s="11">
        <v>137.80000000000001</v>
      </c>
      <c r="I104" s="11">
        <v>177.69784172661872</v>
      </c>
      <c r="J104" s="11">
        <v>-39.897841726618708</v>
      </c>
      <c r="K104" s="8"/>
      <c r="L104" s="8"/>
      <c r="M104" s="12">
        <f t="shared" si="2"/>
        <v>0</v>
      </c>
      <c r="N104" s="12">
        <f t="shared" si="2"/>
        <v>0</v>
      </c>
      <c r="O104" s="12">
        <f t="shared" si="3"/>
        <v>0</v>
      </c>
    </row>
    <row r="105" spans="1:15" x14ac:dyDescent="0.25">
      <c r="A105" s="8"/>
      <c r="B105" s="8"/>
      <c r="C105" s="9"/>
      <c r="D105" s="8"/>
      <c r="E105" s="8" t="s">
        <v>1501</v>
      </c>
      <c r="F105" s="8">
        <v>2.16</v>
      </c>
      <c r="G105" s="10">
        <v>385</v>
      </c>
      <c r="H105" s="11">
        <v>831.6</v>
      </c>
      <c r="I105" s="11">
        <v>977.14</v>
      </c>
      <c r="J105" s="11">
        <v>-145.53999999999996</v>
      </c>
      <c r="K105" s="8"/>
      <c r="L105" s="8"/>
      <c r="M105" s="12">
        <f t="shared" si="2"/>
        <v>0</v>
      </c>
      <c r="N105" s="12">
        <f t="shared" si="2"/>
        <v>0</v>
      </c>
      <c r="O105" s="12">
        <f t="shared" si="3"/>
        <v>0</v>
      </c>
    </row>
    <row r="106" spans="1:15" x14ac:dyDescent="0.25">
      <c r="A106" s="8"/>
      <c r="B106" s="8"/>
      <c r="C106" s="9" t="s">
        <v>140</v>
      </c>
      <c r="D106" s="8" t="s">
        <v>408</v>
      </c>
      <c r="E106" s="8" t="s">
        <v>1502</v>
      </c>
      <c r="F106" s="8">
        <v>2</v>
      </c>
      <c r="G106" s="10">
        <v>785</v>
      </c>
      <c r="H106" s="11">
        <v>1570</v>
      </c>
      <c r="I106" s="11">
        <v>1311.3992592592592</v>
      </c>
      <c r="J106" s="11">
        <v>258.60074074074072</v>
      </c>
      <c r="K106" s="8"/>
      <c r="L106" s="8"/>
      <c r="M106" s="12">
        <f t="shared" si="2"/>
        <v>0</v>
      </c>
      <c r="N106" s="12">
        <f t="shared" si="2"/>
        <v>0</v>
      </c>
      <c r="O106" s="12">
        <f t="shared" si="3"/>
        <v>0</v>
      </c>
    </row>
    <row r="107" spans="1:15" x14ac:dyDescent="0.25">
      <c r="A107" s="8"/>
      <c r="B107" s="8"/>
      <c r="C107" s="9"/>
      <c r="D107" s="8"/>
      <c r="E107" s="8" t="s">
        <v>1503</v>
      </c>
      <c r="F107" s="8">
        <v>1.94</v>
      </c>
      <c r="G107" s="10">
        <v>1107</v>
      </c>
      <c r="H107" s="11">
        <v>2147.58</v>
      </c>
      <c r="I107" s="11">
        <v>1963.2449760765551</v>
      </c>
      <c r="J107" s="11">
        <v>184.33502392344496</v>
      </c>
      <c r="K107" s="8"/>
      <c r="L107" s="8"/>
      <c r="M107" s="12">
        <f t="shared" si="2"/>
        <v>0</v>
      </c>
      <c r="N107" s="12">
        <f t="shared" si="2"/>
        <v>0</v>
      </c>
      <c r="O107" s="12">
        <f t="shared" si="3"/>
        <v>0</v>
      </c>
    </row>
    <row r="108" spans="1:15" x14ac:dyDescent="0.25">
      <c r="A108" s="8"/>
      <c r="B108" s="8"/>
      <c r="C108" s="9"/>
      <c r="D108" s="8" t="s">
        <v>108</v>
      </c>
      <c r="E108" s="8" t="s">
        <v>1336</v>
      </c>
      <c r="F108" s="8">
        <v>1.35</v>
      </c>
      <c r="G108" s="10">
        <v>1710</v>
      </c>
      <c r="H108" s="11">
        <v>2308.5</v>
      </c>
      <c r="I108" s="11">
        <v>1596.509457318281</v>
      </c>
      <c r="J108" s="11">
        <v>711.99054268171915</v>
      </c>
      <c r="K108" s="8"/>
      <c r="L108" s="8"/>
      <c r="M108" s="12">
        <f t="shared" si="2"/>
        <v>0</v>
      </c>
      <c r="N108" s="12">
        <f t="shared" si="2"/>
        <v>0</v>
      </c>
      <c r="O108" s="12">
        <f t="shared" si="3"/>
        <v>0</v>
      </c>
    </row>
    <row r="109" spans="1:15" x14ac:dyDescent="0.25">
      <c r="A109" s="8"/>
      <c r="B109" s="8"/>
      <c r="C109" s="9"/>
      <c r="D109" s="8" t="s">
        <v>44</v>
      </c>
      <c r="E109" s="8" t="s">
        <v>1333</v>
      </c>
      <c r="F109" s="8">
        <v>1.4</v>
      </c>
      <c r="G109" s="10">
        <v>629</v>
      </c>
      <c r="H109" s="11">
        <v>880.6</v>
      </c>
      <c r="I109" s="11">
        <v>628.17641575400467</v>
      </c>
      <c r="J109" s="11">
        <v>252.42358424599527</v>
      </c>
      <c r="K109" s="8"/>
      <c r="L109" s="8"/>
      <c r="M109" s="12">
        <f t="shared" si="2"/>
        <v>0</v>
      </c>
      <c r="N109" s="12">
        <f t="shared" si="2"/>
        <v>0</v>
      </c>
      <c r="O109" s="12">
        <f t="shared" si="3"/>
        <v>0</v>
      </c>
    </row>
    <row r="110" spans="1:15" x14ac:dyDescent="0.25">
      <c r="A110" s="8"/>
      <c r="B110" s="8"/>
      <c r="C110" s="9"/>
      <c r="D110" s="8"/>
      <c r="E110" s="8" t="s">
        <v>1334</v>
      </c>
      <c r="F110" s="8">
        <v>1.3</v>
      </c>
      <c r="G110" s="10">
        <v>139</v>
      </c>
      <c r="H110" s="11">
        <v>180.7</v>
      </c>
      <c r="I110" s="11">
        <v>704.37262357414443</v>
      </c>
      <c r="J110" s="11">
        <v>-523.6726235741445</v>
      </c>
      <c r="K110" s="8"/>
      <c r="L110" s="8"/>
      <c r="M110" s="12">
        <f t="shared" si="2"/>
        <v>0</v>
      </c>
      <c r="N110" s="12">
        <f t="shared" si="2"/>
        <v>0</v>
      </c>
      <c r="O110" s="12">
        <f t="shared" si="3"/>
        <v>0</v>
      </c>
    </row>
    <row r="111" spans="1:15" x14ac:dyDescent="0.25">
      <c r="A111" s="8"/>
      <c r="B111" s="8"/>
      <c r="C111" s="9"/>
      <c r="D111" s="8"/>
      <c r="E111" s="8" t="s">
        <v>1337</v>
      </c>
      <c r="F111" s="8">
        <v>1.36</v>
      </c>
      <c r="G111" s="10">
        <v>1592</v>
      </c>
      <c r="H111" s="11">
        <v>2165.12</v>
      </c>
      <c r="I111" s="11">
        <v>1950.5703422053232</v>
      </c>
      <c r="J111" s="11">
        <v>214.5496577946769</v>
      </c>
      <c r="K111" s="8"/>
      <c r="L111" s="8"/>
      <c r="M111" s="12">
        <f t="shared" si="2"/>
        <v>0</v>
      </c>
      <c r="N111" s="12">
        <f t="shared" si="2"/>
        <v>0</v>
      </c>
      <c r="O111" s="12">
        <f t="shared" si="3"/>
        <v>0</v>
      </c>
    </row>
    <row r="112" spans="1:15" x14ac:dyDescent="0.25">
      <c r="A112" s="8"/>
      <c r="B112" s="8"/>
      <c r="C112" s="9"/>
      <c r="D112" s="8"/>
      <c r="E112" s="8" t="s">
        <v>1504</v>
      </c>
      <c r="F112" s="8">
        <v>1.34</v>
      </c>
      <c r="G112" s="10">
        <v>2017</v>
      </c>
      <c r="H112" s="11">
        <v>2702.7799999999997</v>
      </c>
      <c r="I112" s="11">
        <v>2556.4756294460362</v>
      </c>
      <c r="J112" s="11">
        <v>146.30437055396408</v>
      </c>
      <c r="K112" s="8"/>
      <c r="L112" s="8"/>
      <c r="M112" s="12">
        <f t="shared" si="2"/>
        <v>0</v>
      </c>
      <c r="N112" s="12">
        <f t="shared" si="2"/>
        <v>0</v>
      </c>
      <c r="O112" s="12">
        <f t="shared" si="3"/>
        <v>0</v>
      </c>
    </row>
    <row r="113" spans="1:15" x14ac:dyDescent="0.25">
      <c r="A113" s="8"/>
      <c r="B113" s="8"/>
      <c r="C113" s="9"/>
      <c r="D113" s="8" t="s">
        <v>1505</v>
      </c>
      <c r="E113" s="8" t="s">
        <v>1506</v>
      </c>
      <c r="F113" s="8">
        <v>1.97</v>
      </c>
      <c r="G113" s="10">
        <v>350</v>
      </c>
      <c r="H113" s="11">
        <v>689.5</v>
      </c>
      <c r="I113" s="11">
        <v>407.14</v>
      </c>
      <c r="J113" s="11">
        <v>282.36</v>
      </c>
      <c r="K113" s="8"/>
      <c r="L113" s="8"/>
      <c r="M113" s="12">
        <f t="shared" si="2"/>
        <v>0</v>
      </c>
      <c r="N113" s="12">
        <f t="shared" si="2"/>
        <v>0</v>
      </c>
      <c r="O113" s="12">
        <f t="shared" si="3"/>
        <v>0</v>
      </c>
    </row>
    <row r="114" spans="1:15" x14ac:dyDescent="0.25">
      <c r="A114" s="8"/>
      <c r="B114" s="8"/>
      <c r="C114" s="9"/>
      <c r="D114" s="8"/>
      <c r="E114" s="8" t="s">
        <v>1507</v>
      </c>
      <c r="F114" s="8">
        <v>1.78</v>
      </c>
      <c r="G114" s="10">
        <v>1606</v>
      </c>
      <c r="H114" s="11">
        <v>2858.68</v>
      </c>
      <c r="I114" s="11">
        <v>1365.5383176429923</v>
      </c>
      <c r="J114" s="11">
        <v>1493.1416823570078</v>
      </c>
      <c r="K114" s="8"/>
      <c r="L114" s="8"/>
      <c r="M114" s="12">
        <f t="shared" si="2"/>
        <v>0</v>
      </c>
      <c r="N114" s="12">
        <f t="shared" si="2"/>
        <v>0</v>
      </c>
      <c r="O114" s="12">
        <f t="shared" si="3"/>
        <v>0</v>
      </c>
    </row>
    <row r="115" spans="1:15" x14ac:dyDescent="0.25">
      <c r="A115" s="8"/>
      <c r="B115" s="8"/>
      <c r="C115" s="9"/>
      <c r="D115" s="8" t="s">
        <v>1497</v>
      </c>
      <c r="E115" s="8" t="s">
        <v>1499</v>
      </c>
      <c r="F115" s="8">
        <v>1.77</v>
      </c>
      <c r="G115" s="10">
        <v>170</v>
      </c>
      <c r="H115" s="11">
        <v>300.89999999999998</v>
      </c>
      <c r="I115" s="11">
        <v>318.75</v>
      </c>
      <c r="J115" s="11">
        <v>-17.850000000000023</v>
      </c>
      <c r="K115" s="8"/>
      <c r="L115" s="8"/>
      <c r="M115" s="12">
        <f t="shared" si="2"/>
        <v>0</v>
      </c>
      <c r="N115" s="12">
        <f t="shared" si="2"/>
        <v>0</v>
      </c>
      <c r="O115" s="12">
        <f t="shared" si="3"/>
        <v>0</v>
      </c>
    </row>
    <row r="116" spans="1:15" x14ac:dyDescent="0.25">
      <c r="A116" s="8"/>
      <c r="B116" s="8"/>
      <c r="C116" s="9"/>
      <c r="D116" s="8" t="s">
        <v>112</v>
      </c>
      <c r="E116" s="8" t="s">
        <v>1500</v>
      </c>
      <c r="F116" s="8">
        <v>1.06</v>
      </c>
      <c r="G116" s="10">
        <v>1432</v>
      </c>
      <c r="H116" s="11">
        <v>1517.92</v>
      </c>
      <c r="I116" s="11">
        <v>1366.3829787234042</v>
      </c>
      <c r="J116" s="11">
        <v>151.53702127659577</v>
      </c>
      <c r="K116" s="8"/>
      <c r="L116" s="8"/>
      <c r="M116" s="12">
        <f t="shared" si="2"/>
        <v>0</v>
      </c>
      <c r="N116" s="12">
        <f t="shared" si="2"/>
        <v>0</v>
      </c>
      <c r="O116" s="12">
        <f t="shared" si="3"/>
        <v>0</v>
      </c>
    </row>
    <row r="117" spans="1:15" x14ac:dyDescent="0.25">
      <c r="A117" s="8"/>
      <c r="B117" s="8"/>
      <c r="C117" s="9" t="s">
        <v>153</v>
      </c>
      <c r="D117" s="8" t="s">
        <v>408</v>
      </c>
      <c r="E117" s="8" t="s">
        <v>1502</v>
      </c>
      <c r="F117" s="8">
        <v>2</v>
      </c>
      <c r="G117" s="10">
        <v>861</v>
      </c>
      <c r="H117" s="11">
        <v>1722</v>
      </c>
      <c r="I117" s="11">
        <v>1522.6522273628552</v>
      </c>
      <c r="J117" s="11">
        <v>199.3477726371448</v>
      </c>
      <c r="K117" s="8"/>
      <c r="L117" s="8"/>
      <c r="M117" s="12">
        <f t="shared" si="2"/>
        <v>0</v>
      </c>
      <c r="N117" s="12">
        <f t="shared" si="2"/>
        <v>0</v>
      </c>
      <c r="O117" s="12">
        <f t="shared" si="3"/>
        <v>0</v>
      </c>
    </row>
    <row r="118" spans="1:15" x14ac:dyDescent="0.25">
      <c r="A118" s="8"/>
      <c r="B118" s="8"/>
      <c r="C118" s="9"/>
      <c r="D118" s="8"/>
      <c r="E118" s="8" t="s">
        <v>1503</v>
      </c>
      <c r="F118" s="8">
        <v>1.9400000000000002</v>
      </c>
      <c r="G118" s="10">
        <v>729</v>
      </c>
      <c r="H118" s="11">
        <v>1414.26</v>
      </c>
      <c r="I118" s="11">
        <v>1316.217616580311</v>
      </c>
      <c r="J118" s="11">
        <v>98.042383419689088</v>
      </c>
      <c r="K118" s="8"/>
      <c r="L118" s="8"/>
      <c r="M118" s="12">
        <f t="shared" si="2"/>
        <v>0</v>
      </c>
      <c r="N118" s="12">
        <f t="shared" si="2"/>
        <v>0</v>
      </c>
      <c r="O118" s="12">
        <f t="shared" si="3"/>
        <v>0</v>
      </c>
    </row>
    <row r="119" spans="1:15" x14ac:dyDescent="0.25">
      <c r="A119" s="8"/>
      <c r="B119" s="8"/>
      <c r="C119" s="9"/>
      <c r="D119" s="8" t="s">
        <v>108</v>
      </c>
      <c r="E119" s="8" t="s">
        <v>1336</v>
      </c>
      <c r="F119" s="8">
        <v>1.3500000000000003</v>
      </c>
      <c r="G119" s="10">
        <v>1635</v>
      </c>
      <c r="H119" s="11">
        <v>2207.25</v>
      </c>
      <c r="I119" s="11">
        <v>1428.0212014134277</v>
      </c>
      <c r="J119" s="11">
        <v>779.22879858657245</v>
      </c>
      <c r="K119" s="8"/>
      <c r="L119" s="8"/>
      <c r="M119" s="12">
        <f t="shared" si="2"/>
        <v>0</v>
      </c>
      <c r="N119" s="12">
        <f t="shared" si="2"/>
        <v>0</v>
      </c>
      <c r="O119" s="12">
        <f t="shared" si="3"/>
        <v>0</v>
      </c>
    </row>
    <row r="120" spans="1:15" x14ac:dyDescent="0.25">
      <c r="A120" s="8"/>
      <c r="B120" s="8"/>
      <c r="C120" s="9"/>
      <c r="D120" s="8" t="s">
        <v>44</v>
      </c>
      <c r="E120" s="8" t="s">
        <v>1333</v>
      </c>
      <c r="F120" s="8">
        <v>1.4</v>
      </c>
      <c r="G120" s="10">
        <v>616</v>
      </c>
      <c r="H120" s="11">
        <v>862.4</v>
      </c>
      <c r="I120" s="11">
        <v>796.13532459615976</v>
      </c>
      <c r="J120" s="11">
        <v>66.264675403840272</v>
      </c>
      <c r="K120" s="8"/>
      <c r="L120" s="8"/>
      <c r="M120" s="12">
        <f t="shared" si="2"/>
        <v>0</v>
      </c>
      <c r="N120" s="12">
        <f t="shared" si="2"/>
        <v>0</v>
      </c>
      <c r="O120" s="12">
        <f t="shared" si="3"/>
        <v>0</v>
      </c>
    </row>
    <row r="121" spans="1:15" x14ac:dyDescent="0.25">
      <c r="A121" s="8"/>
      <c r="B121" s="8"/>
      <c r="C121" s="9"/>
      <c r="D121" s="8"/>
      <c r="E121" s="8" t="s">
        <v>1334</v>
      </c>
      <c r="F121" s="8">
        <v>1.3</v>
      </c>
      <c r="G121" s="10">
        <v>80</v>
      </c>
      <c r="H121" s="11">
        <v>104</v>
      </c>
      <c r="I121" s="11">
        <v>161.13074204946997</v>
      </c>
      <c r="J121" s="11">
        <v>-57.130742049469973</v>
      </c>
      <c r="K121" s="8"/>
      <c r="L121" s="8"/>
      <c r="M121" s="12">
        <f t="shared" si="2"/>
        <v>0</v>
      </c>
      <c r="N121" s="12">
        <f t="shared" si="2"/>
        <v>0</v>
      </c>
      <c r="O121" s="12">
        <f t="shared" si="3"/>
        <v>0</v>
      </c>
    </row>
    <row r="122" spans="1:15" x14ac:dyDescent="0.25">
      <c r="A122" s="8"/>
      <c r="B122" s="8"/>
      <c r="C122" s="9"/>
      <c r="D122" s="8"/>
      <c r="E122" s="8" t="s">
        <v>1337</v>
      </c>
      <c r="F122" s="8">
        <v>1.36</v>
      </c>
      <c r="G122" s="10">
        <v>1774</v>
      </c>
      <c r="H122" s="11">
        <v>2412.64</v>
      </c>
      <c r="I122" s="11">
        <v>2498.4109030100331</v>
      </c>
      <c r="J122" s="11">
        <v>-85.770903010033408</v>
      </c>
      <c r="K122" s="8"/>
      <c r="L122" s="8"/>
      <c r="M122" s="12">
        <f t="shared" si="2"/>
        <v>0</v>
      </c>
      <c r="N122" s="12">
        <f t="shared" si="2"/>
        <v>0</v>
      </c>
      <c r="O122" s="12">
        <f t="shared" si="3"/>
        <v>0</v>
      </c>
    </row>
    <row r="123" spans="1:15" x14ac:dyDescent="0.25">
      <c r="A123" s="8"/>
      <c r="B123" s="8"/>
      <c r="C123" s="9"/>
      <c r="D123" s="8"/>
      <c r="E123" s="8" t="s">
        <v>1504</v>
      </c>
      <c r="F123" s="8">
        <v>1.34</v>
      </c>
      <c r="G123" s="10">
        <v>1373</v>
      </c>
      <c r="H123" s="11">
        <v>1839.8200000000002</v>
      </c>
      <c r="I123" s="11">
        <v>2117.14</v>
      </c>
      <c r="J123" s="11">
        <v>-277.31999999999994</v>
      </c>
      <c r="K123" s="8"/>
      <c r="L123" s="8"/>
      <c r="M123" s="12">
        <f t="shared" si="2"/>
        <v>0</v>
      </c>
      <c r="N123" s="12">
        <f t="shared" si="2"/>
        <v>0</v>
      </c>
      <c r="O123" s="12">
        <f t="shared" si="3"/>
        <v>0</v>
      </c>
    </row>
    <row r="124" spans="1:15" x14ac:dyDescent="0.25">
      <c r="A124" s="8"/>
      <c r="B124" s="8"/>
      <c r="C124" s="9"/>
      <c r="D124" s="8" t="s">
        <v>1505</v>
      </c>
      <c r="E124" s="8" t="s">
        <v>1506</v>
      </c>
      <c r="F124" s="8">
        <v>1.97</v>
      </c>
      <c r="G124" s="10">
        <v>450</v>
      </c>
      <c r="H124" s="11">
        <v>886.5</v>
      </c>
      <c r="I124" s="11">
        <v>599.27483146067414</v>
      </c>
      <c r="J124" s="11">
        <v>287.22516853932586</v>
      </c>
      <c r="K124" s="8"/>
      <c r="L124" s="8"/>
      <c r="M124" s="12">
        <f t="shared" si="2"/>
        <v>0</v>
      </c>
      <c r="N124" s="12">
        <f t="shared" si="2"/>
        <v>0</v>
      </c>
      <c r="O124" s="12">
        <f t="shared" si="3"/>
        <v>0</v>
      </c>
    </row>
    <row r="125" spans="1:15" x14ac:dyDescent="0.25">
      <c r="A125" s="8"/>
      <c r="B125" s="8"/>
      <c r="C125" s="9"/>
      <c r="D125" s="8"/>
      <c r="E125" s="8" t="s">
        <v>1507</v>
      </c>
      <c r="F125" s="8">
        <v>1.78</v>
      </c>
      <c r="G125" s="10">
        <v>764</v>
      </c>
      <c r="H125" s="11">
        <v>1359.92</v>
      </c>
      <c r="I125" s="11">
        <v>1830.8480565371024</v>
      </c>
      <c r="J125" s="11">
        <v>-470.92805653710246</v>
      </c>
      <c r="K125" s="8"/>
      <c r="L125" s="8"/>
      <c r="M125" s="12">
        <f t="shared" si="2"/>
        <v>0</v>
      </c>
      <c r="N125" s="12">
        <f t="shared" si="2"/>
        <v>0</v>
      </c>
      <c r="O125" s="12">
        <f t="shared" si="3"/>
        <v>0</v>
      </c>
    </row>
    <row r="126" spans="1:15" x14ac:dyDescent="0.25">
      <c r="A126" s="8"/>
      <c r="B126" s="8"/>
      <c r="C126" s="9"/>
      <c r="D126" s="8" t="s">
        <v>1497</v>
      </c>
      <c r="E126" s="8" t="s">
        <v>1499</v>
      </c>
      <c r="F126" s="8">
        <v>1.77</v>
      </c>
      <c r="G126" s="10">
        <v>99</v>
      </c>
      <c r="H126" s="11">
        <v>175.23</v>
      </c>
      <c r="I126" s="11">
        <v>188.72909698996656</v>
      </c>
      <c r="J126" s="11">
        <v>-13.499096989966574</v>
      </c>
      <c r="K126" s="8"/>
      <c r="L126" s="8"/>
      <c r="M126" s="12">
        <f t="shared" si="2"/>
        <v>0</v>
      </c>
      <c r="N126" s="12">
        <f t="shared" si="2"/>
        <v>0</v>
      </c>
      <c r="O126" s="12">
        <f t="shared" si="3"/>
        <v>0</v>
      </c>
    </row>
    <row r="127" spans="1:15" x14ac:dyDescent="0.25">
      <c r="A127" s="8"/>
      <c r="B127" s="8"/>
      <c r="C127" s="9"/>
      <c r="D127" s="8" t="s">
        <v>112</v>
      </c>
      <c r="E127" s="8" t="s">
        <v>1500</v>
      </c>
      <c r="F127" s="8">
        <v>1.06</v>
      </c>
      <c r="G127" s="10">
        <v>1703</v>
      </c>
      <c r="H127" s="11">
        <v>1805.1799999999998</v>
      </c>
      <c r="I127" s="11">
        <v>1710</v>
      </c>
      <c r="J127" s="11">
        <v>95.17999999999995</v>
      </c>
      <c r="K127" s="8"/>
      <c r="L127" s="8"/>
      <c r="M127" s="12">
        <f t="shared" si="2"/>
        <v>0</v>
      </c>
      <c r="N127" s="12">
        <f t="shared" si="2"/>
        <v>0</v>
      </c>
      <c r="O127" s="12">
        <f t="shared" si="3"/>
        <v>0</v>
      </c>
    </row>
    <row r="128" spans="1:15" x14ac:dyDescent="0.25">
      <c r="A128" s="8"/>
      <c r="B128" s="8"/>
      <c r="C128" s="9" t="s">
        <v>165</v>
      </c>
      <c r="D128" s="8" t="s">
        <v>112</v>
      </c>
      <c r="E128" s="8" t="s">
        <v>1493</v>
      </c>
      <c r="F128" s="8">
        <v>1.08</v>
      </c>
      <c r="G128" s="10">
        <v>449</v>
      </c>
      <c r="H128" s="11">
        <v>484.92</v>
      </c>
      <c r="I128" s="11">
        <v>1140</v>
      </c>
      <c r="J128" s="11">
        <v>-655.07999999999993</v>
      </c>
      <c r="K128" s="8"/>
      <c r="L128" s="8"/>
      <c r="M128" s="12">
        <f t="shared" si="2"/>
        <v>0</v>
      </c>
      <c r="N128" s="12">
        <f t="shared" si="2"/>
        <v>0</v>
      </c>
      <c r="O128" s="12">
        <f t="shared" si="3"/>
        <v>0</v>
      </c>
    </row>
    <row r="129" spans="1:16" x14ac:dyDescent="0.25">
      <c r="A129" s="8"/>
      <c r="B129" s="8"/>
      <c r="C129" s="9"/>
      <c r="D129" s="8"/>
      <c r="E129" s="8" t="s">
        <v>1494</v>
      </c>
      <c r="F129" s="8">
        <v>1.17</v>
      </c>
      <c r="G129" s="10">
        <v>683</v>
      </c>
      <c r="H129" s="11">
        <v>799.11</v>
      </c>
      <c r="I129" s="11">
        <v>1547.1399999999999</v>
      </c>
      <c r="J129" s="11">
        <v>-748.03000000000009</v>
      </c>
      <c r="K129" s="8"/>
      <c r="L129" s="8"/>
      <c r="M129" s="12">
        <f t="shared" si="2"/>
        <v>0</v>
      </c>
      <c r="N129" s="12">
        <f t="shared" si="2"/>
        <v>0</v>
      </c>
      <c r="O129" s="12">
        <f t="shared" si="3"/>
        <v>0</v>
      </c>
    </row>
    <row r="130" spans="1:16" s="7" customFormat="1" x14ac:dyDescent="0.25">
      <c r="A130" s="13"/>
      <c r="B130" s="13" t="s">
        <v>155</v>
      </c>
      <c r="C130" s="14"/>
      <c r="D130" s="13"/>
      <c r="E130" s="13"/>
      <c r="F130" s="13"/>
      <c r="G130" s="15">
        <v>31307</v>
      </c>
      <c r="H130" s="16">
        <v>46647.990000000005</v>
      </c>
      <c r="I130" s="16">
        <v>45490.474615920153</v>
      </c>
      <c r="J130" s="16">
        <v>1157.515384079833</v>
      </c>
      <c r="K130" s="13"/>
      <c r="L130" s="13"/>
      <c r="M130" s="17"/>
      <c r="N130" s="17"/>
      <c r="O130" s="17">
        <f>SUM(O91:O129)</f>
        <v>0</v>
      </c>
      <c r="P130"/>
    </row>
    <row r="131" spans="1:16" x14ac:dyDescent="0.25">
      <c r="A131" s="8"/>
      <c r="B131" s="8" t="s">
        <v>106</v>
      </c>
      <c r="C131" s="9" t="s">
        <v>23</v>
      </c>
      <c r="D131" s="8" t="s">
        <v>108</v>
      </c>
      <c r="E131" s="8" t="s">
        <v>157</v>
      </c>
      <c r="F131" s="8">
        <v>0.45</v>
      </c>
      <c r="G131" s="10">
        <v>7525</v>
      </c>
      <c r="H131" s="11">
        <v>3386.25</v>
      </c>
      <c r="I131" s="11">
        <v>3049.4240271196327</v>
      </c>
      <c r="J131" s="11">
        <v>336.82597288036749</v>
      </c>
      <c r="K131" s="8"/>
      <c r="L131" s="8"/>
      <c r="M131" s="12">
        <f t="shared" si="2"/>
        <v>0</v>
      </c>
      <c r="N131" s="12">
        <f t="shared" si="2"/>
        <v>0</v>
      </c>
      <c r="O131" s="12">
        <f t="shared" si="3"/>
        <v>0</v>
      </c>
    </row>
    <row r="132" spans="1:16" x14ac:dyDescent="0.25">
      <c r="A132" s="8"/>
      <c r="B132" s="8"/>
      <c r="C132" s="9"/>
      <c r="D132" s="8"/>
      <c r="E132" s="8" t="s">
        <v>1508</v>
      </c>
      <c r="F132" s="8">
        <v>0.45000000000000007</v>
      </c>
      <c r="G132" s="10">
        <v>12018</v>
      </c>
      <c r="H132" s="11">
        <v>5408.0999999999995</v>
      </c>
      <c r="I132" s="11">
        <v>5032.6572413793101</v>
      </c>
      <c r="J132" s="11">
        <v>375.44275862068969</v>
      </c>
      <c r="K132" s="8"/>
      <c r="L132" s="8"/>
      <c r="M132" s="12">
        <f t="shared" si="2"/>
        <v>0</v>
      </c>
      <c r="N132" s="12">
        <f t="shared" si="2"/>
        <v>0</v>
      </c>
      <c r="O132" s="12">
        <f t="shared" si="3"/>
        <v>0</v>
      </c>
    </row>
    <row r="133" spans="1:16" x14ac:dyDescent="0.25">
      <c r="A133" s="8"/>
      <c r="B133" s="8"/>
      <c r="C133" s="9"/>
      <c r="D133" s="8"/>
      <c r="E133" s="8" t="s">
        <v>423</v>
      </c>
      <c r="F133" s="8">
        <v>0.42</v>
      </c>
      <c r="G133" s="10">
        <v>236</v>
      </c>
      <c r="H133" s="11">
        <v>99.12</v>
      </c>
      <c r="I133" s="11">
        <v>142.19873150105707</v>
      </c>
      <c r="J133" s="11">
        <v>-43.078731501057064</v>
      </c>
      <c r="K133" s="8"/>
      <c r="L133" s="8"/>
      <c r="M133" s="12">
        <f t="shared" si="2"/>
        <v>0</v>
      </c>
      <c r="N133" s="12">
        <f t="shared" si="2"/>
        <v>0</v>
      </c>
      <c r="O133" s="12">
        <f t="shared" si="3"/>
        <v>0</v>
      </c>
    </row>
    <row r="134" spans="1:16" x14ac:dyDescent="0.25">
      <c r="A134" s="8"/>
      <c r="B134" s="8"/>
      <c r="C134" s="9" t="s">
        <v>156</v>
      </c>
      <c r="D134" s="8" t="s">
        <v>108</v>
      </c>
      <c r="E134" s="8" t="s">
        <v>1508</v>
      </c>
      <c r="F134" s="8">
        <v>0.45</v>
      </c>
      <c r="G134" s="10">
        <v>4820</v>
      </c>
      <c r="H134" s="11">
        <v>2169</v>
      </c>
      <c r="I134" s="11">
        <v>2713.3268300153136</v>
      </c>
      <c r="J134" s="11">
        <v>-544.32683001531393</v>
      </c>
      <c r="K134" s="8"/>
      <c r="L134" s="8"/>
      <c r="M134" s="12">
        <f t="shared" ref="M134:N197" si="4">$G134*K134</f>
        <v>0</v>
      </c>
      <c r="N134" s="12">
        <f t="shared" si="4"/>
        <v>0</v>
      </c>
      <c r="O134" s="12">
        <f t="shared" ref="O134:O197" si="5">M134+N134</f>
        <v>0</v>
      </c>
    </row>
    <row r="135" spans="1:16" x14ac:dyDescent="0.25">
      <c r="A135" s="8"/>
      <c r="B135" s="8"/>
      <c r="C135" s="9"/>
      <c r="D135" s="8"/>
      <c r="E135" s="8" t="s">
        <v>168</v>
      </c>
      <c r="F135" s="8">
        <v>0.42</v>
      </c>
      <c r="G135" s="10">
        <v>20</v>
      </c>
      <c r="H135" s="11">
        <v>8.4</v>
      </c>
      <c r="I135" s="11">
        <v>17.457886676875958</v>
      </c>
      <c r="J135" s="11">
        <v>-9.0578866768759578</v>
      </c>
      <c r="K135" s="8"/>
      <c r="L135" s="8"/>
      <c r="M135" s="12">
        <f t="shared" si="4"/>
        <v>0</v>
      </c>
      <c r="N135" s="12">
        <f t="shared" si="4"/>
        <v>0</v>
      </c>
      <c r="O135" s="12">
        <f t="shared" si="5"/>
        <v>0</v>
      </c>
    </row>
    <row r="136" spans="1:16" x14ac:dyDescent="0.25">
      <c r="A136" s="8"/>
      <c r="B136" s="8"/>
      <c r="C136" s="9"/>
      <c r="D136" s="8"/>
      <c r="E136" s="8" t="s">
        <v>423</v>
      </c>
      <c r="F136" s="8">
        <v>0.42000000000000004</v>
      </c>
      <c r="G136" s="10">
        <v>5622</v>
      </c>
      <c r="H136" s="11">
        <v>2361.2399999999998</v>
      </c>
      <c r="I136" s="11">
        <v>2073.49528330781</v>
      </c>
      <c r="J136" s="11">
        <v>287.74471669218985</v>
      </c>
      <c r="K136" s="8"/>
      <c r="L136" s="8"/>
      <c r="M136" s="12">
        <f t="shared" si="4"/>
        <v>0</v>
      </c>
      <c r="N136" s="12">
        <f t="shared" si="4"/>
        <v>0</v>
      </c>
      <c r="O136" s="12">
        <f t="shared" si="5"/>
        <v>0</v>
      </c>
    </row>
    <row r="137" spans="1:16" x14ac:dyDescent="0.25">
      <c r="A137" s="8"/>
      <c r="B137" s="8"/>
      <c r="C137" s="9"/>
      <c r="D137" s="8"/>
      <c r="E137" s="8" t="s">
        <v>1509</v>
      </c>
      <c r="F137" s="8">
        <v>0.41000000000000009</v>
      </c>
      <c r="G137" s="10">
        <v>18775</v>
      </c>
      <c r="H137" s="11">
        <v>7697.75</v>
      </c>
      <c r="I137" s="11">
        <v>6107.14</v>
      </c>
      <c r="J137" s="11">
        <v>1590.6100000000001</v>
      </c>
      <c r="K137" s="8"/>
      <c r="L137" s="8"/>
      <c r="M137" s="12">
        <f t="shared" si="4"/>
        <v>0</v>
      </c>
      <c r="N137" s="12">
        <f t="shared" si="4"/>
        <v>0</v>
      </c>
      <c r="O137" s="12">
        <f t="shared" si="5"/>
        <v>0</v>
      </c>
    </row>
    <row r="138" spans="1:16" x14ac:dyDescent="0.25">
      <c r="A138" s="8"/>
      <c r="B138" s="8"/>
      <c r="C138" s="9" t="s">
        <v>26</v>
      </c>
      <c r="D138" s="8" t="s">
        <v>108</v>
      </c>
      <c r="E138" s="8" t="s">
        <v>157</v>
      </c>
      <c r="F138" s="8">
        <v>0.45000000000000007</v>
      </c>
      <c r="G138" s="10">
        <v>9658</v>
      </c>
      <c r="H138" s="11">
        <v>4346.1000000000004</v>
      </c>
      <c r="I138" s="11">
        <v>3565.2114285714283</v>
      </c>
      <c r="J138" s="11">
        <v>780.88857142857159</v>
      </c>
      <c r="K138" s="8"/>
      <c r="L138" s="8"/>
      <c r="M138" s="12">
        <f t="shared" si="4"/>
        <v>0</v>
      </c>
      <c r="N138" s="12">
        <f t="shared" si="4"/>
        <v>0</v>
      </c>
      <c r="O138" s="12">
        <f t="shared" si="5"/>
        <v>0</v>
      </c>
    </row>
    <row r="139" spans="1:16" x14ac:dyDescent="0.25">
      <c r="A139" s="8"/>
      <c r="B139" s="8"/>
      <c r="C139" s="9"/>
      <c r="D139" s="8"/>
      <c r="E139" s="8" t="s">
        <v>1508</v>
      </c>
      <c r="F139" s="8">
        <v>0.45000000000000007</v>
      </c>
      <c r="G139" s="10">
        <v>13425</v>
      </c>
      <c r="H139" s="11">
        <v>6041.25</v>
      </c>
      <c r="I139" s="11">
        <v>5198.5328571428572</v>
      </c>
      <c r="J139" s="11">
        <v>842.71714285714279</v>
      </c>
      <c r="K139" s="8"/>
      <c r="L139" s="8"/>
      <c r="M139" s="12">
        <f t="shared" si="4"/>
        <v>0</v>
      </c>
      <c r="N139" s="12">
        <f t="shared" si="4"/>
        <v>0</v>
      </c>
      <c r="O139" s="12">
        <f t="shared" si="5"/>
        <v>0</v>
      </c>
    </row>
    <row r="140" spans="1:16" x14ac:dyDescent="0.25">
      <c r="A140" s="8"/>
      <c r="B140" s="8"/>
      <c r="C140" s="9"/>
      <c r="D140" s="8" t="s">
        <v>112</v>
      </c>
      <c r="E140" s="8" t="s">
        <v>1154</v>
      </c>
      <c r="F140" s="8">
        <v>0.93</v>
      </c>
      <c r="G140" s="10">
        <v>60</v>
      </c>
      <c r="H140" s="11">
        <v>55.8</v>
      </c>
      <c r="I140" s="11">
        <v>30.535714285714285</v>
      </c>
      <c r="J140" s="11">
        <v>25.264285714285712</v>
      </c>
      <c r="K140" s="8"/>
      <c r="L140" s="8"/>
      <c r="M140" s="12">
        <f t="shared" si="4"/>
        <v>0</v>
      </c>
      <c r="N140" s="12">
        <f t="shared" si="4"/>
        <v>0</v>
      </c>
      <c r="O140" s="12">
        <f t="shared" si="5"/>
        <v>0</v>
      </c>
    </row>
    <row r="141" spans="1:16" x14ac:dyDescent="0.25">
      <c r="A141" s="8"/>
      <c r="B141" s="8"/>
      <c r="C141" s="9" t="s">
        <v>18</v>
      </c>
      <c r="D141" s="8" t="s">
        <v>108</v>
      </c>
      <c r="E141" s="8" t="s">
        <v>1508</v>
      </c>
      <c r="F141" s="8">
        <v>0.45</v>
      </c>
      <c r="G141" s="10">
        <v>5470</v>
      </c>
      <c r="H141" s="11">
        <v>2461.5</v>
      </c>
      <c r="I141" s="11">
        <v>2687.14</v>
      </c>
      <c r="J141" s="11">
        <v>-225.64</v>
      </c>
      <c r="K141" s="8"/>
      <c r="L141" s="8"/>
      <c r="M141" s="12">
        <f t="shared" si="4"/>
        <v>0</v>
      </c>
      <c r="N141" s="12">
        <f t="shared" si="4"/>
        <v>0</v>
      </c>
      <c r="O141" s="12">
        <f t="shared" si="5"/>
        <v>0</v>
      </c>
    </row>
    <row r="142" spans="1:16" x14ac:dyDescent="0.25">
      <c r="A142" s="8"/>
      <c r="B142" s="8"/>
      <c r="C142" s="9"/>
      <c r="D142" s="8"/>
      <c r="E142" s="8" t="s">
        <v>1340</v>
      </c>
      <c r="F142" s="8">
        <v>0.38999999999999996</v>
      </c>
      <c r="G142" s="10">
        <v>2277</v>
      </c>
      <c r="H142" s="11">
        <v>888.03</v>
      </c>
      <c r="I142" s="11">
        <v>1547.1399999999999</v>
      </c>
      <c r="J142" s="11">
        <v>-659.11</v>
      </c>
      <c r="K142" s="8"/>
      <c r="L142" s="8"/>
      <c r="M142" s="12">
        <f t="shared" si="4"/>
        <v>0</v>
      </c>
      <c r="N142" s="12">
        <f t="shared" si="4"/>
        <v>0</v>
      </c>
      <c r="O142" s="12">
        <f t="shared" si="5"/>
        <v>0</v>
      </c>
    </row>
    <row r="143" spans="1:16" x14ac:dyDescent="0.25">
      <c r="A143" s="8"/>
      <c r="B143" s="8"/>
      <c r="C143" s="9"/>
      <c r="D143" s="8" t="s">
        <v>1152</v>
      </c>
      <c r="E143" s="8" t="s">
        <v>1153</v>
      </c>
      <c r="F143" s="8">
        <v>1.26</v>
      </c>
      <c r="G143" s="10">
        <v>330</v>
      </c>
      <c r="H143" s="11">
        <v>414.15</v>
      </c>
      <c r="I143" s="11">
        <v>550</v>
      </c>
      <c r="J143" s="11">
        <v>-135.85000000000002</v>
      </c>
      <c r="K143" s="8"/>
      <c r="L143" s="8"/>
      <c r="M143" s="12">
        <f t="shared" si="4"/>
        <v>0</v>
      </c>
      <c r="N143" s="12">
        <f t="shared" si="4"/>
        <v>0</v>
      </c>
      <c r="O143" s="12">
        <f t="shared" si="5"/>
        <v>0</v>
      </c>
    </row>
    <row r="144" spans="1:16" x14ac:dyDescent="0.25">
      <c r="A144" s="8"/>
      <c r="B144" s="8"/>
      <c r="C144" s="9"/>
      <c r="D144" s="8"/>
      <c r="E144" s="8" t="s">
        <v>1155</v>
      </c>
      <c r="F144" s="8">
        <v>1.26</v>
      </c>
      <c r="G144" s="10">
        <v>282</v>
      </c>
      <c r="H144" s="11">
        <v>353.91</v>
      </c>
      <c r="I144" s="11">
        <v>590</v>
      </c>
      <c r="J144" s="11">
        <v>-236.08999999999997</v>
      </c>
      <c r="K144" s="8"/>
      <c r="L144" s="8"/>
      <c r="M144" s="12">
        <f t="shared" si="4"/>
        <v>0</v>
      </c>
      <c r="N144" s="12">
        <f t="shared" si="4"/>
        <v>0</v>
      </c>
      <c r="O144" s="12">
        <f t="shared" si="5"/>
        <v>0</v>
      </c>
    </row>
    <row r="145" spans="1:16" x14ac:dyDescent="0.25">
      <c r="A145" s="8"/>
      <c r="B145" s="8"/>
      <c r="C145" s="9" t="s">
        <v>73</v>
      </c>
      <c r="D145" s="8" t="s">
        <v>108</v>
      </c>
      <c r="E145" s="8" t="s">
        <v>1508</v>
      </c>
      <c r="F145" s="8">
        <v>0.45</v>
      </c>
      <c r="G145" s="10">
        <v>5987</v>
      </c>
      <c r="H145" s="11">
        <v>2694.15</v>
      </c>
      <c r="I145" s="11">
        <v>2509.4421582733812</v>
      </c>
      <c r="J145" s="11">
        <v>184.70784172661865</v>
      </c>
      <c r="K145" s="8"/>
      <c r="L145" s="8"/>
      <c r="M145" s="12">
        <f t="shared" si="4"/>
        <v>0</v>
      </c>
      <c r="N145" s="12">
        <f t="shared" si="4"/>
        <v>0</v>
      </c>
      <c r="O145" s="12">
        <f t="shared" si="5"/>
        <v>0</v>
      </c>
    </row>
    <row r="146" spans="1:16" x14ac:dyDescent="0.25">
      <c r="A146" s="8"/>
      <c r="B146" s="8"/>
      <c r="C146" s="9"/>
      <c r="D146" s="8"/>
      <c r="E146" s="8" t="s">
        <v>1340</v>
      </c>
      <c r="F146" s="8">
        <v>0.39</v>
      </c>
      <c r="G146" s="10">
        <v>3964</v>
      </c>
      <c r="H146" s="11">
        <v>1545.96</v>
      </c>
      <c r="I146" s="11">
        <v>2117.14</v>
      </c>
      <c r="J146" s="11">
        <v>-571.18000000000006</v>
      </c>
      <c r="K146" s="8"/>
      <c r="L146" s="8"/>
      <c r="M146" s="12">
        <f t="shared" si="4"/>
        <v>0</v>
      </c>
      <c r="N146" s="12">
        <f t="shared" si="4"/>
        <v>0</v>
      </c>
      <c r="O146" s="12">
        <f t="shared" si="5"/>
        <v>0</v>
      </c>
    </row>
    <row r="147" spans="1:16" x14ac:dyDescent="0.25">
      <c r="A147" s="8"/>
      <c r="B147" s="8"/>
      <c r="C147" s="9"/>
      <c r="D147" s="8" t="s">
        <v>1152</v>
      </c>
      <c r="E147" s="8" t="s">
        <v>1153</v>
      </c>
      <c r="F147" s="8">
        <v>1.26</v>
      </c>
      <c r="G147" s="10">
        <v>97</v>
      </c>
      <c r="H147" s="11">
        <v>121.74</v>
      </c>
      <c r="I147" s="11">
        <v>208.64150943396226</v>
      </c>
      <c r="J147" s="11">
        <v>-86.901509433962261</v>
      </c>
      <c r="K147" s="8"/>
      <c r="L147" s="8"/>
      <c r="M147" s="12">
        <f t="shared" si="4"/>
        <v>0</v>
      </c>
      <c r="N147" s="12">
        <f t="shared" si="4"/>
        <v>0</v>
      </c>
      <c r="O147" s="12">
        <f t="shared" si="5"/>
        <v>0</v>
      </c>
    </row>
    <row r="148" spans="1:16" x14ac:dyDescent="0.25">
      <c r="A148" s="8"/>
      <c r="B148" s="8"/>
      <c r="C148" s="9"/>
      <c r="D148" s="8"/>
      <c r="E148" s="8" t="s">
        <v>1155</v>
      </c>
      <c r="F148" s="8">
        <v>1.26</v>
      </c>
      <c r="G148" s="10">
        <v>168</v>
      </c>
      <c r="H148" s="11">
        <v>210.84</v>
      </c>
      <c r="I148" s="11">
        <v>361.35849056603774</v>
      </c>
      <c r="J148" s="11">
        <v>-150.51849056603774</v>
      </c>
      <c r="K148" s="8"/>
      <c r="L148" s="8"/>
      <c r="M148" s="12">
        <f t="shared" si="4"/>
        <v>0</v>
      </c>
      <c r="N148" s="12">
        <f t="shared" si="4"/>
        <v>0</v>
      </c>
      <c r="O148" s="12">
        <f t="shared" si="5"/>
        <v>0</v>
      </c>
    </row>
    <row r="149" spans="1:16" x14ac:dyDescent="0.25">
      <c r="A149" s="8"/>
      <c r="B149" s="8"/>
      <c r="C149" s="9" t="s">
        <v>165</v>
      </c>
      <c r="D149" s="8" t="s">
        <v>108</v>
      </c>
      <c r="E149" s="8" t="s">
        <v>1508</v>
      </c>
      <c r="F149" s="8">
        <v>0.45</v>
      </c>
      <c r="G149" s="10">
        <v>4696</v>
      </c>
      <c r="H149" s="11">
        <v>2113.1999999999998</v>
      </c>
      <c r="I149" s="11">
        <v>3257.14</v>
      </c>
      <c r="J149" s="11">
        <v>-1143.94</v>
      </c>
      <c r="K149" s="8"/>
      <c r="L149" s="8"/>
      <c r="M149" s="12">
        <f t="shared" si="4"/>
        <v>0</v>
      </c>
      <c r="N149" s="12">
        <f t="shared" si="4"/>
        <v>0</v>
      </c>
      <c r="O149" s="12">
        <f t="shared" si="5"/>
        <v>0</v>
      </c>
    </row>
    <row r="150" spans="1:16" x14ac:dyDescent="0.25">
      <c r="A150" s="8"/>
      <c r="B150" s="8"/>
      <c r="C150" s="9"/>
      <c r="D150" s="8"/>
      <c r="E150" s="8" t="s">
        <v>423</v>
      </c>
      <c r="F150" s="8">
        <v>0.42</v>
      </c>
      <c r="G150" s="10">
        <v>4660</v>
      </c>
      <c r="H150" s="11">
        <v>1957.2000000000003</v>
      </c>
      <c r="I150" s="11">
        <v>1547.1399999999999</v>
      </c>
      <c r="J150" s="11">
        <v>410.06000000000006</v>
      </c>
      <c r="K150" s="8"/>
      <c r="L150" s="8"/>
      <c r="M150" s="12">
        <f t="shared" si="4"/>
        <v>0</v>
      </c>
      <c r="N150" s="12">
        <f t="shared" si="4"/>
        <v>0</v>
      </c>
      <c r="O150" s="12">
        <f t="shared" si="5"/>
        <v>0</v>
      </c>
    </row>
    <row r="151" spans="1:16" x14ac:dyDescent="0.25">
      <c r="A151" s="8"/>
      <c r="B151" s="8"/>
      <c r="C151" s="9"/>
      <c r="D151" s="8"/>
      <c r="E151" s="8" t="s">
        <v>1509</v>
      </c>
      <c r="F151" s="8">
        <v>0.41000000000000009</v>
      </c>
      <c r="G151" s="10">
        <v>17618</v>
      </c>
      <c r="H151" s="11">
        <v>7223.3799999999992</v>
      </c>
      <c r="I151" s="11">
        <v>6677.14</v>
      </c>
      <c r="J151" s="11">
        <v>546.24000000000024</v>
      </c>
      <c r="K151" s="8"/>
      <c r="L151" s="8"/>
      <c r="M151" s="12">
        <f t="shared" si="4"/>
        <v>0</v>
      </c>
      <c r="N151" s="12">
        <f t="shared" si="4"/>
        <v>0</v>
      </c>
      <c r="O151" s="12">
        <f t="shared" si="5"/>
        <v>0</v>
      </c>
    </row>
    <row r="152" spans="1:16" s="7" customFormat="1" x14ac:dyDescent="0.25">
      <c r="A152" s="13"/>
      <c r="B152" s="13" t="s">
        <v>110</v>
      </c>
      <c r="C152" s="14"/>
      <c r="D152" s="13"/>
      <c r="E152" s="13"/>
      <c r="F152" s="13"/>
      <c r="G152" s="15">
        <v>117708</v>
      </c>
      <c r="H152" s="16">
        <v>51557.069999999992</v>
      </c>
      <c r="I152" s="16">
        <v>49982.26215827337</v>
      </c>
      <c r="J152" s="16">
        <v>1574.8078417266192</v>
      </c>
      <c r="K152" s="13"/>
      <c r="L152" s="13"/>
      <c r="M152" s="17"/>
      <c r="N152" s="17"/>
      <c r="O152" s="17">
        <f>SUM(O131:O151)</f>
        <v>0</v>
      </c>
      <c r="P152"/>
    </row>
    <row r="153" spans="1:16" s="7" customFormat="1" x14ac:dyDescent="0.25">
      <c r="A153" s="2" t="s">
        <v>166</v>
      </c>
      <c r="B153" s="2"/>
      <c r="C153" s="3"/>
      <c r="D153" s="2"/>
      <c r="E153" s="2"/>
      <c r="F153" s="2"/>
      <c r="G153" s="4">
        <v>163095</v>
      </c>
      <c r="H153" s="5">
        <v>109241.65999999997</v>
      </c>
      <c r="I153" s="5">
        <v>113348.48</v>
      </c>
      <c r="J153" s="5">
        <v>-4106.8200000000033</v>
      </c>
      <c r="K153" s="2"/>
      <c r="L153" s="2"/>
      <c r="M153" s="6"/>
      <c r="N153" s="6"/>
      <c r="O153" s="6"/>
      <c r="P153"/>
    </row>
    <row r="154" spans="1:16" x14ac:dyDescent="0.25">
      <c r="A154" s="8" t="s">
        <v>167</v>
      </c>
      <c r="B154" s="8" t="s">
        <v>1292</v>
      </c>
      <c r="C154" s="9" t="s">
        <v>18</v>
      </c>
      <c r="D154" s="8" t="s">
        <v>112</v>
      </c>
      <c r="E154" s="8" t="s">
        <v>1490</v>
      </c>
      <c r="F154" s="8">
        <v>0.75</v>
      </c>
      <c r="G154" s="10">
        <v>2008</v>
      </c>
      <c r="H154" s="11">
        <v>1506</v>
      </c>
      <c r="I154" s="11">
        <v>1580.6818181818182</v>
      </c>
      <c r="J154" s="11">
        <v>-74.681818181818187</v>
      </c>
      <c r="K154" s="8"/>
      <c r="L154" s="8"/>
      <c r="M154" s="12">
        <f t="shared" si="4"/>
        <v>0</v>
      </c>
      <c r="N154" s="12">
        <f t="shared" si="4"/>
        <v>0</v>
      </c>
      <c r="O154" s="12">
        <f t="shared" si="5"/>
        <v>0</v>
      </c>
    </row>
    <row r="155" spans="1:16" x14ac:dyDescent="0.25">
      <c r="A155" s="8"/>
      <c r="B155" s="8"/>
      <c r="C155" s="9"/>
      <c r="D155" s="8"/>
      <c r="E155" s="8" t="s">
        <v>1492</v>
      </c>
      <c r="F155" s="8">
        <v>0.75</v>
      </c>
      <c r="G155" s="10">
        <v>420</v>
      </c>
      <c r="H155" s="11">
        <v>315</v>
      </c>
      <c r="I155" s="11">
        <v>345.31818181818181</v>
      </c>
      <c r="J155" s="11">
        <v>-30.31818181818182</v>
      </c>
      <c r="K155" s="8"/>
      <c r="L155" s="8"/>
      <c r="M155" s="12">
        <f t="shared" si="4"/>
        <v>0</v>
      </c>
      <c r="N155" s="12">
        <f t="shared" si="4"/>
        <v>0</v>
      </c>
      <c r="O155" s="12">
        <f t="shared" si="5"/>
        <v>0</v>
      </c>
    </row>
    <row r="156" spans="1:16" x14ac:dyDescent="0.25">
      <c r="A156" s="8"/>
      <c r="B156" s="8"/>
      <c r="C156" s="9" t="s">
        <v>73</v>
      </c>
      <c r="D156" s="8" t="s">
        <v>112</v>
      </c>
      <c r="E156" s="8" t="s">
        <v>1490</v>
      </c>
      <c r="F156" s="8">
        <v>0.75</v>
      </c>
      <c r="G156" s="10">
        <v>1578</v>
      </c>
      <c r="H156" s="11">
        <v>1183.5</v>
      </c>
      <c r="I156" s="11">
        <v>1284</v>
      </c>
      <c r="J156" s="11">
        <v>-100.5</v>
      </c>
      <c r="K156" s="8"/>
      <c r="L156" s="8"/>
      <c r="M156" s="12">
        <f t="shared" si="4"/>
        <v>0</v>
      </c>
      <c r="N156" s="12">
        <f t="shared" si="4"/>
        <v>0</v>
      </c>
      <c r="O156" s="12">
        <f t="shared" si="5"/>
        <v>0</v>
      </c>
    </row>
    <row r="157" spans="1:16" x14ac:dyDescent="0.25">
      <c r="A157" s="8"/>
      <c r="B157" s="8"/>
      <c r="C157" s="9"/>
      <c r="D157" s="8"/>
      <c r="E157" s="8" t="s">
        <v>1492</v>
      </c>
      <c r="F157" s="8">
        <v>0.75</v>
      </c>
      <c r="G157" s="10">
        <v>445</v>
      </c>
      <c r="H157" s="11">
        <v>333.75</v>
      </c>
      <c r="I157" s="11">
        <v>321</v>
      </c>
      <c r="J157" s="11">
        <v>12.75</v>
      </c>
      <c r="K157" s="8"/>
      <c r="L157" s="8"/>
      <c r="M157" s="12">
        <f t="shared" si="4"/>
        <v>0</v>
      </c>
      <c r="N157" s="12">
        <f t="shared" si="4"/>
        <v>0</v>
      </c>
      <c r="O157" s="12">
        <f t="shared" si="5"/>
        <v>0</v>
      </c>
    </row>
    <row r="158" spans="1:16" s="7" customFormat="1" x14ac:dyDescent="0.25">
      <c r="A158" s="13"/>
      <c r="B158" s="13" t="s">
        <v>1295</v>
      </c>
      <c r="C158" s="14"/>
      <c r="D158" s="13"/>
      <c r="E158" s="13"/>
      <c r="F158" s="13"/>
      <c r="G158" s="15">
        <v>4451</v>
      </c>
      <c r="H158" s="16">
        <v>3338.25</v>
      </c>
      <c r="I158" s="16">
        <v>3531</v>
      </c>
      <c r="J158" s="16">
        <v>-192.75</v>
      </c>
      <c r="K158" s="13"/>
      <c r="L158" s="13"/>
      <c r="M158" s="17"/>
      <c r="N158" s="17"/>
      <c r="O158" s="17">
        <f>SUM(O154:O157)</f>
        <v>0</v>
      </c>
      <c r="P158"/>
    </row>
    <row r="159" spans="1:16" x14ac:dyDescent="0.25">
      <c r="A159" s="8"/>
      <c r="B159" s="8" t="s">
        <v>106</v>
      </c>
      <c r="C159" s="9" t="s">
        <v>23</v>
      </c>
      <c r="D159" s="8" t="s">
        <v>108</v>
      </c>
      <c r="E159" s="8" t="s">
        <v>157</v>
      </c>
      <c r="F159" s="8">
        <v>0.45000000000000007</v>
      </c>
      <c r="G159" s="10">
        <v>5990</v>
      </c>
      <c r="H159" s="11">
        <v>2695.5</v>
      </c>
      <c r="I159" s="11">
        <v>2247</v>
      </c>
      <c r="J159" s="11">
        <v>448.5</v>
      </c>
      <c r="K159" s="8"/>
      <c r="L159" s="8"/>
      <c r="M159" s="12">
        <f t="shared" si="4"/>
        <v>0</v>
      </c>
      <c r="N159" s="12">
        <f t="shared" si="4"/>
        <v>0</v>
      </c>
      <c r="O159" s="12">
        <f t="shared" si="5"/>
        <v>0</v>
      </c>
    </row>
    <row r="160" spans="1:16" x14ac:dyDescent="0.25">
      <c r="A160" s="8"/>
      <c r="B160" s="8"/>
      <c r="C160" s="9"/>
      <c r="D160" s="8"/>
      <c r="E160" s="8" t="s">
        <v>1508</v>
      </c>
      <c r="F160" s="8">
        <v>0.45000000000000012</v>
      </c>
      <c r="G160" s="10">
        <v>12206</v>
      </c>
      <c r="H160" s="11">
        <v>5492.7</v>
      </c>
      <c r="I160" s="11">
        <v>3852</v>
      </c>
      <c r="J160" s="11">
        <v>1640.7</v>
      </c>
      <c r="K160" s="8"/>
      <c r="L160" s="8"/>
      <c r="M160" s="12">
        <f t="shared" si="4"/>
        <v>0</v>
      </c>
      <c r="N160" s="12">
        <f t="shared" si="4"/>
        <v>0</v>
      </c>
      <c r="O160" s="12">
        <f t="shared" si="5"/>
        <v>0</v>
      </c>
    </row>
    <row r="161" spans="1:16" x14ac:dyDescent="0.25">
      <c r="A161" s="8"/>
      <c r="B161" s="8"/>
      <c r="C161" s="9"/>
      <c r="D161" s="8"/>
      <c r="E161" s="8" t="s">
        <v>1509</v>
      </c>
      <c r="F161" s="8">
        <v>0.41</v>
      </c>
      <c r="G161" s="10">
        <v>4500</v>
      </c>
      <c r="H161" s="11">
        <v>1845</v>
      </c>
      <c r="I161" s="11">
        <v>1926</v>
      </c>
      <c r="J161" s="11">
        <v>-81</v>
      </c>
      <c r="K161" s="8"/>
      <c r="L161" s="8"/>
      <c r="M161" s="12">
        <f t="shared" si="4"/>
        <v>0</v>
      </c>
      <c r="N161" s="12">
        <f t="shared" si="4"/>
        <v>0</v>
      </c>
      <c r="O161" s="12">
        <f t="shared" si="5"/>
        <v>0</v>
      </c>
    </row>
    <row r="162" spans="1:16" x14ac:dyDescent="0.25">
      <c r="A162" s="8"/>
      <c r="B162" s="8"/>
      <c r="C162" s="9" t="s">
        <v>26</v>
      </c>
      <c r="D162" s="8" t="s">
        <v>108</v>
      </c>
      <c r="E162" s="8" t="s">
        <v>157</v>
      </c>
      <c r="F162" s="8">
        <v>0.45</v>
      </c>
      <c r="G162" s="10">
        <v>4641</v>
      </c>
      <c r="H162" s="11">
        <v>2088.4500000000003</v>
      </c>
      <c r="I162" s="11">
        <v>1926</v>
      </c>
      <c r="J162" s="11">
        <v>162.44999999999999</v>
      </c>
      <c r="K162" s="8"/>
      <c r="L162" s="8"/>
      <c r="M162" s="12">
        <f t="shared" si="4"/>
        <v>0</v>
      </c>
      <c r="N162" s="12">
        <f t="shared" si="4"/>
        <v>0</v>
      </c>
      <c r="O162" s="12">
        <f t="shared" si="5"/>
        <v>0</v>
      </c>
    </row>
    <row r="163" spans="1:16" x14ac:dyDescent="0.25">
      <c r="A163" s="8"/>
      <c r="B163" s="8"/>
      <c r="C163" s="9"/>
      <c r="D163" s="8"/>
      <c r="E163" s="8" t="s">
        <v>1508</v>
      </c>
      <c r="F163" s="8">
        <v>0.45000000000000012</v>
      </c>
      <c r="G163" s="10">
        <v>11838</v>
      </c>
      <c r="H163" s="11">
        <v>5327.1</v>
      </c>
      <c r="I163" s="11">
        <v>4372.409090909091</v>
      </c>
      <c r="J163" s="11">
        <v>954.69090909090892</v>
      </c>
      <c r="K163" s="8"/>
      <c r="L163" s="8"/>
      <c r="M163" s="12">
        <f t="shared" si="4"/>
        <v>0</v>
      </c>
      <c r="N163" s="12">
        <f t="shared" si="4"/>
        <v>0</v>
      </c>
      <c r="O163" s="12">
        <f t="shared" si="5"/>
        <v>0</v>
      </c>
    </row>
    <row r="164" spans="1:16" x14ac:dyDescent="0.25">
      <c r="A164" s="8"/>
      <c r="B164" s="8"/>
      <c r="C164" s="9"/>
      <c r="D164" s="8"/>
      <c r="E164" s="8" t="s">
        <v>1509</v>
      </c>
      <c r="F164" s="8">
        <v>0.41000000000000003</v>
      </c>
      <c r="G164" s="10">
        <v>4575</v>
      </c>
      <c r="H164" s="11">
        <v>1875.7499999999998</v>
      </c>
      <c r="I164" s="11">
        <v>1726.590909090909</v>
      </c>
      <c r="J164" s="11">
        <v>149.15909090909093</v>
      </c>
      <c r="K164" s="8"/>
      <c r="L164" s="8"/>
      <c r="M164" s="12">
        <f t="shared" si="4"/>
        <v>0</v>
      </c>
      <c r="N164" s="12">
        <f t="shared" si="4"/>
        <v>0</v>
      </c>
      <c r="O164" s="12">
        <f t="shared" si="5"/>
        <v>0</v>
      </c>
    </row>
    <row r="165" spans="1:16" x14ac:dyDescent="0.25">
      <c r="A165" s="8"/>
      <c r="B165" s="8"/>
      <c r="C165" s="9" t="s">
        <v>18</v>
      </c>
      <c r="D165" s="8" t="s">
        <v>108</v>
      </c>
      <c r="E165" s="8" t="s">
        <v>157</v>
      </c>
      <c r="F165" s="8">
        <v>0.45</v>
      </c>
      <c r="G165" s="10">
        <v>7355</v>
      </c>
      <c r="H165" s="11">
        <v>3309.75</v>
      </c>
      <c r="I165" s="11">
        <v>1926</v>
      </c>
      <c r="J165" s="11">
        <v>1383.75</v>
      </c>
      <c r="K165" s="8"/>
      <c r="L165" s="8"/>
      <c r="M165" s="12">
        <f t="shared" si="4"/>
        <v>0</v>
      </c>
      <c r="N165" s="12">
        <f t="shared" si="4"/>
        <v>0</v>
      </c>
      <c r="O165" s="12">
        <f t="shared" si="5"/>
        <v>0</v>
      </c>
    </row>
    <row r="166" spans="1:16" x14ac:dyDescent="0.25">
      <c r="A166" s="8"/>
      <c r="B166" s="8"/>
      <c r="C166" s="9"/>
      <c r="D166" s="8"/>
      <c r="E166" s="8" t="s">
        <v>1508</v>
      </c>
      <c r="F166" s="8">
        <v>0.45000000000000012</v>
      </c>
      <c r="G166" s="10">
        <v>12604</v>
      </c>
      <c r="H166" s="11">
        <v>5671.8</v>
      </c>
      <c r="I166" s="11">
        <v>3091.4367657384487</v>
      </c>
      <c r="J166" s="11">
        <v>2580.363234261551</v>
      </c>
      <c r="K166" s="8"/>
      <c r="L166" s="8"/>
      <c r="M166" s="12">
        <f t="shared" si="4"/>
        <v>0</v>
      </c>
      <c r="N166" s="12">
        <f t="shared" si="4"/>
        <v>0</v>
      </c>
      <c r="O166" s="12">
        <f t="shared" si="5"/>
        <v>0</v>
      </c>
    </row>
    <row r="167" spans="1:16" x14ac:dyDescent="0.25">
      <c r="A167" s="8"/>
      <c r="B167" s="8"/>
      <c r="C167" s="9"/>
      <c r="D167" s="8"/>
      <c r="E167" s="8" t="s">
        <v>1509</v>
      </c>
      <c r="F167" s="8">
        <v>0.41</v>
      </c>
      <c r="G167" s="10">
        <v>3921</v>
      </c>
      <c r="H167" s="11">
        <v>1607.6100000000001</v>
      </c>
      <c r="I167" s="11">
        <v>1402.5632342615511</v>
      </c>
      <c r="J167" s="11">
        <v>205.04676573844893</v>
      </c>
      <c r="K167" s="8"/>
      <c r="L167" s="8"/>
      <c r="M167" s="12">
        <f t="shared" si="4"/>
        <v>0</v>
      </c>
      <c r="N167" s="12">
        <f t="shared" si="4"/>
        <v>0</v>
      </c>
      <c r="O167" s="12">
        <f t="shared" si="5"/>
        <v>0</v>
      </c>
    </row>
    <row r="168" spans="1:16" x14ac:dyDescent="0.25">
      <c r="A168" s="8"/>
      <c r="B168" s="8"/>
      <c r="C168" s="9" t="s">
        <v>73</v>
      </c>
      <c r="D168" s="8" t="s">
        <v>428</v>
      </c>
      <c r="E168" s="8" t="s">
        <v>430</v>
      </c>
      <c r="F168" s="8">
        <v>1.58</v>
      </c>
      <c r="G168" s="10">
        <v>217</v>
      </c>
      <c r="H168" s="11">
        <v>342.86</v>
      </c>
      <c r="I168" s="11">
        <v>184.76657824933687</v>
      </c>
      <c r="J168" s="11">
        <v>158.09342175066314</v>
      </c>
      <c r="K168" s="8"/>
      <c r="L168" s="8"/>
      <c r="M168" s="12">
        <f t="shared" si="4"/>
        <v>0</v>
      </c>
      <c r="N168" s="12">
        <f t="shared" si="4"/>
        <v>0</v>
      </c>
      <c r="O168" s="12">
        <f t="shared" si="5"/>
        <v>0</v>
      </c>
    </row>
    <row r="169" spans="1:16" x14ac:dyDescent="0.25">
      <c r="A169" s="8"/>
      <c r="B169" s="8"/>
      <c r="C169" s="9"/>
      <c r="D169" s="8"/>
      <c r="E169" s="8" t="s">
        <v>1157</v>
      </c>
      <c r="F169" s="8">
        <v>1.58</v>
      </c>
      <c r="G169" s="10">
        <v>160</v>
      </c>
      <c r="H169" s="11">
        <v>252.8</v>
      </c>
      <c r="I169" s="11">
        <v>136.23342175066313</v>
      </c>
      <c r="J169" s="11">
        <v>116.56657824933689</v>
      </c>
      <c r="K169" s="8"/>
      <c r="L169" s="8"/>
      <c r="M169" s="12">
        <f t="shared" si="4"/>
        <v>0</v>
      </c>
      <c r="N169" s="12">
        <f t="shared" si="4"/>
        <v>0</v>
      </c>
      <c r="O169" s="12">
        <f t="shared" si="5"/>
        <v>0</v>
      </c>
    </row>
    <row r="170" spans="1:16" x14ac:dyDescent="0.25">
      <c r="A170" s="8"/>
      <c r="B170" s="8"/>
      <c r="C170" s="9"/>
      <c r="D170" s="8" t="s">
        <v>108</v>
      </c>
      <c r="E170" s="8" t="s">
        <v>157</v>
      </c>
      <c r="F170" s="8">
        <v>0.45</v>
      </c>
      <c r="G170" s="10">
        <v>6673</v>
      </c>
      <c r="H170" s="11">
        <v>3002.85</v>
      </c>
      <c r="I170" s="11">
        <v>1541.1405835543767</v>
      </c>
      <c r="J170" s="11">
        <v>1461.7094164456234</v>
      </c>
      <c r="K170" s="8"/>
      <c r="L170" s="8"/>
      <c r="M170" s="12">
        <f t="shared" si="4"/>
        <v>0</v>
      </c>
      <c r="N170" s="12">
        <f t="shared" si="4"/>
        <v>0</v>
      </c>
      <c r="O170" s="12">
        <f t="shared" si="5"/>
        <v>0</v>
      </c>
    </row>
    <row r="171" spans="1:16" x14ac:dyDescent="0.25">
      <c r="A171" s="8"/>
      <c r="B171" s="8"/>
      <c r="C171" s="9"/>
      <c r="D171" s="8"/>
      <c r="E171" s="8" t="s">
        <v>1508</v>
      </c>
      <c r="F171" s="8">
        <v>0.45000000000000012</v>
      </c>
      <c r="G171" s="10">
        <v>13798</v>
      </c>
      <c r="H171" s="11">
        <v>6209.0999999999995</v>
      </c>
      <c r="I171" s="11">
        <v>3594.8594164456235</v>
      </c>
      <c r="J171" s="11">
        <v>2614.2405835543764</v>
      </c>
      <c r="K171" s="8"/>
      <c r="L171" s="8"/>
      <c r="M171" s="12">
        <f t="shared" si="4"/>
        <v>0</v>
      </c>
      <c r="N171" s="12">
        <f t="shared" si="4"/>
        <v>0</v>
      </c>
      <c r="O171" s="12">
        <f t="shared" si="5"/>
        <v>0</v>
      </c>
    </row>
    <row r="172" spans="1:16" x14ac:dyDescent="0.25">
      <c r="A172" s="8"/>
      <c r="B172" s="8"/>
      <c r="C172" s="9"/>
      <c r="D172" s="8"/>
      <c r="E172" s="8" t="s">
        <v>1509</v>
      </c>
      <c r="F172" s="8">
        <v>0.41</v>
      </c>
      <c r="G172" s="10">
        <v>5550</v>
      </c>
      <c r="H172" s="11">
        <v>2275.5</v>
      </c>
      <c r="I172" s="11">
        <v>1284</v>
      </c>
      <c r="J172" s="11">
        <v>991.5</v>
      </c>
      <c r="K172" s="8"/>
      <c r="L172" s="8"/>
      <c r="M172" s="12">
        <f t="shared" si="4"/>
        <v>0</v>
      </c>
      <c r="N172" s="12">
        <f t="shared" si="4"/>
        <v>0</v>
      </c>
      <c r="O172" s="12">
        <f t="shared" si="5"/>
        <v>0</v>
      </c>
    </row>
    <row r="173" spans="1:16" s="7" customFormat="1" x14ac:dyDescent="0.25">
      <c r="A173" s="13"/>
      <c r="B173" s="13" t="s">
        <v>110</v>
      </c>
      <c r="C173" s="14"/>
      <c r="D173" s="13"/>
      <c r="E173" s="13"/>
      <c r="F173" s="13"/>
      <c r="G173" s="15">
        <v>94028</v>
      </c>
      <c r="H173" s="16">
        <v>41996.76999999999</v>
      </c>
      <c r="I173" s="16">
        <v>29211</v>
      </c>
      <c r="J173" s="16">
        <v>12785.77</v>
      </c>
      <c r="K173" s="13"/>
      <c r="L173" s="13"/>
      <c r="M173" s="17"/>
      <c r="N173" s="17"/>
      <c r="O173" s="17">
        <f>SUM(O159:O172)</f>
        <v>0</v>
      </c>
      <c r="P173"/>
    </row>
    <row r="174" spans="1:16" s="7" customFormat="1" x14ac:dyDescent="0.25">
      <c r="A174" s="2" t="s">
        <v>170</v>
      </c>
      <c r="B174" s="2"/>
      <c r="C174" s="3"/>
      <c r="D174" s="2"/>
      <c r="E174" s="2"/>
      <c r="F174" s="2"/>
      <c r="G174" s="4">
        <v>98479</v>
      </c>
      <c r="H174" s="5">
        <v>45335.02</v>
      </c>
      <c r="I174" s="5">
        <v>32741.999999999996</v>
      </c>
      <c r="J174" s="5">
        <v>12593.02</v>
      </c>
      <c r="K174" s="2"/>
      <c r="L174" s="2"/>
      <c r="M174" s="6"/>
      <c r="N174" s="6"/>
      <c r="O174" s="6"/>
      <c r="P174"/>
    </row>
    <row r="175" spans="1:16" x14ac:dyDescent="0.25">
      <c r="A175" s="8" t="s">
        <v>171</v>
      </c>
      <c r="B175" s="8" t="s">
        <v>172</v>
      </c>
      <c r="C175" s="9" t="s">
        <v>173</v>
      </c>
      <c r="D175" s="8" t="s">
        <v>174</v>
      </c>
      <c r="E175" s="8" t="s">
        <v>1510</v>
      </c>
      <c r="F175" s="8">
        <v>0.65</v>
      </c>
      <c r="G175" s="10">
        <v>10099</v>
      </c>
      <c r="H175" s="11">
        <v>6564.35</v>
      </c>
      <c r="I175" s="11">
        <v>3758.8424596519362</v>
      </c>
      <c r="J175" s="11">
        <v>2805.5075403480637</v>
      </c>
      <c r="K175" s="8"/>
      <c r="L175" s="8"/>
      <c r="M175" s="12">
        <f t="shared" si="4"/>
        <v>0</v>
      </c>
      <c r="N175" s="12">
        <f t="shared" si="4"/>
        <v>0</v>
      </c>
      <c r="O175" s="12">
        <f t="shared" si="5"/>
        <v>0</v>
      </c>
    </row>
    <row r="176" spans="1:16" x14ac:dyDescent="0.25">
      <c r="A176" s="8"/>
      <c r="B176" s="8"/>
      <c r="C176" s="9"/>
      <c r="D176" s="8"/>
      <c r="E176" s="8" t="s">
        <v>1511</v>
      </c>
      <c r="F176" s="8">
        <v>0.65</v>
      </c>
      <c r="G176" s="10">
        <v>9965</v>
      </c>
      <c r="H176" s="11">
        <v>6477.25</v>
      </c>
      <c r="I176" s="11">
        <v>3785.1142654917817</v>
      </c>
      <c r="J176" s="11">
        <v>2692.1357345082183</v>
      </c>
      <c r="K176" s="8"/>
      <c r="L176" s="8"/>
      <c r="M176" s="12">
        <f t="shared" si="4"/>
        <v>0</v>
      </c>
      <c r="N176" s="12">
        <f t="shared" si="4"/>
        <v>0</v>
      </c>
      <c r="O176" s="12">
        <f t="shared" si="5"/>
        <v>0</v>
      </c>
    </row>
    <row r="177" spans="1:15" x14ac:dyDescent="0.25">
      <c r="A177" s="8"/>
      <c r="B177" s="8"/>
      <c r="C177" s="9"/>
      <c r="D177" s="8"/>
      <c r="E177" s="8" t="s">
        <v>1512</v>
      </c>
      <c r="F177" s="8">
        <v>0.7</v>
      </c>
      <c r="G177" s="10">
        <v>2425</v>
      </c>
      <c r="H177" s="11">
        <v>1697.5</v>
      </c>
      <c r="I177" s="11">
        <v>1032.3146785987049</v>
      </c>
      <c r="J177" s="11">
        <v>665.18532140129525</v>
      </c>
      <c r="K177" s="8"/>
      <c r="L177" s="8"/>
      <c r="M177" s="12">
        <f t="shared" si="4"/>
        <v>0</v>
      </c>
      <c r="N177" s="12">
        <f t="shared" si="4"/>
        <v>0</v>
      </c>
      <c r="O177" s="12">
        <f t="shared" si="5"/>
        <v>0</v>
      </c>
    </row>
    <row r="178" spans="1:15" x14ac:dyDescent="0.25">
      <c r="A178" s="8"/>
      <c r="B178" s="8"/>
      <c r="C178" s="9"/>
      <c r="D178" s="8"/>
      <c r="E178" s="8" t="s">
        <v>1513</v>
      </c>
      <c r="F178" s="8">
        <v>0.67</v>
      </c>
      <c r="G178" s="10">
        <v>305</v>
      </c>
      <c r="H178" s="11">
        <v>204.35000000000002</v>
      </c>
      <c r="I178" s="11">
        <v>129.40362081431266</v>
      </c>
      <c r="J178" s="11">
        <v>74.946379185687363</v>
      </c>
      <c r="K178" s="8"/>
      <c r="L178" s="8"/>
      <c r="M178" s="12">
        <f t="shared" si="4"/>
        <v>0</v>
      </c>
      <c r="N178" s="12">
        <f t="shared" si="4"/>
        <v>0</v>
      </c>
      <c r="O178" s="12">
        <f t="shared" si="5"/>
        <v>0</v>
      </c>
    </row>
    <row r="179" spans="1:15" x14ac:dyDescent="0.25">
      <c r="A179" s="8"/>
      <c r="B179" s="8"/>
      <c r="C179" s="9"/>
      <c r="D179" s="8"/>
      <c r="E179" s="8" t="s">
        <v>1356</v>
      </c>
      <c r="F179" s="8">
        <v>0.7</v>
      </c>
      <c r="G179" s="10">
        <v>2036</v>
      </c>
      <c r="H179" s="11">
        <v>1425.2</v>
      </c>
      <c r="I179" s="11">
        <v>861.27501692631847</v>
      </c>
      <c r="J179" s="11">
        <v>563.92498307368157</v>
      </c>
      <c r="K179" s="8"/>
      <c r="L179" s="8"/>
      <c r="M179" s="12">
        <f t="shared" si="4"/>
        <v>0</v>
      </c>
      <c r="N179" s="12">
        <f t="shared" si="4"/>
        <v>0</v>
      </c>
      <c r="O179" s="12">
        <f t="shared" si="5"/>
        <v>0</v>
      </c>
    </row>
    <row r="180" spans="1:15" x14ac:dyDescent="0.25">
      <c r="A180" s="8"/>
      <c r="B180" s="8"/>
      <c r="C180" s="9"/>
      <c r="D180" s="8"/>
      <c r="E180" s="8" t="s">
        <v>1514</v>
      </c>
      <c r="F180" s="8">
        <v>0.7</v>
      </c>
      <c r="G180" s="10">
        <v>2555</v>
      </c>
      <c r="H180" s="11">
        <v>1788.5</v>
      </c>
      <c r="I180" s="11">
        <v>965.22863992966529</v>
      </c>
      <c r="J180" s="11">
        <v>823.27136007033471</v>
      </c>
      <c r="K180" s="8"/>
      <c r="L180" s="8"/>
      <c r="M180" s="12">
        <f t="shared" si="4"/>
        <v>0</v>
      </c>
      <c r="N180" s="12">
        <f t="shared" si="4"/>
        <v>0</v>
      </c>
      <c r="O180" s="12">
        <f t="shared" si="5"/>
        <v>0</v>
      </c>
    </row>
    <row r="181" spans="1:15" x14ac:dyDescent="0.25">
      <c r="A181" s="8"/>
      <c r="B181" s="8"/>
      <c r="C181" s="9"/>
      <c r="D181" s="8"/>
      <c r="E181" s="8" t="s">
        <v>1515</v>
      </c>
      <c r="F181" s="8">
        <v>0.69999999999999984</v>
      </c>
      <c r="G181" s="10">
        <v>1537</v>
      </c>
      <c r="H181" s="11">
        <v>1075.9000000000001</v>
      </c>
      <c r="I181" s="11">
        <v>591.49818840900866</v>
      </c>
      <c r="J181" s="11">
        <v>484.40181159099131</v>
      </c>
      <c r="K181" s="8"/>
      <c r="L181" s="8"/>
      <c r="M181" s="12">
        <f t="shared" si="4"/>
        <v>0</v>
      </c>
      <c r="N181" s="12">
        <f t="shared" si="4"/>
        <v>0</v>
      </c>
      <c r="O181" s="12">
        <f t="shared" si="5"/>
        <v>0</v>
      </c>
    </row>
    <row r="182" spans="1:15" x14ac:dyDescent="0.25">
      <c r="A182" s="8"/>
      <c r="B182" s="8"/>
      <c r="C182" s="9"/>
      <c r="D182" s="8"/>
      <c r="E182" s="8" t="s">
        <v>1516</v>
      </c>
      <c r="F182" s="8">
        <v>0.8</v>
      </c>
      <c r="G182" s="10">
        <v>3981</v>
      </c>
      <c r="H182" s="11">
        <v>3184.8</v>
      </c>
      <c r="I182" s="11">
        <v>1593.8427356347033</v>
      </c>
      <c r="J182" s="11">
        <v>1590.9572643652966</v>
      </c>
      <c r="K182" s="8"/>
      <c r="L182" s="8"/>
      <c r="M182" s="12">
        <f t="shared" si="4"/>
        <v>0</v>
      </c>
      <c r="N182" s="12">
        <f t="shared" si="4"/>
        <v>0</v>
      </c>
      <c r="O182" s="12">
        <f t="shared" si="5"/>
        <v>0</v>
      </c>
    </row>
    <row r="183" spans="1:15" x14ac:dyDescent="0.25">
      <c r="A183" s="8"/>
      <c r="B183" s="8"/>
      <c r="C183" s="9"/>
      <c r="D183" s="8"/>
      <c r="E183" s="8" t="s">
        <v>1517</v>
      </c>
      <c r="F183" s="8">
        <v>0.7</v>
      </c>
      <c r="G183" s="10">
        <v>5565</v>
      </c>
      <c r="H183" s="11">
        <v>3895.5</v>
      </c>
      <c r="I183" s="11">
        <v>2222.5055552538292</v>
      </c>
      <c r="J183" s="11">
        <v>1672.994444746171</v>
      </c>
      <c r="K183" s="8"/>
      <c r="L183" s="8"/>
      <c r="M183" s="12">
        <f t="shared" si="4"/>
        <v>0</v>
      </c>
      <c r="N183" s="12">
        <f t="shared" si="4"/>
        <v>0</v>
      </c>
      <c r="O183" s="12">
        <f t="shared" si="5"/>
        <v>0</v>
      </c>
    </row>
    <row r="184" spans="1:15" x14ac:dyDescent="0.25">
      <c r="A184" s="8"/>
      <c r="B184" s="8"/>
      <c r="C184" s="9"/>
      <c r="D184" s="8"/>
      <c r="E184" s="8" t="s">
        <v>1518</v>
      </c>
      <c r="F184" s="8">
        <v>0.67</v>
      </c>
      <c r="G184" s="10">
        <v>120</v>
      </c>
      <c r="H184" s="11">
        <v>80.399999999999991</v>
      </c>
      <c r="I184" s="11">
        <v>47.416596638655463</v>
      </c>
      <c r="J184" s="11">
        <v>32.983403361344529</v>
      </c>
      <c r="K184" s="8"/>
      <c r="L184" s="8"/>
      <c r="M184" s="12">
        <f t="shared" si="4"/>
        <v>0</v>
      </c>
      <c r="N184" s="12">
        <f t="shared" si="4"/>
        <v>0</v>
      </c>
      <c r="O184" s="12">
        <f t="shared" si="5"/>
        <v>0</v>
      </c>
    </row>
    <row r="185" spans="1:15" x14ac:dyDescent="0.25">
      <c r="A185" s="8"/>
      <c r="B185" s="8"/>
      <c r="C185" s="9"/>
      <c r="D185" s="8"/>
      <c r="E185" s="8" t="s">
        <v>1519</v>
      </c>
      <c r="F185" s="8">
        <v>0.69999999999999984</v>
      </c>
      <c r="G185" s="10">
        <v>4043</v>
      </c>
      <c r="H185" s="11">
        <v>2830.1</v>
      </c>
      <c r="I185" s="11">
        <v>1649.1220962999266</v>
      </c>
      <c r="J185" s="11">
        <v>1180.9779037000733</v>
      </c>
      <c r="K185" s="8"/>
      <c r="L185" s="8"/>
      <c r="M185" s="12">
        <f t="shared" si="4"/>
        <v>0</v>
      </c>
      <c r="N185" s="12">
        <f t="shared" si="4"/>
        <v>0</v>
      </c>
      <c r="O185" s="12">
        <f t="shared" si="5"/>
        <v>0</v>
      </c>
    </row>
    <row r="186" spans="1:15" x14ac:dyDescent="0.25">
      <c r="A186" s="8"/>
      <c r="B186" s="8"/>
      <c r="C186" s="9"/>
      <c r="D186" s="8"/>
      <c r="E186" s="8" t="s">
        <v>1520</v>
      </c>
      <c r="F186" s="8">
        <v>0.67</v>
      </c>
      <c r="G186" s="10">
        <v>190</v>
      </c>
      <c r="H186" s="11">
        <v>127.3</v>
      </c>
      <c r="I186" s="11">
        <v>80.133996592430336</v>
      </c>
      <c r="J186" s="11">
        <v>47.166003407569669</v>
      </c>
      <c r="K186" s="8"/>
      <c r="L186" s="8"/>
      <c r="M186" s="12">
        <f t="shared" si="4"/>
        <v>0</v>
      </c>
      <c r="N186" s="12">
        <f t="shared" si="4"/>
        <v>0</v>
      </c>
      <c r="O186" s="12">
        <f t="shared" si="5"/>
        <v>0</v>
      </c>
    </row>
    <row r="187" spans="1:15" x14ac:dyDescent="0.25">
      <c r="A187" s="8"/>
      <c r="B187" s="8"/>
      <c r="C187" s="9"/>
      <c r="D187" s="8"/>
      <c r="E187" s="8" t="s">
        <v>1349</v>
      </c>
      <c r="F187" s="8">
        <v>0.69999999999999984</v>
      </c>
      <c r="G187" s="10">
        <v>123</v>
      </c>
      <c r="H187" s="11">
        <v>86.1</v>
      </c>
      <c r="I187" s="11">
        <v>51.605596870861703</v>
      </c>
      <c r="J187" s="11">
        <v>34.494403129138298</v>
      </c>
      <c r="K187" s="8"/>
      <c r="L187" s="8"/>
      <c r="M187" s="12">
        <f t="shared" si="4"/>
        <v>0</v>
      </c>
      <c r="N187" s="12">
        <f t="shared" si="4"/>
        <v>0</v>
      </c>
      <c r="O187" s="12">
        <f t="shared" si="5"/>
        <v>0</v>
      </c>
    </row>
    <row r="188" spans="1:15" x14ac:dyDescent="0.25">
      <c r="A188" s="8"/>
      <c r="B188" s="8"/>
      <c r="C188" s="9"/>
      <c r="D188" s="8"/>
      <c r="E188" s="8" t="s">
        <v>1521</v>
      </c>
      <c r="F188" s="8">
        <v>0.7</v>
      </c>
      <c r="G188" s="10">
        <v>3050</v>
      </c>
      <c r="H188" s="11">
        <v>2135</v>
      </c>
      <c r="I188" s="11">
        <v>1228.4434078969814</v>
      </c>
      <c r="J188" s="11">
        <v>906.55659210301849</v>
      </c>
      <c r="K188" s="8"/>
      <c r="L188" s="8"/>
      <c r="M188" s="12">
        <f t="shared" si="4"/>
        <v>0</v>
      </c>
      <c r="N188" s="12">
        <f t="shared" si="4"/>
        <v>0</v>
      </c>
      <c r="O188" s="12">
        <f t="shared" si="5"/>
        <v>0</v>
      </c>
    </row>
    <row r="189" spans="1:15" x14ac:dyDescent="0.25">
      <c r="A189" s="8"/>
      <c r="B189" s="8"/>
      <c r="C189" s="9"/>
      <c r="D189" s="8"/>
      <c r="E189" s="8" t="s">
        <v>1522</v>
      </c>
      <c r="F189" s="8">
        <v>0.7</v>
      </c>
      <c r="G189" s="10">
        <v>3055</v>
      </c>
      <c r="H189" s="11">
        <v>2138.5</v>
      </c>
      <c r="I189" s="11">
        <v>1194.0200904838584</v>
      </c>
      <c r="J189" s="11">
        <v>944.47990951614145</v>
      </c>
      <c r="K189" s="8"/>
      <c r="L189" s="8"/>
      <c r="M189" s="12">
        <f t="shared" si="4"/>
        <v>0</v>
      </c>
      <c r="N189" s="12">
        <f t="shared" si="4"/>
        <v>0</v>
      </c>
      <c r="O189" s="12">
        <f t="shared" si="5"/>
        <v>0</v>
      </c>
    </row>
    <row r="190" spans="1:15" x14ac:dyDescent="0.25">
      <c r="A190" s="8"/>
      <c r="B190" s="8"/>
      <c r="C190" s="9"/>
      <c r="D190" s="8"/>
      <c r="E190" s="8" t="s">
        <v>1523</v>
      </c>
      <c r="F190" s="8">
        <v>0.67</v>
      </c>
      <c r="G190" s="10">
        <v>240</v>
      </c>
      <c r="H190" s="11">
        <v>160.79999999999998</v>
      </c>
      <c r="I190" s="11">
        <v>103.21425364758697</v>
      </c>
      <c r="J190" s="11">
        <v>57.585746352413018</v>
      </c>
      <c r="K190" s="8"/>
      <c r="L190" s="8"/>
      <c r="M190" s="12">
        <f t="shared" si="4"/>
        <v>0</v>
      </c>
      <c r="N190" s="12">
        <f t="shared" si="4"/>
        <v>0</v>
      </c>
      <c r="O190" s="12">
        <f t="shared" si="5"/>
        <v>0</v>
      </c>
    </row>
    <row r="191" spans="1:15" x14ac:dyDescent="0.25">
      <c r="A191" s="8"/>
      <c r="B191" s="8"/>
      <c r="C191" s="9"/>
      <c r="D191" s="8"/>
      <c r="E191" s="8" t="s">
        <v>1524</v>
      </c>
      <c r="F191" s="8">
        <v>0.7</v>
      </c>
      <c r="G191" s="10">
        <v>3675</v>
      </c>
      <c r="H191" s="11">
        <v>2572.5</v>
      </c>
      <c r="I191" s="11">
        <v>1422.7045756191185</v>
      </c>
      <c r="J191" s="11">
        <v>1149.7954243808815</v>
      </c>
      <c r="K191" s="8"/>
      <c r="L191" s="8"/>
      <c r="M191" s="12">
        <f t="shared" si="4"/>
        <v>0</v>
      </c>
      <c r="N191" s="12">
        <f t="shared" si="4"/>
        <v>0</v>
      </c>
      <c r="O191" s="12">
        <f t="shared" si="5"/>
        <v>0</v>
      </c>
    </row>
    <row r="192" spans="1:15" x14ac:dyDescent="0.25">
      <c r="A192" s="8"/>
      <c r="B192" s="8"/>
      <c r="C192" s="9"/>
      <c r="D192" s="8"/>
      <c r="E192" s="8" t="s">
        <v>1525</v>
      </c>
      <c r="F192" s="8">
        <v>0.67</v>
      </c>
      <c r="G192" s="10">
        <v>355</v>
      </c>
      <c r="H192" s="11">
        <v>237.85</v>
      </c>
      <c r="I192" s="11">
        <v>139.31422524032104</v>
      </c>
      <c r="J192" s="11">
        <v>98.535774759678972</v>
      </c>
      <c r="K192" s="8"/>
      <c r="L192" s="8"/>
      <c r="M192" s="12">
        <f t="shared" si="4"/>
        <v>0</v>
      </c>
      <c r="N192" s="12">
        <f t="shared" si="4"/>
        <v>0</v>
      </c>
      <c r="O192" s="12">
        <f t="shared" si="5"/>
        <v>0</v>
      </c>
    </row>
    <row r="193" spans="1:15" x14ac:dyDescent="0.25">
      <c r="A193" s="8"/>
      <c r="B193" s="8"/>
      <c r="C193" s="9" t="s">
        <v>181</v>
      </c>
      <c r="D193" s="8" t="s">
        <v>174</v>
      </c>
      <c r="E193" s="8" t="s">
        <v>1510</v>
      </c>
      <c r="F193" s="8">
        <v>0.65</v>
      </c>
      <c r="G193" s="10">
        <v>8784</v>
      </c>
      <c r="H193" s="11">
        <v>5709.6</v>
      </c>
      <c r="I193" s="11">
        <v>3264.4632098318316</v>
      </c>
      <c r="J193" s="11">
        <v>2445.1367901681688</v>
      </c>
      <c r="K193" s="8"/>
      <c r="L193" s="8"/>
      <c r="M193" s="12">
        <f t="shared" si="4"/>
        <v>0</v>
      </c>
      <c r="N193" s="12">
        <f t="shared" si="4"/>
        <v>0</v>
      </c>
      <c r="O193" s="12">
        <f t="shared" si="5"/>
        <v>0</v>
      </c>
    </row>
    <row r="194" spans="1:15" x14ac:dyDescent="0.25">
      <c r="A194" s="8"/>
      <c r="B194" s="8"/>
      <c r="C194" s="9"/>
      <c r="D194" s="8"/>
      <c r="E194" s="8" t="s">
        <v>1511</v>
      </c>
      <c r="F194" s="8">
        <v>0.65</v>
      </c>
      <c r="G194" s="10">
        <v>13435</v>
      </c>
      <c r="H194" s="11">
        <v>8732.75</v>
      </c>
      <c r="I194" s="11">
        <v>4927.9243716419578</v>
      </c>
      <c r="J194" s="11">
        <v>3804.8256283580426</v>
      </c>
      <c r="K194" s="8"/>
      <c r="L194" s="8"/>
      <c r="M194" s="12">
        <f t="shared" si="4"/>
        <v>0</v>
      </c>
      <c r="N194" s="12">
        <f t="shared" si="4"/>
        <v>0</v>
      </c>
      <c r="O194" s="12">
        <f t="shared" si="5"/>
        <v>0</v>
      </c>
    </row>
    <row r="195" spans="1:15" x14ac:dyDescent="0.25">
      <c r="A195" s="8"/>
      <c r="B195" s="8"/>
      <c r="C195" s="9"/>
      <c r="D195" s="8"/>
      <c r="E195" s="8" t="s">
        <v>1512</v>
      </c>
      <c r="F195" s="8">
        <v>0.7</v>
      </c>
      <c r="G195" s="10">
        <v>2270</v>
      </c>
      <c r="H195" s="11">
        <v>1589</v>
      </c>
      <c r="I195" s="11">
        <v>947.50913958346405</v>
      </c>
      <c r="J195" s="11">
        <v>641.49086041653595</v>
      </c>
      <c r="K195" s="8"/>
      <c r="L195" s="8"/>
      <c r="M195" s="12">
        <f t="shared" si="4"/>
        <v>0</v>
      </c>
      <c r="N195" s="12">
        <f t="shared" si="4"/>
        <v>0</v>
      </c>
      <c r="O195" s="12">
        <f t="shared" si="5"/>
        <v>0</v>
      </c>
    </row>
    <row r="196" spans="1:15" x14ac:dyDescent="0.25">
      <c r="A196" s="8"/>
      <c r="B196" s="8"/>
      <c r="C196" s="9"/>
      <c r="D196" s="8"/>
      <c r="E196" s="8" t="s">
        <v>1513</v>
      </c>
      <c r="F196" s="8">
        <v>0.67</v>
      </c>
      <c r="G196" s="10">
        <v>65</v>
      </c>
      <c r="H196" s="11">
        <v>43.550000000000004</v>
      </c>
      <c r="I196" s="11">
        <v>26.939172376832676</v>
      </c>
      <c r="J196" s="11">
        <v>16.610827623167328</v>
      </c>
      <c r="K196" s="8"/>
      <c r="L196" s="8"/>
      <c r="M196" s="12">
        <f t="shared" si="4"/>
        <v>0</v>
      </c>
      <c r="N196" s="12">
        <f t="shared" si="4"/>
        <v>0</v>
      </c>
      <c r="O196" s="12">
        <f t="shared" si="5"/>
        <v>0</v>
      </c>
    </row>
    <row r="197" spans="1:15" x14ac:dyDescent="0.25">
      <c r="A197" s="8"/>
      <c r="B197" s="8"/>
      <c r="C197" s="9"/>
      <c r="D197" s="8"/>
      <c r="E197" s="8" t="s">
        <v>1356</v>
      </c>
      <c r="F197" s="8">
        <v>0.7</v>
      </c>
      <c r="G197" s="10">
        <v>1400</v>
      </c>
      <c r="H197" s="11">
        <v>980</v>
      </c>
      <c r="I197" s="11">
        <v>570.58367658276131</v>
      </c>
      <c r="J197" s="11">
        <v>409.41632341723869</v>
      </c>
      <c r="K197" s="8"/>
      <c r="L197" s="8"/>
      <c r="M197" s="12">
        <f t="shared" si="4"/>
        <v>0</v>
      </c>
      <c r="N197" s="12">
        <f t="shared" si="4"/>
        <v>0</v>
      </c>
      <c r="O197" s="12">
        <f t="shared" si="5"/>
        <v>0</v>
      </c>
    </row>
    <row r="198" spans="1:15" x14ac:dyDescent="0.25">
      <c r="A198" s="8"/>
      <c r="B198" s="8"/>
      <c r="C198" s="9"/>
      <c r="D198" s="8"/>
      <c r="E198" s="8" t="s">
        <v>1514</v>
      </c>
      <c r="F198" s="8">
        <v>0.7</v>
      </c>
      <c r="G198" s="10">
        <v>4600</v>
      </c>
      <c r="H198" s="11">
        <v>3219.9999999999995</v>
      </c>
      <c r="I198" s="11">
        <v>1798.9891117828399</v>
      </c>
      <c r="J198" s="11">
        <v>1421.0108882171605</v>
      </c>
      <c r="K198" s="8"/>
      <c r="L198" s="8"/>
      <c r="M198" s="12">
        <f t="shared" ref="M198:N261" si="6">$G198*K198</f>
        <v>0</v>
      </c>
      <c r="N198" s="12">
        <f t="shared" si="6"/>
        <v>0</v>
      </c>
      <c r="O198" s="12">
        <f t="shared" ref="O198:O261" si="7">M198+N198</f>
        <v>0</v>
      </c>
    </row>
    <row r="199" spans="1:15" x14ac:dyDescent="0.25">
      <c r="A199" s="8"/>
      <c r="B199" s="8"/>
      <c r="C199" s="9"/>
      <c r="D199" s="8"/>
      <c r="E199" s="8" t="s">
        <v>1515</v>
      </c>
      <c r="F199" s="8">
        <v>0.69999999999999984</v>
      </c>
      <c r="G199" s="10">
        <v>694</v>
      </c>
      <c r="H199" s="11">
        <v>485.8</v>
      </c>
      <c r="I199" s="11">
        <v>287.96610015938262</v>
      </c>
      <c r="J199" s="11">
        <v>197.83389984061739</v>
      </c>
      <c r="K199" s="8"/>
      <c r="L199" s="8"/>
      <c r="M199" s="12">
        <f t="shared" si="6"/>
        <v>0</v>
      </c>
      <c r="N199" s="12">
        <f t="shared" si="6"/>
        <v>0</v>
      </c>
      <c r="O199" s="12">
        <f t="shared" si="7"/>
        <v>0</v>
      </c>
    </row>
    <row r="200" spans="1:15" x14ac:dyDescent="0.25">
      <c r="A200" s="8"/>
      <c r="B200" s="8"/>
      <c r="C200" s="9"/>
      <c r="D200" s="8"/>
      <c r="E200" s="8" t="s">
        <v>1516</v>
      </c>
      <c r="F200" s="8">
        <v>0.8</v>
      </c>
      <c r="G200" s="10">
        <v>2391</v>
      </c>
      <c r="H200" s="11">
        <v>1912.8000000000002</v>
      </c>
      <c r="I200" s="11">
        <v>980.30508904742044</v>
      </c>
      <c r="J200" s="11">
        <v>932.49491095257963</v>
      </c>
      <c r="K200" s="8"/>
      <c r="L200" s="8"/>
      <c r="M200" s="12">
        <f t="shared" si="6"/>
        <v>0</v>
      </c>
      <c r="N200" s="12">
        <f t="shared" si="6"/>
        <v>0</v>
      </c>
      <c r="O200" s="12">
        <f t="shared" si="7"/>
        <v>0</v>
      </c>
    </row>
    <row r="201" spans="1:15" x14ac:dyDescent="0.25">
      <c r="A201" s="8"/>
      <c r="B201" s="8"/>
      <c r="C201" s="9"/>
      <c r="D201" s="8"/>
      <c r="E201" s="8" t="s">
        <v>1517</v>
      </c>
      <c r="F201" s="8">
        <v>0.7</v>
      </c>
      <c r="G201" s="10">
        <v>5520</v>
      </c>
      <c r="H201" s="11">
        <v>3864</v>
      </c>
      <c r="I201" s="11">
        <v>2163.9118077868006</v>
      </c>
      <c r="J201" s="11">
        <v>1700.0881922131994</v>
      </c>
      <c r="K201" s="8"/>
      <c r="L201" s="8"/>
      <c r="M201" s="12">
        <f t="shared" si="6"/>
        <v>0</v>
      </c>
      <c r="N201" s="12">
        <f t="shared" si="6"/>
        <v>0</v>
      </c>
      <c r="O201" s="12">
        <f t="shared" si="7"/>
        <v>0</v>
      </c>
    </row>
    <row r="202" spans="1:15" x14ac:dyDescent="0.25">
      <c r="A202" s="8"/>
      <c r="B202" s="8"/>
      <c r="C202" s="9"/>
      <c r="D202" s="8"/>
      <c r="E202" s="8" t="s">
        <v>1518</v>
      </c>
      <c r="F202" s="8">
        <v>0.67</v>
      </c>
      <c r="G202" s="10">
        <v>247</v>
      </c>
      <c r="H202" s="11">
        <v>165.49</v>
      </c>
      <c r="I202" s="11">
        <v>92.295180581887976</v>
      </c>
      <c r="J202" s="11">
        <v>73.194819418112033</v>
      </c>
      <c r="K202" s="8"/>
      <c r="L202" s="8"/>
      <c r="M202" s="12">
        <f t="shared" si="6"/>
        <v>0</v>
      </c>
      <c r="N202" s="12">
        <f t="shared" si="6"/>
        <v>0</v>
      </c>
      <c r="O202" s="12">
        <f t="shared" si="7"/>
        <v>0</v>
      </c>
    </row>
    <row r="203" spans="1:15" x14ac:dyDescent="0.25">
      <c r="A203" s="8"/>
      <c r="B203" s="8"/>
      <c r="C203" s="9"/>
      <c r="D203" s="8"/>
      <c r="E203" s="8" t="s">
        <v>1519</v>
      </c>
      <c r="F203" s="8">
        <v>0.7</v>
      </c>
      <c r="G203" s="10">
        <v>1392</v>
      </c>
      <c r="H203" s="11">
        <v>974.4</v>
      </c>
      <c r="I203" s="11">
        <v>636.49783700577848</v>
      </c>
      <c r="J203" s="11">
        <v>337.90216299422156</v>
      </c>
      <c r="K203" s="8"/>
      <c r="L203" s="8"/>
      <c r="M203" s="12">
        <f t="shared" si="6"/>
        <v>0</v>
      </c>
      <c r="N203" s="12">
        <f t="shared" si="6"/>
        <v>0</v>
      </c>
      <c r="O203" s="12">
        <f t="shared" si="7"/>
        <v>0</v>
      </c>
    </row>
    <row r="204" spans="1:15" x14ac:dyDescent="0.25">
      <c r="A204" s="8"/>
      <c r="B204" s="8"/>
      <c r="C204" s="9"/>
      <c r="D204" s="8"/>
      <c r="E204" s="8" t="s">
        <v>1520</v>
      </c>
      <c r="F204" s="8">
        <v>0.67</v>
      </c>
      <c r="G204" s="10">
        <v>505</v>
      </c>
      <c r="H204" s="11">
        <v>338.35</v>
      </c>
      <c r="I204" s="11">
        <v>231.27536231884059</v>
      </c>
      <c r="J204" s="11">
        <v>107.07463768115943</v>
      </c>
      <c r="K204" s="8"/>
      <c r="L204" s="8"/>
      <c r="M204" s="12">
        <f t="shared" si="6"/>
        <v>0</v>
      </c>
      <c r="N204" s="12">
        <f t="shared" si="6"/>
        <v>0</v>
      </c>
      <c r="O204" s="12">
        <f t="shared" si="7"/>
        <v>0</v>
      </c>
    </row>
    <row r="205" spans="1:15" x14ac:dyDescent="0.25">
      <c r="A205" s="8"/>
      <c r="B205" s="8"/>
      <c r="C205" s="9"/>
      <c r="D205" s="8"/>
      <c r="E205" s="8" t="s">
        <v>1349</v>
      </c>
      <c r="F205" s="8">
        <v>0.7</v>
      </c>
      <c r="G205" s="10">
        <v>1195</v>
      </c>
      <c r="H205" s="11">
        <v>836.5</v>
      </c>
      <c r="I205" s="11">
        <v>477.38138724294174</v>
      </c>
      <c r="J205" s="11">
        <v>359.11861275705826</v>
      </c>
      <c r="K205" s="8"/>
      <c r="L205" s="8"/>
      <c r="M205" s="12">
        <f t="shared" si="6"/>
        <v>0</v>
      </c>
      <c r="N205" s="12">
        <f t="shared" si="6"/>
        <v>0</v>
      </c>
      <c r="O205" s="12">
        <f t="shared" si="7"/>
        <v>0</v>
      </c>
    </row>
    <row r="206" spans="1:15" x14ac:dyDescent="0.25">
      <c r="A206" s="8"/>
      <c r="B206" s="8"/>
      <c r="C206" s="9"/>
      <c r="D206" s="8"/>
      <c r="E206" s="8" t="s">
        <v>1521</v>
      </c>
      <c r="F206" s="8">
        <v>0.7</v>
      </c>
      <c r="G206" s="10">
        <v>2349</v>
      </c>
      <c r="H206" s="11">
        <v>1644.3000000000002</v>
      </c>
      <c r="I206" s="11">
        <v>918.5566722922764</v>
      </c>
      <c r="J206" s="11">
        <v>725.74332770772355</v>
      </c>
      <c r="K206" s="8"/>
      <c r="L206" s="8"/>
      <c r="M206" s="12">
        <f t="shared" si="6"/>
        <v>0</v>
      </c>
      <c r="N206" s="12">
        <f t="shared" si="6"/>
        <v>0</v>
      </c>
      <c r="O206" s="12">
        <f t="shared" si="7"/>
        <v>0</v>
      </c>
    </row>
    <row r="207" spans="1:15" x14ac:dyDescent="0.25">
      <c r="A207" s="8"/>
      <c r="B207" s="8"/>
      <c r="C207" s="9"/>
      <c r="D207" s="8"/>
      <c r="E207" s="8" t="s">
        <v>1522</v>
      </c>
      <c r="F207" s="8">
        <v>0.7</v>
      </c>
      <c r="G207" s="10">
        <v>4475</v>
      </c>
      <c r="H207" s="11">
        <v>3132.5</v>
      </c>
      <c r="I207" s="11">
        <v>1767.585135260611</v>
      </c>
      <c r="J207" s="11">
        <v>1364.9148647393893</v>
      </c>
      <c r="K207" s="8"/>
      <c r="L207" s="8"/>
      <c r="M207" s="12">
        <f t="shared" si="6"/>
        <v>0</v>
      </c>
      <c r="N207" s="12">
        <f t="shared" si="6"/>
        <v>0</v>
      </c>
      <c r="O207" s="12">
        <f t="shared" si="7"/>
        <v>0</v>
      </c>
    </row>
    <row r="208" spans="1:15" x14ac:dyDescent="0.25">
      <c r="A208" s="8"/>
      <c r="B208" s="8"/>
      <c r="C208" s="9"/>
      <c r="D208" s="8"/>
      <c r="E208" s="8" t="s">
        <v>1523</v>
      </c>
      <c r="F208" s="8">
        <v>0.67</v>
      </c>
      <c r="G208" s="10">
        <v>309</v>
      </c>
      <c r="H208" s="11">
        <v>207.03</v>
      </c>
      <c r="I208" s="11">
        <v>134.41901906189761</v>
      </c>
      <c r="J208" s="11">
        <v>72.610980938102372</v>
      </c>
      <c r="K208" s="8"/>
      <c r="L208" s="8"/>
      <c r="M208" s="12">
        <f t="shared" si="6"/>
        <v>0</v>
      </c>
      <c r="N208" s="12">
        <f t="shared" si="6"/>
        <v>0</v>
      </c>
      <c r="O208" s="12">
        <f t="shared" si="7"/>
        <v>0</v>
      </c>
    </row>
    <row r="209" spans="1:15" x14ac:dyDescent="0.25">
      <c r="A209" s="8"/>
      <c r="B209" s="8"/>
      <c r="C209" s="9"/>
      <c r="D209" s="8"/>
      <c r="E209" s="8" t="s">
        <v>1524</v>
      </c>
      <c r="F209" s="8">
        <v>0.70000000000000007</v>
      </c>
      <c r="G209" s="10">
        <v>4052</v>
      </c>
      <c r="H209" s="11">
        <v>2836.4</v>
      </c>
      <c r="I209" s="11">
        <v>1625.3660290059797</v>
      </c>
      <c r="J209" s="11">
        <v>1211.0339709940204</v>
      </c>
      <c r="K209" s="8"/>
      <c r="L209" s="8"/>
      <c r="M209" s="12">
        <f t="shared" si="6"/>
        <v>0</v>
      </c>
      <c r="N209" s="12">
        <f t="shared" si="6"/>
        <v>0</v>
      </c>
      <c r="O209" s="12">
        <f t="shared" si="7"/>
        <v>0</v>
      </c>
    </row>
    <row r="210" spans="1:15" x14ac:dyDescent="0.25">
      <c r="A210" s="8"/>
      <c r="B210" s="8"/>
      <c r="C210" s="9"/>
      <c r="D210" s="8"/>
      <c r="E210" s="8" t="s">
        <v>1525</v>
      </c>
      <c r="F210" s="8">
        <v>0.67</v>
      </c>
      <c r="G210" s="10">
        <v>10</v>
      </c>
      <c r="H210" s="11">
        <v>6.7</v>
      </c>
      <c r="I210" s="11">
        <v>4.031698436496038</v>
      </c>
      <c r="J210" s="11">
        <v>2.6683015635039622</v>
      </c>
      <c r="K210" s="8"/>
      <c r="L210" s="8"/>
      <c r="M210" s="12">
        <f t="shared" si="6"/>
        <v>0</v>
      </c>
      <c r="N210" s="12">
        <f t="shared" si="6"/>
        <v>0</v>
      </c>
      <c r="O210" s="12">
        <f t="shared" si="7"/>
        <v>0</v>
      </c>
    </row>
    <row r="211" spans="1:15" x14ac:dyDescent="0.25">
      <c r="A211" s="8"/>
      <c r="B211" s="8"/>
      <c r="C211" s="9" t="s">
        <v>182</v>
      </c>
      <c r="D211" s="8" t="s">
        <v>174</v>
      </c>
      <c r="E211" s="8" t="s">
        <v>1510</v>
      </c>
      <c r="F211" s="8">
        <v>0.65</v>
      </c>
      <c r="G211" s="10">
        <v>10655</v>
      </c>
      <c r="H211" s="11">
        <v>6925.75</v>
      </c>
      <c r="I211" s="11">
        <v>3792</v>
      </c>
      <c r="J211" s="11">
        <v>3133.75</v>
      </c>
      <c r="K211" s="8"/>
      <c r="L211" s="8"/>
      <c r="M211" s="12">
        <f t="shared" si="6"/>
        <v>0</v>
      </c>
      <c r="N211" s="12">
        <f t="shared" si="6"/>
        <v>0</v>
      </c>
      <c r="O211" s="12">
        <f t="shared" si="7"/>
        <v>0</v>
      </c>
    </row>
    <row r="212" spans="1:15" x14ac:dyDescent="0.25">
      <c r="A212" s="8"/>
      <c r="B212" s="8"/>
      <c r="C212" s="9"/>
      <c r="D212" s="8"/>
      <c r="E212" s="8" t="s">
        <v>1511</v>
      </c>
      <c r="F212" s="8">
        <v>0.65</v>
      </c>
      <c r="G212" s="10">
        <v>10475</v>
      </c>
      <c r="H212" s="11">
        <v>6808.75</v>
      </c>
      <c r="I212" s="11">
        <v>3766.0009804284691</v>
      </c>
      <c r="J212" s="11">
        <v>3042.7490195715309</v>
      </c>
      <c r="K212" s="8"/>
      <c r="L212" s="8"/>
      <c r="M212" s="12">
        <f t="shared" si="6"/>
        <v>0</v>
      </c>
      <c r="N212" s="12">
        <f t="shared" si="6"/>
        <v>0</v>
      </c>
      <c r="O212" s="12">
        <f t="shared" si="7"/>
        <v>0</v>
      </c>
    </row>
    <row r="213" spans="1:15" x14ac:dyDescent="0.25">
      <c r="A213" s="8"/>
      <c r="B213" s="8"/>
      <c r="C213" s="9"/>
      <c r="D213" s="8"/>
      <c r="E213" s="8" t="s">
        <v>1512</v>
      </c>
      <c r="F213" s="8">
        <v>0.69999999999999984</v>
      </c>
      <c r="G213" s="10">
        <v>2176</v>
      </c>
      <c r="H213" s="11">
        <v>1523.2</v>
      </c>
      <c r="I213" s="11">
        <v>1002.2934130531045</v>
      </c>
      <c r="J213" s="11">
        <v>520.90658694689546</v>
      </c>
      <c r="K213" s="8"/>
      <c r="L213" s="8"/>
      <c r="M213" s="12">
        <f t="shared" si="6"/>
        <v>0</v>
      </c>
      <c r="N213" s="12">
        <f t="shared" si="6"/>
        <v>0</v>
      </c>
      <c r="O213" s="12">
        <f t="shared" si="7"/>
        <v>0</v>
      </c>
    </row>
    <row r="214" spans="1:15" x14ac:dyDescent="0.25">
      <c r="A214" s="8"/>
      <c r="B214" s="8"/>
      <c r="C214" s="9"/>
      <c r="D214" s="8"/>
      <c r="E214" s="8" t="s">
        <v>1513</v>
      </c>
      <c r="F214" s="8">
        <v>0.67</v>
      </c>
      <c r="G214" s="10">
        <v>365</v>
      </c>
      <c r="H214" s="11">
        <v>244.54999999999998</v>
      </c>
      <c r="I214" s="11">
        <v>167.97647225568704</v>
      </c>
      <c r="J214" s="11">
        <v>76.573527744312941</v>
      </c>
      <c r="K214" s="8"/>
      <c r="L214" s="8"/>
      <c r="M214" s="12">
        <f t="shared" si="6"/>
        <v>0</v>
      </c>
      <c r="N214" s="12">
        <f t="shared" si="6"/>
        <v>0</v>
      </c>
      <c r="O214" s="12">
        <f t="shared" si="7"/>
        <v>0</v>
      </c>
    </row>
    <row r="215" spans="1:15" x14ac:dyDescent="0.25">
      <c r="A215" s="8"/>
      <c r="B215" s="8"/>
      <c r="C215" s="9"/>
      <c r="D215" s="8"/>
      <c r="E215" s="8" t="s">
        <v>1356</v>
      </c>
      <c r="F215" s="8">
        <v>0.7</v>
      </c>
      <c r="G215" s="10">
        <v>735</v>
      </c>
      <c r="H215" s="11">
        <v>514.5</v>
      </c>
      <c r="I215" s="11">
        <v>366.53814829043409</v>
      </c>
      <c r="J215" s="11">
        <v>147.96185170956591</v>
      </c>
      <c r="K215" s="8"/>
      <c r="L215" s="8"/>
      <c r="M215" s="12">
        <f t="shared" si="6"/>
        <v>0</v>
      </c>
      <c r="N215" s="12">
        <f t="shared" si="6"/>
        <v>0</v>
      </c>
      <c r="O215" s="12">
        <f t="shared" si="7"/>
        <v>0</v>
      </c>
    </row>
    <row r="216" spans="1:15" x14ac:dyDescent="0.25">
      <c r="A216" s="8"/>
      <c r="B216" s="8"/>
      <c r="C216" s="9"/>
      <c r="D216" s="8"/>
      <c r="E216" s="8" t="s">
        <v>1514</v>
      </c>
      <c r="F216" s="8">
        <v>0.7</v>
      </c>
      <c r="G216" s="10">
        <v>2320</v>
      </c>
      <c r="H216" s="11">
        <v>1624</v>
      </c>
      <c r="I216" s="11">
        <v>940.06198533055954</v>
      </c>
      <c r="J216" s="11">
        <v>683.93801466944058</v>
      </c>
      <c r="K216" s="8"/>
      <c r="L216" s="8"/>
      <c r="M216" s="12">
        <f t="shared" si="6"/>
        <v>0</v>
      </c>
      <c r="N216" s="12">
        <f t="shared" si="6"/>
        <v>0</v>
      </c>
      <c r="O216" s="12">
        <f t="shared" si="7"/>
        <v>0</v>
      </c>
    </row>
    <row r="217" spans="1:15" x14ac:dyDescent="0.25">
      <c r="A217" s="8"/>
      <c r="B217" s="8"/>
      <c r="C217" s="9"/>
      <c r="D217" s="8"/>
      <c r="E217" s="8" t="s">
        <v>1515</v>
      </c>
      <c r="F217" s="8">
        <v>0.7</v>
      </c>
      <c r="G217" s="10">
        <v>496</v>
      </c>
      <c r="H217" s="11">
        <v>347.2</v>
      </c>
      <c r="I217" s="11">
        <v>199.69761829646535</v>
      </c>
      <c r="J217" s="11">
        <v>147.50238170353464</v>
      </c>
      <c r="K217" s="8"/>
      <c r="L217" s="8"/>
      <c r="M217" s="12">
        <f t="shared" si="6"/>
        <v>0</v>
      </c>
      <c r="N217" s="12">
        <f t="shared" si="6"/>
        <v>0</v>
      </c>
      <c r="O217" s="12">
        <f t="shared" si="7"/>
        <v>0</v>
      </c>
    </row>
    <row r="218" spans="1:15" x14ac:dyDescent="0.25">
      <c r="A218" s="8"/>
      <c r="B218" s="8"/>
      <c r="C218" s="9"/>
      <c r="D218" s="8"/>
      <c r="E218" s="8" t="s">
        <v>1516</v>
      </c>
      <c r="F218" s="8">
        <v>0.8</v>
      </c>
      <c r="G218" s="10">
        <v>6516</v>
      </c>
      <c r="H218" s="11">
        <v>5212.8</v>
      </c>
      <c r="I218" s="11">
        <v>2579.4261503408488</v>
      </c>
      <c r="J218" s="11">
        <v>2633.3738496591509</v>
      </c>
      <c r="K218" s="8"/>
      <c r="L218" s="8"/>
      <c r="M218" s="12">
        <f t="shared" si="6"/>
        <v>0</v>
      </c>
      <c r="N218" s="12">
        <f t="shared" si="6"/>
        <v>0</v>
      </c>
      <c r="O218" s="12">
        <f t="shared" si="7"/>
        <v>0</v>
      </c>
    </row>
    <row r="219" spans="1:15" x14ac:dyDescent="0.25">
      <c r="A219" s="8"/>
      <c r="B219" s="8"/>
      <c r="C219" s="9"/>
      <c r="D219" s="8"/>
      <c r="E219" s="8" t="s">
        <v>1517</v>
      </c>
      <c r="F219" s="8">
        <v>0.7</v>
      </c>
      <c r="G219" s="10">
        <v>4565</v>
      </c>
      <c r="H219" s="11">
        <v>3195.4999999999995</v>
      </c>
      <c r="I219" s="11">
        <v>1888.617040017273</v>
      </c>
      <c r="J219" s="11">
        <v>1306.882959982727</v>
      </c>
      <c r="K219" s="8"/>
      <c r="L219" s="8"/>
      <c r="M219" s="12">
        <f t="shared" si="6"/>
        <v>0</v>
      </c>
      <c r="N219" s="12">
        <f t="shared" si="6"/>
        <v>0</v>
      </c>
      <c r="O219" s="12">
        <f t="shared" si="7"/>
        <v>0</v>
      </c>
    </row>
    <row r="220" spans="1:15" x14ac:dyDescent="0.25">
      <c r="A220" s="8"/>
      <c r="B220" s="8"/>
      <c r="C220" s="9"/>
      <c r="D220" s="8"/>
      <c r="E220" s="8" t="s">
        <v>1518</v>
      </c>
      <c r="F220" s="8">
        <v>0.67</v>
      </c>
      <c r="G220" s="10">
        <v>71</v>
      </c>
      <c r="H220" s="11">
        <v>47.569999999999993</v>
      </c>
      <c r="I220" s="11">
        <v>29.440220721149274</v>
      </c>
      <c r="J220" s="11">
        <v>18.129779278850723</v>
      </c>
      <c r="K220" s="8"/>
      <c r="L220" s="8"/>
      <c r="M220" s="12">
        <f t="shared" si="6"/>
        <v>0</v>
      </c>
      <c r="N220" s="12">
        <f t="shared" si="6"/>
        <v>0</v>
      </c>
      <c r="O220" s="12">
        <f t="shared" si="7"/>
        <v>0</v>
      </c>
    </row>
    <row r="221" spans="1:15" x14ac:dyDescent="0.25">
      <c r="A221" s="8"/>
      <c r="B221" s="8"/>
      <c r="C221" s="9"/>
      <c r="D221" s="8"/>
      <c r="E221" s="8" t="s">
        <v>1519</v>
      </c>
      <c r="F221" s="8">
        <v>0.69999999999999984</v>
      </c>
      <c r="G221" s="10">
        <v>3221</v>
      </c>
      <c r="H221" s="11">
        <v>2254.6999999999998</v>
      </c>
      <c r="I221" s="11">
        <v>1437.8020439448135</v>
      </c>
      <c r="J221" s="11">
        <v>816.89795605518657</v>
      </c>
      <c r="K221" s="8"/>
      <c r="L221" s="8"/>
      <c r="M221" s="12">
        <f t="shared" si="6"/>
        <v>0</v>
      </c>
      <c r="N221" s="12">
        <f t="shared" si="6"/>
        <v>0</v>
      </c>
      <c r="O221" s="12">
        <f t="shared" si="7"/>
        <v>0</v>
      </c>
    </row>
    <row r="222" spans="1:15" x14ac:dyDescent="0.25">
      <c r="A222" s="8"/>
      <c r="B222" s="8"/>
      <c r="C222" s="9"/>
      <c r="D222" s="8"/>
      <c r="E222" s="8" t="s">
        <v>1520</v>
      </c>
      <c r="F222" s="8">
        <v>0.67</v>
      </c>
      <c r="G222" s="10">
        <v>546</v>
      </c>
      <c r="H222" s="11">
        <v>365.82</v>
      </c>
      <c r="I222" s="11">
        <v>270.94736842105266</v>
      </c>
      <c r="J222" s="11">
        <v>94.872631578947335</v>
      </c>
      <c r="K222" s="8"/>
      <c r="L222" s="8"/>
      <c r="M222" s="12">
        <f t="shared" si="6"/>
        <v>0</v>
      </c>
      <c r="N222" s="12">
        <f t="shared" si="6"/>
        <v>0</v>
      </c>
      <c r="O222" s="12">
        <f t="shared" si="7"/>
        <v>0</v>
      </c>
    </row>
    <row r="223" spans="1:15" x14ac:dyDescent="0.25">
      <c r="A223" s="8"/>
      <c r="B223" s="8"/>
      <c r="C223" s="9"/>
      <c r="D223" s="8"/>
      <c r="E223" s="8" t="s">
        <v>1349</v>
      </c>
      <c r="F223" s="8">
        <v>0.7</v>
      </c>
      <c r="G223" s="10">
        <v>5</v>
      </c>
      <c r="H223" s="11">
        <v>3.5</v>
      </c>
      <c r="I223" s="11">
        <v>2.4947368421052629</v>
      </c>
      <c r="J223" s="11">
        <v>1.0052631578947371</v>
      </c>
      <c r="K223" s="8"/>
      <c r="L223" s="8"/>
      <c r="M223" s="12">
        <f t="shared" si="6"/>
        <v>0</v>
      </c>
      <c r="N223" s="12">
        <f t="shared" si="6"/>
        <v>0</v>
      </c>
      <c r="O223" s="12">
        <f t="shared" si="7"/>
        <v>0</v>
      </c>
    </row>
    <row r="224" spans="1:15" x14ac:dyDescent="0.25">
      <c r="A224" s="8"/>
      <c r="B224" s="8"/>
      <c r="C224" s="9"/>
      <c r="D224" s="8"/>
      <c r="E224" s="8" t="s">
        <v>1521</v>
      </c>
      <c r="F224" s="8">
        <v>0.7</v>
      </c>
      <c r="G224" s="10">
        <v>2329</v>
      </c>
      <c r="H224" s="11">
        <v>1630.3</v>
      </c>
      <c r="I224" s="11">
        <v>1008.1715249194106</v>
      </c>
      <c r="J224" s="11">
        <v>622.12847508058951</v>
      </c>
      <c r="K224" s="8"/>
      <c r="L224" s="8"/>
      <c r="M224" s="12">
        <f t="shared" si="6"/>
        <v>0</v>
      </c>
      <c r="N224" s="12">
        <f t="shared" si="6"/>
        <v>0</v>
      </c>
      <c r="O224" s="12">
        <f t="shared" si="7"/>
        <v>0</v>
      </c>
    </row>
    <row r="225" spans="1:15" x14ac:dyDescent="0.25">
      <c r="A225" s="8"/>
      <c r="B225" s="8"/>
      <c r="C225" s="9"/>
      <c r="D225" s="8"/>
      <c r="E225" s="8" t="s">
        <v>1522</v>
      </c>
      <c r="F225" s="8">
        <v>0.69999999999999984</v>
      </c>
      <c r="G225" s="10">
        <v>3034</v>
      </c>
      <c r="H225" s="11">
        <v>2123.8000000000002</v>
      </c>
      <c r="I225" s="11">
        <v>1260.7932780333138</v>
      </c>
      <c r="J225" s="11">
        <v>863.00672196668643</v>
      </c>
      <c r="K225" s="8"/>
      <c r="L225" s="8"/>
      <c r="M225" s="12">
        <f t="shared" si="6"/>
        <v>0</v>
      </c>
      <c r="N225" s="12">
        <f t="shared" si="6"/>
        <v>0</v>
      </c>
      <c r="O225" s="12">
        <f t="shared" si="7"/>
        <v>0</v>
      </c>
    </row>
    <row r="226" spans="1:15" x14ac:dyDescent="0.25">
      <c r="A226" s="8"/>
      <c r="B226" s="8"/>
      <c r="C226" s="9"/>
      <c r="D226" s="8"/>
      <c r="E226" s="8" t="s">
        <v>1523</v>
      </c>
      <c r="F226" s="8">
        <v>0.67</v>
      </c>
      <c r="G226" s="10">
        <v>525</v>
      </c>
      <c r="H226" s="11">
        <v>351.75</v>
      </c>
      <c r="I226" s="11">
        <v>241.6181153184298</v>
      </c>
      <c r="J226" s="11">
        <v>110.13188468157021</v>
      </c>
      <c r="K226" s="8"/>
      <c r="L226" s="8"/>
      <c r="M226" s="12">
        <f t="shared" si="6"/>
        <v>0</v>
      </c>
      <c r="N226" s="12">
        <f t="shared" si="6"/>
        <v>0</v>
      </c>
      <c r="O226" s="12">
        <f t="shared" si="7"/>
        <v>0</v>
      </c>
    </row>
    <row r="227" spans="1:15" x14ac:dyDescent="0.25">
      <c r="A227" s="8"/>
      <c r="B227" s="8"/>
      <c r="C227" s="9"/>
      <c r="D227" s="8"/>
      <c r="E227" s="8" t="s">
        <v>1524</v>
      </c>
      <c r="F227" s="8">
        <v>0.7</v>
      </c>
      <c r="G227" s="10">
        <v>4561</v>
      </c>
      <c r="H227" s="11">
        <v>3192.7</v>
      </c>
      <c r="I227" s="11">
        <v>1837.2467316014533</v>
      </c>
      <c r="J227" s="11">
        <v>1355.4532683985465</v>
      </c>
      <c r="K227" s="8"/>
      <c r="L227" s="8"/>
      <c r="M227" s="12">
        <f t="shared" si="6"/>
        <v>0</v>
      </c>
      <c r="N227" s="12">
        <f t="shared" si="6"/>
        <v>0</v>
      </c>
      <c r="O227" s="12">
        <f t="shared" si="7"/>
        <v>0</v>
      </c>
    </row>
    <row r="228" spans="1:15" x14ac:dyDescent="0.25">
      <c r="A228" s="8"/>
      <c r="B228" s="8"/>
      <c r="C228" s="9"/>
      <c r="D228" s="8"/>
      <c r="E228" s="8" t="s">
        <v>1525</v>
      </c>
      <c r="F228" s="8">
        <v>0.67</v>
      </c>
      <c r="G228" s="10">
        <v>155</v>
      </c>
      <c r="H228" s="11">
        <v>103.85</v>
      </c>
      <c r="I228" s="11">
        <v>64.874172185430467</v>
      </c>
      <c r="J228" s="11">
        <v>38.975827814569527</v>
      </c>
      <c r="K228" s="8"/>
      <c r="L228" s="8"/>
      <c r="M228" s="12">
        <f t="shared" si="6"/>
        <v>0</v>
      </c>
      <c r="N228" s="12">
        <f t="shared" si="6"/>
        <v>0</v>
      </c>
      <c r="O228" s="12">
        <f t="shared" si="7"/>
        <v>0</v>
      </c>
    </row>
    <row r="229" spans="1:15" x14ac:dyDescent="0.25">
      <c r="A229" s="8"/>
      <c r="B229" s="8"/>
      <c r="C229" s="9" t="s">
        <v>184</v>
      </c>
      <c r="D229" s="8" t="s">
        <v>174</v>
      </c>
      <c r="E229" s="8" t="s">
        <v>1510</v>
      </c>
      <c r="F229" s="8">
        <v>0.65</v>
      </c>
      <c r="G229" s="10">
        <v>9776</v>
      </c>
      <c r="H229" s="11">
        <v>6354.4</v>
      </c>
      <c r="I229" s="11">
        <v>3700.5417439703151</v>
      </c>
      <c r="J229" s="11">
        <v>2653.8582560296845</v>
      </c>
      <c r="K229" s="8"/>
      <c r="L229" s="8"/>
      <c r="M229" s="12">
        <f t="shared" si="6"/>
        <v>0</v>
      </c>
      <c r="N229" s="12">
        <f t="shared" si="6"/>
        <v>0</v>
      </c>
      <c r="O229" s="12">
        <f t="shared" si="7"/>
        <v>0</v>
      </c>
    </row>
    <row r="230" spans="1:15" x14ac:dyDescent="0.25">
      <c r="A230" s="8"/>
      <c r="B230" s="8"/>
      <c r="C230" s="9"/>
      <c r="D230" s="8"/>
      <c r="E230" s="8" t="s">
        <v>1511</v>
      </c>
      <c r="F230" s="8">
        <v>0.65</v>
      </c>
      <c r="G230" s="10">
        <v>11804</v>
      </c>
      <c r="H230" s="11">
        <v>7672.6</v>
      </c>
      <c r="I230" s="11">
        <v>4143.7812967263262</v>
      </c>
      <c r="J230" s="11">
        <v>3528.8187032736741</v>
      </c>
      <c r="K230" s="8"/>
      <c r="L230" s="8"/>
      <c r="M230" s="12">
        <f t="shared" si="6"/>
        <v>0</v>
      </c>
      <c r="N230" s="12">
        <f t="shared" si="6"/>
        <v>0</v>
      </c>
      <c r="O230" s="12">
        <f t="shared" si="7"/>
        <v>0</v>
      </c>
    </row>
    <row r="231" spans="1:15" x14ac:dyDescent="0.25">
      <c r="A231" s="8"/>
      <c r="B231" s="8"/>
      <c r="C231" s="9"/>
      <c r="D231" s="8"/>
      <c r="E231" s="8" t="s">
        <v>1512</v>
      </c>
      <c r="F231" s="8">
        <v>0.7</v>
      </c>
      <c r="G231" s="10">
        <v>2524</v>
      </c>
      <c r="H231" s="11">
        <v>1766.8</v>
      </c>
      <c r="I231" s="11">
        <v>946.01851986875681</v>
      </c>
      <c r="J231" s="11">
        <v>820.78148013124326</v>
      </c>
      <c r="K231" s="8"/>
      <c r="L231" s="8"/>
      <c r="M231" s="12">
        <f t="shared" si="6"/>
        <v>0</v>
      </c>
      <c r="N231" s="12">
        <f t="shared" si="6"/>
        <v>0</v>
      </c>
      <c r="O231" s="12">
        <f t="shared" si="7"/>
        <v>0</v>
      </c>
    </row>
    <row r="232" spans="1:15" x14ac:dyDescent="0.25">
      <c r="A232" s="8"/>
      <c r="B232" s="8"/>
      <c r="C232" s="9"/>
      <c r="D232" s="8"/>
      <c r="E232" s="8" t="s">
        <v>1513</v>
      </c>
      <c r="F232" s="8">
        <v>0.67</v>
      </c>
      <c r="G232" s="10">
        <v>2</v>
      </c>
      <c r="H232" s="11">
        <v>1.34</v>
      </c>
      <c r="I232" s="11">
        <v>0.77953578806659374</v>
      </c>
      <c r="J232" s="11">
        <v>0.56046421193340634</v>
      </c>
      <c r="K232" s="8"/>
      <c r="L232" s="8"/>
      <c r="M232" s="12">
        <f t="shared" si="6"/>
        <v>0</v>
      </c>
      <c r="N232" s="12">
        <f t="shared" si="6"/>
        <v>0</v>
      </c>
      <c r="O232" s="12">
        <f t="shared" si="7"/>
        <v>0</v>
      </c>
    </row>
    <row r="233" spans="1:15" x14ac:dyDescent="0.25">
      <c r="A233" s="8"/>
      <c r="B233" s="8"/>
      <c r="C233" s="9"/>
      <c r="D233" s="8"/>
      <c r="E233" s="8" t="s">
        <v>1356</v>
      </c>
      <c r="F233" s="8">
        <v>0.69999999999999984</v>
      </c>
      <c r="G233" s="10">
        <v>2304</v>
      </c>
      <c r="H233" s="11">
        <v>1612.8</v>
      </c>
      <c r="I233" s="11">
        <v>939.28936901055249</v>
      </c>
      <c r="J233" s="11">
        <v>673.51063098944758</v>
      </c>
      <c r="K233" s="8"/>
      <c r="L233" s="8"/>
      <c r="M233" s="12">
        <f t="shared" si="6"/>
        <v>0</v>
      </c>
      <c r="N233" s="12">
        <f t="shared" si="6"/>
        <v>0</v>
      </c>
      <c r="O233" s="12">
        <f t="shared" si="7"/>
        <v>0</v>
      </c>
    </row>
    <row r="234" spans="1:15" x14ac:dyDescent="0.25">
      <c r="A234" s="8"/>
      <c r="B234" s="8"/>
      <c r="C234" s="9"/>
      <c r="D234" s="8"/>
      <c r="E234" s="8" t="s">
        <v>1514</v>
      </c>
      <c r="F234" s="8">
        <v>0.7</v>
      </c>
      <c r="G234" s="10">
        <v>4841</v>
      </c>
      <c r="H234" s="11">
        <v>3388.7</v>
      </c>
      <c r="I234" s="11">
        <v>1828.8663054884034</v>
      </c>
      <c r="J234" s="11">
        <v>1559.8336945115966</v>
      </c>
      <c r="K234" s="8"/>
      <c r="L234" s="8"/>
      <c r="M234" s="12">
        <f t="shared" si="6"/>
        <v>0</v>
      </c>
      <c r="N234" s="12">
        <f t="shared" si="6"/>
        <v>0</v>
      </c>
      <c r="O234" s="12">
        <f t="shared" si="7"/>
        <v>0</v>
      </c>
    </row>
    <row r="235" spans="1:15" x14ac:dyDescent="0.25">
      <c r="A235" s="8"/>
      <c r="B235" s="8"/>
      <c r="C235" s="9"/>
      <c r="D235" s="8"/>
      <c r="E235" s="8" t="s">
        <v>1515</v>
      </c>
      <c r="F235" s="8">
        <v>0.7</v>
      </c>
      <c r="G235" s="10">
        <v>1733</v>
      </c>
      <c r="H235" s="11">
        <v>1213.0999999999999</v>
      </c>
      <c r="I235" s="11">
        <v>671.02499851904508</v>
      </c>
      <c r="J235" s="11">
        <v>542.07500148095482</v>
      </c>
      <c r="K235" s="8"/>
      <c r="L235" s="8"/>
      <c r="M235" s="12">
        <f t="shared" si="6"/>
        <v>0</v>
      </c>
      <c r="N235" s="12">
        <f t="shared" si="6"/>
        <v>0</v>
      </c>
      <c r="O235" s="12">
        <f t="shared" si="7"/>
        <v>0</v>
      </c>
    </row>
    <row r="236" spans="1:15" x14ac:dyDescent="0.25">
      <c r="A236" s="8"/>
      <c r="B236" s="8"/>
      <c r="C236" s="9"/>
      <c r="D236" s="8"/>
      <c r="E236" s="8" t="s">
        <v>1516</v>
      </c>
      <c r="F236" s="8">
        <v>0.8</v>
      </c>
      <c r="G236" s="10">
        <v>2445</v>
      </c>
      <c r="H236" s="11">
        <v>1956</v>
      </c>
      <c r="I236" s="11">
        <v>951.84153682006672</v>
      </c>
      <c r="J236" s="11">
        <v>1004.1584631799333</v>
      </c>
      <c r="K236" s="8"/>
      <c r="L236" s="8"/>
      <c r="M236" s="12">
        <f t="shared" si="6"/>
        <v>0</v>
      </c>
      <c r="N236" s="12">
        <f t="shared" si="6"/>
        <v>0</v>
      </c>
      <c r="O236" s="12">
        <f t="shared" si="7"/>
        <v>0</v>
      </c>
    </row>
    <row r="237" spans="1:15" x14ac:dyDescent="0.25">
      <c r="A237" s="8"/>
      <c r="B237" s="8"/>
      <c r="C237" s="9"/>
      <c r="D237" s="8"/>
      <c r="E237" s="8" t="s">
        <v>1517</v>
      </c>
      <c r="F237" s="8">
        <v>0.7</v>
      </c>
      <c r="G237" s="10">
        <v>6523</v>
      </c>
      <c r="H237" s="11">
        <v>4566.0999999999995</v>
      </c>
      <c r="I237" s="11">
        <v>2397.8209951198596</v>
      </c>
      <c r="J237" s="11">
        <v>2168.2790048801407</v>
      </c>
      <c r="K237" s="8"/>
      <c r="L237" s="8"/>
      <c r="M237" s="12">
        <f t="shared" si="6"/>
        <v>0</v>
      </c>
      <c r="N237" s="12">
        <f t="shared" si="6"/>
        <v>0</v>
      </c>
      <c r="O237" s="12">
        <f t="shared" si="7"/>
        <v>0</v>
      </c>
    </row>
    <row r="238" spans="1:15" x14ac:dyDescent="0.25">
      <c r="A238" s="8"/>
      <c r="B238" s="8"/>
      <c r="C238" s="9"/>
      <c r="D238" s="8"/>
      <c r="E238" s="8" t="s">
        <v>1518</v>
      </c>
      <c r="F238" s="8">
        <v>0.67</v>
      </c>
      <c r="G238" s="10">
        <v>296</v>
      </c>
      <c r="H238" s="11">
        <v>198.32</v>
      </c>
      <c r="I238" s="11">
        <v>110.62475421772739</v>
      </c>
      <c r="J238" s="11">
        <v>87.695245782272622</v>
      </c>
      <c r="K238" s="8"/>
      <c r="L238" s="8"/>
      <c r="M238" s="12">
        <f t="shared" si="6"/>
        <v>0</v>
      </c>
      <c r="N238" s="12">
        <f t="shared" si="6"/>
        <v>0</v>
      </c>
      <c r="O238" s="12">
        <f t="shared" si="7"/>
        <v>0</v>
      </c>
    </row>
    <row r="239" spans="1:15" x14ac:dyDescent="0.25">
      <c r="A239" s="8"/>
      <c r="B239" s="8"/>
      <c r="C239" s="9"/>
      <c r="D239" s="8"/>
      <c r="E239" s="8" t="s">
        <v>1519</v>
      </c>
      <c r="F239" s="8">
        <v>0.7</v>
      </c>
      <c r="G239" s="10">
        <v>2214</v>
      </c>
      <c r="H239" s="11">
        <v>1549.8</v>
      </c>
      <c r="I239" s="11">
        <v>890.14329700848259</v>
      </c>
      <c r="J239" s="11">
        <v>659.65670299151748</v>
      </c>
      <c r="K239" s="8"/>
      <c r="L239" s="8"/>
      <c r="M239" s="12">
        <f t="shared" si="6"/>
        <v>0</v>
      </c>
      <c r="N239" s="12">
        <f t="shared" si="6"/>
        <v>0</v>
      </c>
      <c r="O239" s="12">
        <f t="shared" si="7"/>
        <v>0</v>
      </c>
    </row>
    <row r="240" spans="1:15" x14ac:dyDescent="0.25">
      <c r="A240" s="8"/>
      <c r="B240" s="8"/>
      <c r="C240" s="9"/>
      <c r="D240" s="8"/>
      <c r="E240" s="8" t="s">
        <v>1520</v>
      </c>
      <c r="F240" s="8">
        <v>0.67</v>
      </c>
      <c r="G240" s="10">
        <v>151</v>
      </c>
      <c r="H240" s="11">
        <v>101.17</v>
      </c>
      <c r="I240" s="11">
        <v>60.756573188033933</v>
      </c>
      <c r="J240" s="11">
        <v>40.413426811966069</v>
      </c>
      <c r="K240" s="8"/>
      <c r="L240" s="8"/>
      <c r="M240" s="12">
        <f t="shared" si="6"/>
        <v>0</v>
      </c>
      <c r="N240" s="12">
        <f t="shared" si="6"/>
        <v>0</v>
      </c>
      <c r="O240" s="12">
        <f t="shared" si="7"/>
        <v>0</v>
      </c>
    </row>
    <row r="241" spans="1:15" x14ac:dyDescent="0.25">
      <c r="A241" s="8"/>
      <c r="B241" s="8"/>
      <c r="C241" s="9"/>
      <c r="D241" s="8"/>
      <c r="E241" s="8" t="s">
        <v>1349</v>
      </c>
      <c r="F241" s="8">
        <v>0.7</v>
      </c>
      <c r="G241" s="10">
        <v>52</v>
      </c>
      <c r="H241" s="11">
        <v>36.4</v>
      </c>
      <c r="I241" s="11">
        <v>21.192192315594827</v>
      </c>
      <c r="J241" s="11">
        <v>15.207807684405175</v>
      </c>
      <c r="K241" s="8"/>
      <c r="L241" s="8"/>
      <c r="M241" s="12">
        <f t="shared" si="6"/>
        <v>0</v>
      </c>
      <c r="N241" s="12">
        <f t="shared" si="6"/>
        <v>0</v>
      </c>
      <c r="O241" s="12">
        <f t="shared" si="7"/>
        <v>0</v>
      </c>
    </row>
    <row r="242" spans="1:15" x14ac:dyDescent="0.25">
      <c r="A242" s="8"/>
      <c r="B242" s="8"/>
      <c r="C242" s="9"/>
      <c r="D242" s="8"/>
      <c r="E242" s="8" t="s">
        <v>1521</v>
      </c>
      <c r="F242" s="8">
        <v>0.7</v>
      </c>
      <c r="G242" s="10">
        <v>2963</v>
      </c>
      <c r="H242" s="11">
        <v>2074.1</v>
      </c>
      <c r="I242" s="11">
        <v>1144.5480479935825</v>
      </c>
      <c r="J242" s="11">
        <v>929.55195200641754</v>
      </c>
      <c r="K242" s="8"/>
      <c r="L242" s="8"/>
      <c r="M242" s="12">
        <f t="shared" si="6"/>
        <v>0</v>
      </c>
      <c r="N242" s="12">
        <f t="shared" si="6"/>
        <v>0</v>
      </c>
      <c r="O242" s="12">
        <f t="shared" si="7"/>
        <v>0</v>
      </c>
    </row>
    <row r="243" spans="1:15" x14ac:dyDescent="0.25">
      <c r="A243" s="8"/>
      <c r="B243" s="8"/>
      <c r="C243" s="9"/>
      <c r="D243" s="8"/>
      <c r="E243" s="8" t="s">
        <v>1522</v>
      </c>
      <c r="F243" s="8">
        <v>0.7</v>
      </c>
      <c r="G243" s="10">
        <v>4496</v>
      </c>
      <c r="H243" s="11">
        <v>3147.2</v>
      </c>
      <c r="I243" s="11">
        <v>1775.5852517312371</v>
      </c>
      <c r="J243" s="11">
        <v>1371.6147482687629</v>
      </c>
      <c r="K243" s="8"/>
      <c r="L243" s="8"/>
      <c r="M243" s="12">
        <f t="shared" si="6"/>
        <v>0</v>
      </c>
      <c r="N243" s="12">
        <f t="shared" si="6"/>
        <v>0</v>
      </c>
      <c r="O243" s="12">
        <f t="shared" si="7"/>
        <v>0</v>
      </c>
    </row>
    <row r="244" spans="1:15" x14ac:dyDescent="0.25">
      <c r="A244" s="8"/>
      <c r="B244" s="8"/>
      <c r="C244" s="9"/>
      <c r="D244" s="8"/>
      <c r="E244" s="8" t="s">
        <v>1523</v>
      </c>
      <c r="F244" s="8">
        <v>0.67</v>
      </c>
      <c r="G244" s="10">
        <v>25</v>
      </c>
      <c r="H244" s="11">
        <v>16.75</v>
      </c>
      <c r="I244" s="11">
        <v>10.128205128205128</v>
      </c>
      <c r="J244" s="11">
        <v>6.6217948717948723</v>
      </c>
      <c r="K244" s="8"/>
      <c r="L244" s="8"/>
      <c r="M244" s="12">
        <f t="shared" si="6"/>
        <v>0</v>
      </c>
      <c r="N244" s="12">
        <f t="shared" si="6"/>
        <v>0</v>
      </c>
      <c r="O244" s="12">
        <f t="shared" si="7"/>
        <v>0</v>
      </c>
    </row>
    <row r="245" spans="1:15" x14ac:dyDescent="0.25">
      <c r="A245" s="8"/>
      <c r="B245" s="8"/>
      <c r="C245" s="9"/>
      <c r="D245" s="8"/>
      <c r="E245" s="8" t="s">
        <v>1524</v>
      </c>
      <c r="F245" s="8">
        <v>0.7</v>
      </c>
      <c r="G245" s="10">
        <v>3170</v>
      </c>
      <c r="H245" s="11">
        <v>2219</v>
      </c>
      <c r="I245" s="11">
        <v>1182.1406143146153</v>
      </c>
      <c r="J245" s="11">
        <v>1036.8593856853847</v>
      </c>
      <c r="K245" s="8"/>
      <c r="L245" s="8"/>
      <c r="M245" s="12">
        <f t="shared" si="6"/>
        <v>0</v>
      </c>
      <c r="N245" s="12">
        <f t="shared" si="6"/>
        <v>0</v>
      </c>
      <c r="O245" s="12">
        <f t="shared" si="7"/>
        <v>0</v>
      </c>
    </row>
    <row r="246" spans="1:15" x14ac:dyDescent="0.25">
      <c r="A246" s="8"/>
      <c r="B246" s="8"/>
      <c r="C246" s="9"/>
      <c r="D246" s="8"/>
      <c r="E246" s="8" t="s">
        <v>1525</v>
      </c>
      <c r="F246" s="8">
        <v>0.67</v>
      </c>
      <c r="G246" s="10">
        <v>211</v>
      </c>
      <c r="H246" s="11">
        <v>141.37</v>
      </c>
      <c r="I246" s="11">
        <v>80.916762791129486</v>
      </c>
      <c r="J246" s="11">
        <v>60.453237208870526</v>
      </c>
      <c r="K246" s="8"/>
      <c r="L246" s="8"/>
      <c r="M246" s="12">
        <f t="shared" si="6"/>
        <v>0</v>
      </c>
      <c r="N246" s="12">
        <f t="shared" si="6"/>
        <v>0</v>
      </c>
      <c r="O246" s="12">
        <f t="shared" si="7"/>
        <v>0</v>
      </c>
    </row>
    <row r="247" spans="1:15" x14ac:dyDescent="0.25">
      <c r="A247" s="8"/>
      <c r="B247" s="8"/>
      <c r="C247" s="9" t="s">
        <v>185</v>
      </c>
      <c r="D247" s="8" t="s">
        <v>174</v>
      </c>
      <c r="E247" s="8" t="s">
        <v>1510</v>
      </c>
      <c r="F247" s="8">
        <v>0.65</v>
      </c>
      <c r="G247" s="10">
        <v>8300</v>
      </c>
      <c r="H247" s="11">
        <v>5395</v>
      </c>
      <c r="I247" s="11">
        <v>2999.9780621572213</v>
      </c>
      <c r="J247" s="11">
        <v>2395.0219378427787</v>
      </c>
      <c r="K247" s="8"/>
      <c r="L247" s="8"/>
      <c r="M247" s="12">
        <f t="shared" si="6"/>
        <v>0</v>
      </c>
      <c r="N247" s="12">
        <f t="shared" si="6"/>
        <v>0</v>
      </c>
      <c r="O247" s="12">
        <f t="shared" si="7"/>
        <v>0</v>
      </c>
    </row>
    <row r="248" spans="1:15" x14ac:dyDescent="0.25">
      <c r="A248" s="8"/>
      <c r="B248" s="8"/>
      <c r="C248" s="9"/>
      <c r="D248" s="8"/>
      <c r="E248" s="8" t="s">
        <v>1511</v>
      </c>
      <c r="F248" s="8">
        <v>0.65</v>
      </c>
      <c r="G248" s="10">
        <v>11839</v>
      </c>
      <c r="H248" s="11">
        <v>7695.35</v>
      </c>
      <c r="I248" s="11">
        <v>4295.0565770256944</v>
      </c>
      <c r="J248" s="11">
        <v>3400.2934229743055</v>
      </c>
      <c r="K248" s="8"/>
      <c r="L248" s="8"/>
      <c r="M248" s="12">
        <f t="shared" si="6"/>
        <v>0</v>
      </c>
      <c r="N248" s="12">
        <f t="shared" si="6"/>
        <v>0</v>
      </c>
      <c r="O248" s="12">
        <f t="shared" si="7"/>
        <v>0</v>
      </c>
    </row>
    <row r="249" spans="1:15" x14ac:dyDescent="0.25">
      <c r="A249" s="8"/>
      <c r="B249" s="8"/>
      <c r="C249" s="9"/>
      <c r="D249" s="8"/>
      <c r="E249" s="8" t="s">
        <v>1512</v>
      </c>
      <c r="F249" s="8">
        <v>0.7</v>
      </c>
      <c r="G249" s="10">
        <v>2180</v>
      </c>
      <c r="H249" s="11">
        <v>1526</v>
      </c>
      <c r="I249" s="11">
        <v>936.89653948535931</v>
      </c>
      <c r="J249" s="11">
        <v>589.10346051464069</v>
      </c>
      <c r="K249" s="8"/>
      <c r="L249" s="8"/>
      <c r="M249" s="12">
        <f t="shared" si="6"/>
        <v>0</v>
      </c>
      <c r="N249" s="12">
        <f t="shared" si="6"/>
        <v>0</v>
      </c>
      <c r="O249" s="12">
        <f t="shared" si="7"/>
        <v>0</v>
      </c>
    </row>
    <row r="250" spans="1:15" x14ac:dyDescent="0.25">
      <c r="A250" s="8"/>
      <c r="B250" s="8"/>
      <c r="C250" s="9"/>
      <c r="D250" s="8"/>
      <c r="E250" s="8" t="s">
        <v>1513</v>
      </c>
      <c r="F250" s="8">
        <v>0.67</v>
      </c>
      <c r="G250" s="10">
        <v>10</v>
      </c>
      <c r="H250" s="11">
        <v>6.7</v>
      </c>
      <c r="I250" s="11">
        <v>4.2993197278911568</v>
      </c>
      <c r="J250" s="11">
        <v>2.4006802721088434</v>
      </c>
      <c r="K250" s="8"/>
      <c r="L250" s="8"/>
      <c r="M250" s="12">
        <f t="shared" si="6"/>
        <v>0</v>
      </c>
      <c r="N250" s="12">
        <f t="shared" si="6"/>
        <v>0</v>
      </c>
      <c r="O250" s="12">
        <f t="shared" si="7"/>
        <v>0</v>
      </c>
    </row>
    <row r="251" spans="1:15" x14ac:dyDescent="0.25">
      <c r="A251" s="8"/>
      <c r="B251" s="8"/>
      <c r="C251" s="9"/>
      <c r="D251" s="8"/>
      <c r="E251" s="8" t="s">
        <v>1356</v>
      </c>
      <c r="F251" s="8">
        <v>0.7</v>
      </c>
      <c r="G251" s="10">
        <v>2374</v>
      </c>
      <c r="H251" s="11">
        <v>1661.8</v>
      </c>
      <c r="I251" s="11">
        <v>931.02736383158708</v>
      </c>
      <c r="J251" s="11">
        <v>730.77263616841287</v>
      </c>
      <c r="K251" s="8"/>
      <c r="L251" s="8"/>
      <c r="M251" s="12">
        <f t="shared" si="6"/>
        <v>0</v>
      </c>
      <c r="N251" s="12">
        <f t="shared" si="6"/>
        <v>0</v>
      </c>
      <c r="O251" s="12">
        <f t="shared" si="7"/>
        <v>0</v>
      </c>
    </row>
    <row r="252" spans="1:15" x14ac:dyDescent="0.25">
      <c r="A252" s="8"/>
      <c r="B252" s="8"/>
      <c r="C252" s="9"/>
      <c r="D252" s="8"/>
      <c r="E252" s="8" t="s">
        <v>1514</v>
      </c>
      <c r="F252" s="8">
        <v>0.69999999999999984</v>
      </c>
      <c r="G252" s="10">
        <v>2485</v>
      </c>
      <c r="H252" s="11">
        <v>1739.5</v>
      </c>
      <c r="I252" s="11">
        <v>956.04243858462928</v>
      </c>
      <c r="J252" s="11">
        <v>783.45756141537072</v>
      </c>
      <c r="K252" s="8"/>
      <c r="L252" s="8"/>
      <c r="M252" s="12">
        <f t="shared" si="6"/>
        <v>0</v>
      </c>
      <c r="N252" s="12">
        <f t="shared" si="6"/>
        <v>0</v>
      </c>
      <c r="O252" s="12">
        <f t="shared" si="7"/>
        <v>0</v>
      </c>
    </row>
    <row r="253" spans="1:15" x14ac:dyDescent="0.25">
      <c r="A253" s="8"/>
      <c r="B253" s="8"/>
      <c r="C253" s="9"/>
      <c r="D253" s="8"/>
      <c r="E253" s="8" t="s">
        <v>1515</v>
      </c>
      <c r="F253" s="8">
        <v>0.69999999999999984</v>
      </c>
      <c r="G253" s="10">
        <v>690</v>
      </c>
      <c r="H253" s="11">
        <v>483</v>
      </c>
      <c r="I253" s="11">
        <v>282.16324601345934</v>
      </c>
      <c r="J253" s="11">
        <v>200.83675398654063</v>
      </c>
      <c r="K253" s="8"/>
      <c r="L253" s="8"/>
      <c r="M253" s="12">
        <f t="shared" si="6"/>
        <v>0</v>
      </c>
      <c r="N253" s="12">
        <f t="shared" si="6"/>
        <v>0</v>
      </c>
      <c r="O253" s="12">
        <f t="shared" si="7"/>
        <v>0</v>
      </c>
    </row>
    <row r="254" spans="1:15" x14ac:dyDescent="0.25">
      <c r="A254" s="8"/>
      <c r="B254" s="8"/>
      <c r="C254" s="9"/>
      <c r="D254" s="8"/>
      <c r="E254" s="8" t="s">
        <v>1516</v>
      </c>
      <c r="F254" s="8">
        <v>0.80000000000000016</v>
      </c>
      <c r="G254" s="10">
        <v>5880</v>
      </c>
      <c r="H254" s="11">
        <v>4704</v>
      </c>
      <c r="I254" s="11">
        <v>2309.9060630797771</v>
      </c>
      <c r="J254" s="11">
        <v>2394.0939369202229</v>
      </c>
      <c r="K254" s="8"/>
      <c r="L254" s="8"/>
      <c r="M254" s="12">
        <f t="shared" si="6"/>
        <v>0</v>
      </c>
      <c r="N254" s="12">
        <f t="shared" si="6"/>
        <v>0</v>
      </c>
      <c r="O254" s="12">
        <f t="shared" si="7"/>
        <v>0</v>
      </c>
    </row>
    <row r="255" spans="1:15" x14ac:dyDescent="0.25">
      <c r="A255" s="8"/>
      <c r="B255" s="8"/>
      <c r="C255" s="9"/>
      <c r="D255" s="8"/>
      <c r="E255" s="8" t="s">
        <v>1517</v>
      </c>
      <c r="F255" s="8">
        <v>0.7</v>
      </c>
      <c r="G255" s="10">
        <v>6240</v>
      </c>
      <c r="H255" s="11">
        <v>4368</v>
      </c>
      <c r="I255" s="11">
        <v>2502.9972321847135</v>
      </c>
      <c r="J255" s="11">
        <v>1865.0027678152865</v>
      </c>
      <c r="K255" s="8"/>
      <c r="L255" s="8"/>
      <c r="M255" s="12">
        <f t="shared" si="6"/>
        <v>0</v>
      </c>
      <c r="N255" s="12">
        <f t="shared" si="6"/>
        <v>0</v>
      </c>
      <c r="O255" s="12">
        <f t="shared" si="7"/>
        <v>0</v>
      </c>
    </row>
    <row r="256" spans="1:15" x14ac:dyDescent="0.25">
      <c r="A256" s="8"/>
      <c r="B256" s="8"/>
      <c r="C256" s="9"/>
      <c r="D256" s="8"/>
      <c r="E256" s="8" t="s">
        <v>1518</v>
      </c>
      <c r="F256" s="8">
        <v>0.67</v>
      </c>
      <c r="G256" s="10">
        <v>295</v>
      </c>
      <c r="H256" s="11">
        <v>197.65</v>
      </c>
      <c r="I256" s="11">
        <v>116.52499999999999</v>
      </c>
      <c r="J256" s="11">
        <v>81.125000000000014</v>
      </c>
      <c r="K256" s="8"/>
      <c r="L256" s="8"/>
      <c r="M256" s="12">
        <f t="shared" si="6"/>
        <v>0</v>
      </c>
      <c r="N256" s="12">
        <f t="shared" si="6"/>
        <v>0</v>
      </c>
      <c r="O256" s="12">
        <f t="shared" si="7"/>
        <v>0</v>
      </c>
    </row>
    <row r="257" spans="1:15" x14ac:dyDescent="0.25">
      <c r="A257" s="8"/>
      <c r="B257" s="8"/>
      <c r="C257" s="9"/>
      <c r="D257" s="8"/>
      <c r="E257" s="8" t="s">
        <v>1519</v>
      </c>
      <c r="F257" s="8">
        <v>0.7</v>
      </c>
      <c r="G257" s="10">
        <v>4268</v>
      </c>
      <c r="H257" s="11">
        <v>2987.6</v>
      </c>
      <c r="I257" s="11">
        <v>1897.4137178116712</v>
      </c>
      <c r="J257" s="11">
        <v>1090.1862821883287</v>
      </c>
      <c r="K257" s="8"/>
      <c r="L257" s="8"/>
      <c r="M257" s="12">
        <f t="shared" si="6"/>
        <v>0</v>
      </c>
      <c r="N257" s="12">
        <f t="shared" si="6"/>
        <v>0</v>
      </c>
      <c r="O257" s="12">
        <f t="shared" si="7"/>
        <v>0</v>
      </c>
    </row>
    <row r="258" spans="1:15" x14ac:dyDescent="0.25">
      <c r="A258" s="8"/>
      <c r="B258" s="8"/>
      <c r="C258" s="9"/>
      <c r="D258" s="8"/>
      <c r="E258" s="8" t="s">
        <v>1520</v>
      </c>
      <c r="F258" s="8">
        <v>0.67</v>
      </c>
      <c r="G258" s="10">
        <v>22</v>
      </c>
      <c r="H258" s="11">
        <v>14.739999999999998</v>
      </c>
      <c r="I258" s="11">
        <v>9.8245380041780486</v>
      </c>
      <c r="J258" s="11">
        <v>4.9154619958219508</v>
      </c>
      <c r="K258" s="8"/>
      <c r="L258" s="8"/>
      <c r="M258" s="12">
        <f t="shared" si="6"/>
        <v>0</v>
      </c>
      <c r="N258" s="12">
        <f t="shared" si="6"/>
        <v>0</v>
      </c>
      <c r="O258" s="12">
        <f t="shared" si="7"/>
        <v>0</v>
      </c>
    </row>
    <row r="259" spans="1:15" x14ac:dyDescent="0.25">
      <c r="A259" s="8"/>
      <c r="B259" s="8"/>
      <c r="C259" s="9"/>
      <c r="D259" s="8"/>
      <c r="E259" s="8" t="s">
        <v>1349</v>
      </c>
      <c r="F259" s="8">
        <v>0.7</v>
      </c>
      <c r="G259" s="10">
        <v>60</v>
      </c>
      <c r="H259" s="11">
        <v>42</v>
      </c>
      <c r="I259" s="11">
        <v>23.504132231404959</v>
      </c>
      <c r="J259" s="11">
        <v>18.495867768595041</v>
      </c>
      <c r="K259" s="8"/>
      <c r="L259" s="8"/>
      <c r="M259" s="12">
        <f t="shared" si="6"/>
        <v>0</v>
      </c>
      <c r="N259" s="12">
        <f t="shared" si="6"/>
        <v>0</v>
      </c>
      <c r="O259" s="12">
        <f t="shared" si="7"/>
        <v>0</v>
      </c>
    </row>
    <row r="260" spans="1:15" x14ac:dyDescent="0.25">
      <c r="A260" s="8"/>
      <c r="B260" s="8"/>
      <c r="C260" s="9"/>
      <c r="D260" s="8"/>
      <c r="E260" s="8" t="s">
        <v>1521</v>
      </c>
      <c r="F260" s="8">
        <v>0.7</v>
      </c>
      <c r="G260" s="10">
        <v>1939</v>
      </c>
      <c r="H260" s="11">
        <v>1357.3</v>
      </c>
      <c r="I260" s="11">
        <v>753.34310058488609</v>
      </c>
      <c r="J260" s="11">
        <v>603.95689941511387</v>
      </c>
      <c r="K260" s="8"/>
      <c r="L260" s="8"/>
      <c r="M260" s="12">
        <f t="shared" si="6"/>
        <v>0</v>
      </c>
      <c r="N260" s="12">
        <f t="shared" si="6"/>
        <v>0</v>
      </c>
      <c r="O260" s="12">
        <f t="shared" si="7"/>
        <v>0</v>
      </c>
    </row>
    <row r="261" spans="1:15" x14ac:dyDescent="0.25">
      <c r="A261" s="8"/>
      <c r="B261" s="8"/>
      <c r="C261" s="9"/>
      <c r="D261" s="8"/>
      <c r="E261" s="8" t="s">
        <v>1359</v>
      </c>
      <c r="F261" s="8">
        <v>0.67</v>
      </c>
      <c r="G261" s="10">
        <v>3</v>
      </c>
      <c r="H261" s="11">
        <v>2.0099999999999998</v>
      </c>
      <c r="I261" s="11">
        <v>1.3996062992125984</v>
      </c>
      <c r="J261" s="11">
        <v>0.61039370078740141</v>
      </c>
      <c r="K261" s="8"/>
      <c r="L261" s="8"/>
      <c r="M261" s="12">
        <f t="shared" si="6"/>
        <v>0</v>
      </c>
      <c r="N261" s="12">
        <f t="shared" si="6"/>
        <v>0</v>
      </c>
      <c r="O261" s="12">
        <f t="shared" si="7"/>
        <v>0</v>
      </c>
    </row>
    <row r="262" spans="1:15" x14ac:dyDescent="0.25">
      <c r="A262" s="8"/>
      <c r="B262" s="8"/>
      <c r="C262" s="9"/>
      <c r="D262" s="8"/>
      <c r="E262" s="8" t="s">
        <v>1522</v>
      </c>
      <c r="F262" s="8">
        <v>0.69999999999999984</v>
      </c>
      <c r="G262" s="10">
        <v>3635</v>
      </c>
      <c r="H262" s="11">
        <v>2544.5</v>
      </c>
      <c r="I262" s="11">
        <v>1506.8815828041036</v>
      </c>
      <c r="J262" s="11">
        <v>1037.6184171958964</v>
      </c>
      <c r="K262" s="8"/>
      <c r="L262" s="8"/>
      <c r="M262" s="12">
        <f t="shared" ref="M262:N325" si="8">$G262*K262</f>
        <v>0</v>
      </c>
      <c r="N262" s="12">
        <f t="shared" si="8"/>
        <v>0</v>
      </c>
      <c r="O262" s="12">
        <f t="shared" ref="O262:O325" si="9">M262+N262</f>
        <v>0</v>
      </c>
    </row>
    <row r="263" spans="1:15" x14ac:dyDescent="0.25">
      <c r="A263" s="8"/>
      <c r="B263" s="8"/>
      <c r="C263" s="9"/>
      <c r="D263" s="8"/>
      <c r="E263" s="8" t="s">
        <v>1523</v>
      </c>
      <c r="F263" s="8">
        <v>0.67</v>
      </c>
      <c r="G263" s="10">
        <v>10</v>
      </c>
      <c r="H263" s="11">
        <v>6.7</v>
      </c>
      <c r="I263" s="11">
        <v>4.1217391304347828</v>
      </c>
      <c r="J263" s="11">
        <v>2.5782608695652174</v>
      </c>
      <c r="K263" s="8"/>
      <c r="L263" s="8"/>
      <c r="M263" s="12">
        <f t="shared" si="8"/>
        <v>0</v>
      </c>
      <c r="N263" s="12">
        <f t="shared" si="8"/>
        <v>0</v>
      </c>
      <c r="O263" s="12">
        <f t="shared" si="9"/>
        <v>0</v>
      </c>
    </row>
    <row r="264" spans="1:15" x14ac:dyDescent="0.25">
      <c r="A264" s="8"/>
      <c r="B264" s="8"/>
      <c r="C264" s="9"/>
      <c r="D264" s="8"/>
      <c r="E264" s="8" t="s">
        <v>1524</v>
      </c>
      <c r="F264" s="8">
        <v>0.7</v>
      </c>
      <c r="G264" s="10">
        <v>3055</v>
      </c>
      <c r="H264" s="11">
        <v>2138.5</v>
      </c>
      <c r="I264" s="11">
        <v>1186.1478309314168</v>
      </c>
      <c r="J264" s="11">
        <v>952.35216906858318</v>
      </c>
      <c r="K264" s="8"/>
      <c r="L264" s="8"/>
      <c r="M264" s="12">
        <f t="shared" si="8"/>
        <v>0</v>
      </c>
      <c r="N264" s="12">
        <f t="shared" si="8"/>
        <v>0</v>
      </c>
      <c r="O264" s="12">
        <f t="shared" si="9"/>
        <v>0</v>
      </c>
    </row>
    <row r="265" spans="1:15" x14ac:dyDescent="0.25">
      <c r="A265" s="8"/>
      <c r="B265" s="8"/>
      <c r="C265" s="9"/>
      <c r="D265" s="8"/>
      <c r="E265" s="8" t="s">
        <v>1525</v>
      </c>
      <c r="F265" s="8">
        <v>0.67</v>
      </c>
      <c r="G265" s="10">
        <v>325</v>
      </c>
      <c r="H265" s="11">
        <v>217.75</v>
      </c>
      <c r="I265" s="11">
        <v>138.47191011235955</v>
      </c>
      <c r="J265" s="11">
        <v>79.278089887640448</v>
      </c>
      <c r="K265" s="8"/>
      <c r="L265" s="8"/>
      <c r="M265" s="12">
        <f t="shared" si="8"/>
        <v>0</v>
      </c>
      <c r="N265" s="12">
        <f t="shared" si="8"/>
        <v>0</v>
      </c>
      <c r="O265" s="12">
        <f t="shared" si="9"/>
        <v>0</v>
      </c>
    </row>
    <row r="266" spans="1:15" x14ac:dyDescent="0.25">
      <c r="A266" s="8"/>
      <c r="B266" s="8"/>
      <c r="C266" s="9" t="s">
        <v>186</v>
      </c>
      <c r="D266" s="8" t="s">
        <v>174</v>
      </c>
      <c r="E266" s="8" t="s">
        <v>1510</v>
      </c>
      <c r="F266" s="8">
        <v>0.65</v>
      </c>
      <c r="G266" s="10">
        <v>7790</v>
      </c>
      <c r="H266" s="11">
        <v>5063.5</v>
      </c>
      <c r="I266" s="11">
        <v>2844</v>
      </c>
      <c r="J266" s="11">
        <v>2219.5</v>
      </c>
      <c r="K266" s="8"/>
      <c r="L266" s="8"/>
      <c r="M266" s="12">
        <f t="shared" si="8"/>
        <v>0</v>
      </c>
      <c r="N266" s="12">
        <f t="shared" si="8"/>
        <v>0</v>
      </c>
      <c r="O266" s="12">
        <f t="shared" si="9"/>
        <v>0</v>
      </c>
    </row>
    <row r="267" spans="1:15" x14ac:dyDescent="0.25">
      <c r="A267" s="8"/>
      <c r="B267" s="8"/>
      <c r="C267" s="9"/>
      <c r="D267" s="8"/>
      <c r="E267" s="8" t="s">
        <v>1511</v>
      </c>
      <c r="F267" s="8">
        <v>0.65</v>
      </c>
      <c r="G267" s="10">
        <v>12857</v>
      </c>
      <c r="H267" s="11">
        <v>8357.0499999999993</v>
      </c>
      <c r="I267" s="11">
        <v>4667.2151331255809</v>
      </c>
      <c r="J267" s="11">
        <v>3689.8348668744193</v>
      </c>
      <c r="K267" s="8"/>
      <c r="L267" s="8"/>
      <c r="M267" s="12">
        <f t="shared" si="8"/>
        <v>0</v>
      </c>
      <c r="N267" s="12">
        <f t="shared" si="8"/>
        <v>0</v>
      </c>
      <c r="O267" s="12">
        <f t="shared" si="9"/>
        <v>0</v>
      </c>
    </row>
    <row r="268" spans="1:15" x14ac:dyDescent="0.25">
      <c r="A268" s="8"/>
      <c r="B268" s="8"/>
      <c r="C268" s="9"/>
      <c r="D268" s="8"/>
      <c r="E268" s="8" t="s">
        <v>1512</v>
      </c>
      <c r="F268" s="8">
        <v>0.7</v>
      </c>
      <c r="G268" s="10">
        <v>2518</v>
      </c>
      <c r="H268" s="11">
        <v>1762.6</v>
      </c>
      <c r="I268" s="11">
        <v>988.98603001290132</v>
      </c>
      <c r="J268" s="11">
        <v>773.61396998709859</v>
      </c>
      <c r="K268" s="8"/>
      <c r="L268" s="8"/>
      <c r="M268" s="12">
        <f t="shared" si="8"/>
        <v>0</v>
      </c>
      <c r="N268" s="12">
        <f t="shared" si="8"/>
        <v>0</v>
      </c>
      <c r="O268" s="12">
        <f t="shared" si="9"/>
        <v>0</v>
      </c>
    </row>
    <row r="269" spans="1:15" x14ac:dyDescent="0.25">
      <c r="A269" s="8"/>
      <c r="B269" s="8"/>
      <c r="C269" s="9"/>
      <c r="D269" s="8"/>
      <c r="E269" s="8" t="s">
        <v>1513</v>
      </c>
      <c r="F269" s="8">
        <v>0.67</v>
      </c>
      <c r="G269" s="10">
        <v>357</v>
      </c>
      <c r="H269" s="11">
        <v>239.19</v>
      </c>
      <c r="I269" s="11">
        <v>139.97311302714547</v>
      </c>
      <c r="J269" s="11">
        <v>99.21688697285451</v>
      </c>
      <c r="K269" s="8"/>
      <c r="L269" s="8"/>
      <c r="M269" s="12">
        <f t="shared" si="8"/>
        <v>0</v>
      </c>
      <c r="N269" s="12">
        <f t="shared" si="8"/>
        <v>0</v>
      </c>
      <c r="O269" s="12">
        <f t="shared" si="9"/>
        <v>0</v>
      </c>
    </row>
    <row r="270" spans="1:15" x14ac:dyDescent="0.25">
      <c r="A270" s="8"/>
      <c r="B270" s="8"/>
      <c r="C270" s="9"/>
      <c r="D270" s="8"/>
      <c r="E270" s="8" t="s">
        <v>1356</v>
      </c>
      <c r="F270" s="8">
        <v>0.7</v>
      </c>
      <c r="G270" s="10">
        <v>1080</v>
      </c>
      <c r="H270" s="11">
        <v>756</v>
      </c>
      <c r="I270" s="11">
        <v>449.04422392810335</v>
      </c>
      <c r="J270" s="11">
        <v>306.95577607189665</v>
      </c>
      <c r="K270" s="8"/>
      <c r="L270" s="8"/>
      <c r="M270" s="12">
        <f t="shared" si="8"/>
        <v>0</v>
      </c>
      <c r="N270" s="12">
        <f t="shared" si="8"/>
        <v>0</v>
      </c>
      <c r="O270" s="12">
        <f t="shared" si="9"/>
        <v>0</v>
      </c>
    </row>
    <row r="271" spans="1:15" x14ac:dyDescent="0.25">
      <c r="A271" s="8"/>
      <c r="B271" s="8"/>
      <c r="C271" s="9"/>
      <c r="D271" s="8"/>
      <c r="E271" s="8" t="s">
        <v>1514</v>
      </c>
      <c r="F271" s="8">
        <v>0.69999999999999984</v>
      </c>
      <c r="G271" s="10">
        <v>4676</v>
      </c>
      <c r="H271" s="11">
        <v>3273.2</v>
      </c>
      <c r="I271" s="11">
        <v>1797.8017566914889</v>
      </c>
      <c r="J271" s="11">
        <v>1475.3982433085112</v>
      </c>
      <c r="K271" s="8"/>
      <c r="L271" s="8"/>
      <c r="M271" s="12">
        <f t="shared" si="8"/>
        <v>0</v>
      </c>
      <c r="N271" s="12">
        <f t="shared" si="8"/>
        <v>0</v>
      </c>
      <c r="O271" s="12">
        <f t="shared" si="9"/>
        <v>0</v>
      </c>
    </row>
    <row r="272" spans="1:15" x14ac:dyDescent="0.25">
      <c r="A272" s="8"/>
      <c r="B272" s="8"/>
      <c r="C272" s="9"/>
      <c r="D272" s="8"/>
      <c r="E272" s="8" t="s">
        <v>1515</v>
      </c>
      <c r="F272" s="8">
        <v>0.69999999999999984</v>
      </c>
      <c r="G272" s="10">
        <v>1542</v>
      </c>
      <c r="H272" s="11">
        <v>1079.4000000000001</v>
      </c>
      <c r="I272" s="11">
        <v>609.31452850631956</v>
      </c>
      <c r="J272" s="11">
        <v>470.08547149368053</v>
      </c>
      <c r="K272" s="8"/>
      <c r="L272" s="8"/>
      <c r="M272" s="12">
        <f t="shared" si="8"/>
        <v>0</v>
      </c>
      <c r="N272" s="12">
        <f t="shared" si="8"/>
        <v>0</v>
      </c>
      <c r="O272" s="12">
        <f t="shared" si="9"/>
        <v>0</v>
      </c>
    </row>
    <row r="273" spans="1:16" x14ac:dyDescent="0.25">
      <c r="A273" s="8"/>
      <c r="B273" s="8"/>
      <c r="C273" s="9"/>
      <c r="D273" s="8"/>
      <c r="E273" s="8" t="s">
        <v>1516</v>
      </c>
      <c r="F273" s="8">
        <v>0.8</v>
      </c>
      <c r="G273" s="10">
        <v>3192</v>
      </c>
      <c r="H273" s="11">
        <v>2553.6</v>
      </c>
      <c r="I273" s="11">
        <v>1311.5205981440481</v>
      </c>
      <c r="J273" s="11">
        <v>1242.0794018559518</v>
      </c>
      <c r="K273" s="8"/>
      <c r="L273" s="8"/>
      <c r="M273" s="12">
        <f t="shared" si="8"/>
        <v>0</v>
      </c>
      <c r="N273" s="12">
        <f t="shared" si="8"/>
        <v>0</v>
      </c>
      <c r="O273" s="12">
        <f t="shared" si="9"/>
        <v>0</v>
      </c>
    </row>
    <row r="274" spans="1:16" x14ac:dyDescent="0.25">
      <c r="A274" s="8"/>
      <c r="B274" s="8"/>
      <c r="C274" s="9"/>
      <c r="D274" s="8"/>
      <c r="E274" s="8" t="s">
        <v>1517</v>
      </c>
      <c r="F274" s="8">
        <v>0.7</v>
      </c>
      <c r="G274" s="10">
        <v>4845</v>
      </c>
      <c r="H274" s="11">
        <v>3391.5</v>
      </c>
      <c r="I274" s="11">
        <v>1899.6039516271208</v>
      </c>
      <c r="J274" s="11">
        <v>1491.8960483728792</v>
      </c>
      <c r="K274" s="8"/>
      <c r="L274" s="8"/>
      <c r="M274" s="12">
        <f t="shared" si="8"/>
        <v>0</v>
      </c>
      <c r="N274" s="12">
        <f t="shared" si="8"/>
        <v>0</v>
      </c>
      <c r="O274" s="12">
        <f t="shared" si="9"/>
        <v>0</v>
      </c>
    </row>
    <row r="275" spans="1:16" x14ac:dyDescent="0.25">
      <c r="A275" s="8"/>
      <c r="B275" s="8"/>
      <c r="C275" s="9"/>
      <c r="D275" s="8"/>
      <c r="E275" s="8" t="s">
        <v>1518</v>
      </c>
      <c r="F275" s="8">
        <v>0.67</v>
      </c>
      <c r="G275" s="10">
        <v>71</v>
      </c>
      <c r="H275" s="11">
        <v>47.570000000000007</v>
      </c>
      <c r="I275" s="11">
        <v>28.347596094848125</v>
      </c>
      <c r="J275" s="11">
        <v>19.222403905151879</v>
      </c>
      <c r="K275" s="8"/>
      <c r="L275" s="8"/>
      <c r="M275" s="12">
        <f t="shared" si="8"/>
        <v>0</v>
      </c>
      <c r="N275" s="12">
        <f t="shared" si="8"/>
        <v>0</v>
      </c>
      <c r="O275" s="12">
        <f t="shared" si="9"/>
        <v>0</v>
      </c>
    </row>
    <row r="276" spans="1:16" x14ac:dyDescent="0.25">
      <c r="A276" s="8"/>
      <c r="B276" s="8"/>
      <c r="C276" s="9"/>
      <c r="D276" s="8"/>
      <c r="E276" s="8" t="s">
        <v>1519</v>
      </c>
      <c r="F276" s="8">
        <v>0.7</v>
      </c>
      <c r="G276" s="10">
        <v>1166</v>
      </c>
      <c r="H276" s="11">
        <v>816.2</v>
      </c>
      <c r="I276" s="11">
        <v>493.9071468178962</v>
      </c>
      <c r="J276" s="11">
        <v>322.29285318210378</v>
      </c>
      <c r="K276" s="8"/>
      <c r="L276" s="8"/>
      <c r="M276" s="12">
        <f t="shared" si="8"/>
        <v>0</v>
      </c>
      <c r="N276" s="12">
        <f t="shared" si="8"/>
        <v>0</v>
      </c>
      <c r="O276" s="12">
        <f t="shared" si="9"/>
        <v>0</v>
      </c>
    </row>
    <row r="277" spans="1:16" x14ac:dyDescent="0.25">
      <c r="A277" s="8"/>
      <c r="B277" s="8"/>
      <c r="C277" s="9"/>
      <c r="D277" s="8"/>
      <c r="E277" s="8" t="s">
        <v>1520</v>
      </c>
      <c r="F277" s="8">
        <v>0.67</v>
      </c>
      <c r="G277" s="10">
        <v>676</v>
      </c>
      <c r="H277" s="11">
        <v>452.92</v>
      </c>
      <c r="I277" s="11">
        <v>293.1634116319355</v>
      </c>
      <c r="J277" s="11">
        <v>159.75658836806451</v>
      </c>
      <c r="K277" s="8"/>
      <c r="L277" s="8"/>
      <c r="M277" s="12">
        <f t="shared" si="8"/>
        <v>0</v>
      </c>
      <c r="N277" s="12">
        <f t="shared" si="8"/>
        <v>0</v>
      </c>
      <c r="O277" s="12">
        <f t="shared" si="9"/>
        <v>0</v>
      </c>
    </row>
    <row r="278" spans="1:16" x14ac:dyDescent="0.25">
      <c r="A278" s="8"/>
      <c r="B278" s="8"/>
      <c r="C278" s="9"/>
      <c r="D278" s="8"/>
      <c r="E278" s="8" t="s">
        <v>1349</v>
      </c>
      <c r="F278" s="8">
        <v>0.7</v>
      </c>
      <c r="G278" s="10">
        <v>2025</v>
      </c>
      <c r="H278" s="11">
        <v>1417.5</v>
      </c>
      <c r="I278" s="11">
        <v>783.79063845721771</v>
      </c>
      <c r="J278" s="11">
        <v>633.70936154278229</v>
      </c>
      <c r="K278" s="8"/>
      <c r="L278" s="8"/>
      <c r="M278" s="12">
        <f t="shared" si="8"/>
        <v>0</v>
      </c>
      <c r="N278" s="12">
        <f t="shared" si="8"/>
        <v>0</v>
      </c>
      <c r="O278" s="12">
        <f t="shared" si="9"/>
        <v>0</v>
      </c>
    </row>
    <row r="279" spans="1:16" x14ac:dyDescent="0.25">
      <c r="A279" s="8"/>
      <c r="B279" s="8"/>
      <c r="C279" s="9"/>
      <c r="D279" s="8"/>
      <c r="E279" s="8" t="s">
        <v>1521</v>
      </c>
      <c r="F279" s="8">
        <v>0.7</v>
      </c>
      <c r="G279" s="10">
        <v>2597</v>
      </c>
      <c r="H279" s="11">
        <v>1817.8999999999999</v>
      </c>
      <c r="I279" s="11">
        <v>979.25493670858918</v>
      </c>
      <c r="J279" s="11">
        <v>838.64506329141079</v>
      </c>
      <c r="K279" s="8"/>
      <c r="L279" s="8"/>
      <c r="M279" s="12">
        <f t="shared" si="8"/>
        <v>0</v>
      </c>
      <c r="N279" s="12">
        <f t="shared" si="8"/>
        <v>0</v>
      </c>
      <c r="O279" s="12">
        <f t="shared" si="9"/>
        <v>0</v>
      </c>
    </row>
    <row r="280" spans="1:16" x14ac:dyDescent="0.25">
      <c r="A280" s="8"/>
      <c r="B280" s="8"/>
      <c r="C280" s="9"/>
      <c r="D280" s="8"/>
      <c r="E280" s="8" t="s">
        <v>1359</v>
      </c>
      <c r="F280" s="8">
        <v>0.67</v>
      </c>
      <c r="G280" s="10">
        <v>5</v>
      </c>
      <c r="H280" s="11">
        <v>3.35</v>
      </c>
      <c r="I280" s="11">
        <v>2.1743119266055047</v>
      </c>
      <c r="J280" s="11">
        <v>1.1756880733944954</v>
      </c>
      <c r="K280" s="8"/>
      <c r="L280" s="8"/>
      <c r="M280" s="12">
        <f t="shared" si="8"/>
        <v>0</v>
      </c>
      <c r="N280" s="12">
        <f t="shared" si="8"/>
        <v>0</v>
      </c>
      <c r="O280" s="12">
        <f t="shared" si="9"/>
        <v>0</v>
      </c>
    </row>
    <row r="281" spans="1:16" x14ac:dyDescent="0.25">
      <c r="A281" s="8"/>
      <c r="B281" s="8"/>
      <c r="C281" s="9"/>
      <c r="D281" s="8"/>
      <c r="E281" s="8" t="s">
        <v>1522</v>
      </c>
      <c r="F281" s="8">
        <v>0.7</v>
      </c>
      <c r="G281" s="10">
        <v>3894</v>
      </c>
      <c r="H281" s="11">
        <v>2725.8</v>
      </c>
      <c r="I281" s="11">
        <v>1427.8145450173784</v>
      </c>
      <c r="J281" s="11">
        <v>1297.9854549826218</v>
      </c>
      <c r="K281" s="8"/>
      <c r="L281" s="8"/>
      <c r="M281" s="12">
        <f t="shared" si="8"/>
        <v>0</v>
      </c>
      <c r="N281" s="12">
        <f t="shared" si="8"/>
        <v>0</v>
      </c>
      <c r="O281" s="12">
        <f t="shared" si="9"/>
        <v>0</v>
      </c>
    </row>
    <row r="282" spans="1:16" x14ac:dyDescent="0.25">
      <c r="A282" s="8"/>
      <c r="B282" s="8"/>
      <c r="C282" s="9"/>
      <c r="D282" s="8"/>
      <c r="E282" s="8" t="s">
        <v>1523</v>
      </c>
      <c r="F282" s="8">
        <v>0.67</v>
      </c>
      <c r="G282" s="10">
        <v>541</v>
      </c>
      <c r="H282" s="11">
        <v>362.47</v>
      </c>
      <c r="I282" s="11">
        <v>215.05869969938149</v>
      </c>
      <c r="J282" s="11">
        <v>147.41130030061848</v>
      </c>
      <c r="K282" s="8"/>
      <c r="L282" s="8"/>
      <c r="M282" s="12">
        <f t="shared" si="8"/>
        <v>0</v>
      </c>
      <c r="N282" s="12">
        <f t="shared" si="8"/>
        <v>0</v>
      </c>
      <c r="O282" s="12">
        <f t="shared" si="9"/>
        <v>0</v>
      </c>
    </row>
    <row r="283" spans="1:16" x14ac:dyDescent="0.25">
      <c r="A283" s="8"/>
      <c r="B283" s="8"/>
      <c r="C283" s="9"/>
      <c r="D283" s="8"/>
      <c r="E283" s="8" t="s">
        <v>1524</v>
      </c>
      <c r="F283" s="8">
        <v>0.7</v>
      </c>
      <c r="G283" s="10">
        <v>4673</v>
      </c>
      <c r="H283" s="11">
        <v>3271.1</v>
      </c>
      <c r="I283" s="11">
        <v>1906.764959921471</v>
      </c>
      <c r="J283" s="11">
        <v>1364.3350400785289</v>
      </c>
      <c r="K283" s="8"/>
      <c r="L283" s="8"/>
      <c r="M283" s="12">
        <f t="shared" si="8"/>
        <v>0</v>
      </c>
      <c r="N283" s="12">
        <f t="shared" si="8"/>
        <v>0</v>
      </c>
      <c r="O283" s="12">
        <f t="shared" si="9"/>
        <v>0</v>
      </c>
    </row>
    <row r="284" spans="1:16" x14ac:dyDescent="0.25">
      <c r="A284" s="8"/>
      <c r="B284" s="8"/>
      <c r="C284" s="9"/>
      <c r="D284" s="8"/>
      <c r="E284" s="8" t="s">
        <v>1525</v>
      </c>
      <c r="F284" s="8">
        <v>0.67</v>
      </c>
      <c r="G284" s="10">
        <v>42</v>
      </c>
      <c r="H284" s="11">
        <v>28.14</v>
      </c>
      <c r="I284" s="11">
        <v>18.264418661968616</v>
      </c>
      <c r="J284" s="11">
        <v>9.8755813380313864</v>
      </c>
      <c r="K284" s="8"/>
      <c r="L284" s="8"/>
      <c r="M284" s="12">
        <f t="shared" si="8"/>
        <v>0</v>
      </c>
      <c r="N284" s="12">
        <f t="shared" si="8"/>
        <v>0</v>
      </c>
      <c r="O284" s="12">
        <f t="shared" si="9"/>
        <v>0</v>
      </c>
    </row>
    <row r="285" spans="1:16" s="7" customFormat="1" x14ac:dyDescent="0.25">
      <c r="A285" s="13"/>
      <c r="B285" s="13" t="s">
        <v>187</v>
      </c>
      <c r="C285" s="14"/>
      <c r="D285" s="13"/>
      <c r="E285" s="13"/>
      <c r="F285" s="13"/>
      <c r="G285" s="15">
        <v>323449</v>
      </c>
      <c r="H285" s="16">
        <v>222354.35000000012</v>
      </c>
      <c r="I285" s="16">
        <v>125136.00000000001</v>
      </c>
      <c r="J285" s="16">
        <v>97218.349999999977</v>
      </c>
      <c r="K285" s="13"/>
      <c r="L285" s="13"/>
      <c r="M285" s="17"/>
      <c r="N285" s="17"/>
      <c r="O285" s="17">
        <f>SUM(O175:O284)</f>
        <v>0</v>
      </c>
      <c r="P285"/>
    </row>
    <row r="286" spans="1:16" s="7" customFormat="1" x14ac:dyDescent="0.25">
      <c r="A286" s="2" t="s">
        <v>188</v>
      </c>
      <c r="B286" s="2"/>
      <c r="C286" s="3"/>
      <c r="D286" s="2"/>
      <c r="E286" s="2"/>
      <c r="F286" s="2"/>
      <c r="G286" s="4">
        <v>323449</v>
      </c>
      <c r="H286" s="5">
        <v>222354.35000000012</v>
      </c>
      <c r="I286" s="5">
        <v>125136.00000000001</v>
      </c>
      <c r="J286" s="5">
        <v>97218.349999999977</v>
      </c>
      <c r="K286" s="2"/>
      <c r="L286" s="2"/>
      <c r="M286" s="6"/>
      <c r="N286" s="6"/>
      <c r="O286" s="6"/>
      <c r="P286"/>
    </row>
    <row r="287" spans="1:16" x14ac:dyDescent="0.25">
      <c r="A287" s="8" t="s">
        <v>189</v>
      </c>
      <c r="B287" s="8" t="s">
        <v>172</v>
      </c>
      <c r="C287" s="9" t="s">
        <v>23</v>
      </c>
      <c r="D287" s="8" t="s">
        <v>174</v>
      </c>
      <c r="E287" s="8" t="s">
        <v>1380</v>
      </c>
      <c r="F287" s="8">
        <v>0.83</v>
      </c>
      <c r="G287" s="10">
        <v>268</v>
      </c>
      <c r="H287" s="11">
        <v>222.44</v>
      </c>
      <c r="I287" s="11">
        <v>155.02919708029196</v>
      </c>
      <c r="J287" s="11">
        <v>67.410802919708033</v>
      </c>
      <c r="K287" s="8"/>
      <c r="L287" s="8"/>
      <c r="M287" s="12">
        <f t="shared" si="8"/>
        <v>0</v>
      </c>
      <c r="N287" s="12">
        <f t="shared" si="8"/>
        <v>0</v>
      </c>
      <c r="O287" s="12">
        <f t="shared" si="9"/>
        <v>0</v>
      </c>
    </row>
    <row r="288" spans="1:16" x14ac:dyDescent="0.25">
      <c r="A288" s="8"/>
      <c r="B288" s="8"/>
      <c r="C288" s="9"/>
      <c r="D288" s="8"/>
      <c r="E288" s="8" t="s">
        <v>1362</v>
      </c>
      <c r="F288" s="8">
        <v>0.65</v>
      </c>
      <c r="G288" s="10">
        <v>39</v>
      </c>
      <c r="H288" s="11">
        <v>25.35</v>
      </c>
      <c r="I288" s="11">
        <v>16.706756756756757</v>
      </c>
      <c r="J288" s="11">
        <v>8.6432432432432442</v>
      </c>
      <c r="K288" s="8"/>
      <c r="L288" s="8"/>
      <c r="M288" s="12">
        <f t="shared" si="8"/>
        <v>0</v>
      </c>
      <c r="N288" s="12">
        <f t="shared" si="8"/>
        <v>0</v>
      </c>
      <c r="O288" s="12">
        <f t="shared" si="9"/>
        <v>0</v>
      </c>
    </row>
    <row r="289" spans="1:15" x14ac:dyDescent="0.25">
      <c r="A289" s="8"/>
      <c r="B289" s="8"/>
      <c r="C289" s="9"/>
      <c r="D289" s="8"/>
      <c r="E289" s="8" t="s">
        <v>1526</v>
      </c>
      <c r="F289" s="8">
        <v>0.65</v>
      </c>
      <c r="G289" s="10">
        <v>3576</v>
      </c>
      <c r="H289" s="11">
        <v>2324.3999999999996</v>
      </c>
      <c r="I289" s="11">
        <v>1281.2796901017578</v>
      </c>
      <c r="J289" s="11">
        <v>1043.1203098982423</v>
      </c>
      <c r="K289" s="8"/>
      <c r="L289" s="8"/>
      <c r="M289" s="12">
        <f t="shared" si="8"/>
        <v>0</v>
      </c>
      <c r="N289" s="12">
        <f t="shared" si="8"/>
        <v>0</v>
      </c>
      <c r="O289" s="12">
        <f t="shared" si="9"/>
        <v>0</v>
      </c>
    </row>
    <row r="290" spans="1:15" x14ac:dyDescent="0.25">
      <c r="A290" s="8"/>
      <c r="B290" s="8"/>
      <c r="C290" s="9"/>
      <c r="D290" s="8"/>
      <c r="E290" s="8" t="s">
        <v>1527</v>
      </c>
      <c r="F290" s="8">
        <v>0.76000000000000012</v>
      </c>
      <c r="G290" s="10">
        <v>1585</v>
      </c>
      <c r="H290" s="11">
        <v>1204.5999999999999</v>
      </c>
      <c r="I290" s="11">
        <v>555.94084837823402</v>
      </c>
      <c r="J290" s="11">
        <v>648.65915162176589</v>
      </c>
      <c r="K290" s="8"/>
      <c r="L290" s="8"/>
      <c r="M290" s="12">
        <f t="shared" si="8"/>
        <v>0</v>
      </c>
      <c r="N290" s="12">
        <f t="shared" si="8"/>
        <v>0</v>
      </c>
      <c r="O290" s="12">
        <f t="shared" si="9"/>
        <v>0</v>
      </c>
    </row>
    <row r="291" spans="1:15" x14ac:dyDescent="0.25">
      <c r="A291" s="8"/>
      <c r="B291" s="8"/>
      <c r="C291" s="9"/>
      <c r="D291" s="8"/>
      <c r="E291" s="8" t="s">
        <v>1386</v>
      </c>
      <c r="F291" s="8">
        <v>0.7</v>
      </c>
      <c r="G291" s="10">
        <v>3015</v>
      </c>
      <c r="H291" s="11">
        <v>2110.5</v>
      </c>
      <c r="I291" s="11">
        <v>1337.9679729568027</v>
      </c>
      <c r="J291" s="11">
        <v>772.53202704319744</v>
      </c>
      <c r="K291" s="8"/>
      <c r="L291" s="8"/>
      <c r="M291" s="12">
        <f t="shared" si="8"/>
        <v>0</v>
      </c>
      <c r="N291" s="12">
        <f t="shared" si="8"/>
        <v>0</v>
      </c>
      <c r="O291" s="12">
        <f t="shared" si="9"/>
        <v>0</v>
      </c>
    </row>
    <row r="292" spans="1:15" x14ac:dyDescent="0.25">
      <c r="A292" s="8"/>
      <c r="B292" s="8"/>
      <c r="C292" s="9"/>
      <c r="D292" s="8"/>
      <c r="E292" s="8" t="s">
        <v>1528</v>
      </c>
      <c r="F292" s="8">
        <v>0.80000000000000016</v>
      </c>
      <c r="G292" s="10">
        <v>1239</v>
      </c>
      <c r="H292" s="11">
        <v>991.19999999999993</v>
      </c>
      <c r="I292" s="11">
        <v>475.38433949488842</v>
      </c>
      <c r="J292" s="11">
        <v>515.81566050511162</v>
      </c>
      <c r="K292" s="8"/>
      <c r="L292" s="8"/>
      <c r="M292" s="12">
        <f t="shared" si="8"/>
        <v>0</v>
      </c>
      <c r="N292" s="12">
        <f t="shared" si="8"/>
        <v>0</v>
      </c>
      <c r="O292" s="12">
        <f t="shared" si="9"/>
        <v>0</v>
      </c>
    </row>
    <row r="293" spans="1:15" x14ac:dyDescent="0.25">
      <c r="A293" s="8"/>
      <c r="B293" s="8"/>
      <c r="C293" s="9"/>
      <c r="D293" s="8"/>
      <c r="E293" s="8" t="s">
        <v>1529</v>
      </c>
      <c r="F293" s="8">
        <v>0.77</v>
      </c>
      <c r="G293" s="10">
        <v>514</v>
      </c>
      <c r="H293" s="11">
        <v>395.78</v>
      </c>
      <c r="I293" s="11">
        <v>196.31084337349398</v>
      </c>
      <c r="J293" s="11">
        <v>199.46915662650599</v>
      </c>
      <c r="K293" s="8"/>
      <c r="L293" s="8"/>
      <c r="M293" s="12">
        <f t="shared" si="8"/>
        <v>0</v>
      </c>
      <c r="N293" s="12">
        <f t="shared" si="8"/>
        <v>0</v>
      </c>
      <c r="O293" s="12">
        <f t="shared" si="9"/>
        <v>0</v>
      </c>
    </row>
    <row r="294" spans="1:15" x14ac:dyDescent="0.25">
      <c r="A294" s="8"/>
      <c r="B294" s="8"/>
      <c r="C294" s="9"/>
      <c r="D294" s="8"/>
      <c r="E294" s="8" t="s">
        <v>1530</v>
      </c>
      <c r="F294" s="8">
        <v>0.82</v>
      </c>
      <c r="G294" s="10">
        <v>1691</v>
      </c>
      <c r="H294" s="11">
        <v>1386.62</v>
      </c>
      <c r="I294" s="11">
        <v>644.54549098196401</v>
      </c>
      <c r="J294" s="11">
        <v>742.07450901803588</v>
      </c>
      <c r="K294" s="8"/>
      <c r="L294" s="8"/>
      <c r="M294" s="12">
        <f t="shared" si="8"/>
        <v>0</v>
      </c>
      <c r="N294" s="12">
        <f t="shared" si="8"/>
        <v>0</v>
      </c>
      <c r="O294" s="12">
        <f t="shared" si="9"/>
        <v>0</v>
      </c>
    </row>
    <row r="295" spans="1:15" x14ac:dyDescent="0.25">
      <c r="A295" s="8"/>
      <c r="B295" s="8"/>
      <c r="C295" s="9"/>
      <c r="D295" s="8"/>
      <c r="E295" s="8" t="s">
        <v>1531</v>
      </c>
      <c r="F295" s="8">
        <v>0.82</v>
      </c>
      <c r="G295" s="10">
        <v>17</v>
      </c>
      <c r="H295" s="11">
        <v>13.94</v>
      </c>
      <c r="I295" s="11">
        <v>6.5987755102040815</v>
      </c>
      <c r="J295" s="11">
        <v>7.341224489795918</v>
      </c>
      <c r="K295" s="8"/>
      <c r="L295" s="8"/>
      <c r="M295" s="12">
        <f t="shared" si="8"/>
        <v>0</v>
      </c>
      <c r="N295" s="12">
        <f t="shared" si="8"/>
        <v>0</v>
      </c>
      <c r="O295" s="12">
        <f t="shared" si="9"/>
        <v>0</v>
      </c>
    </row>
    <row r="296" spans="1:15" x14ac:dyDescent="0.25">
      <c r="A296" s="8"/>
      <c r="B296" s="8"/>
      <c r="C296" s="9"/>
      <c r="D296" s="8"/>
      <c r="E296" s="8" t="s">
        <v>1532</v>
      </c>
      <c r="F296" s="8">
        <v>0.7400000000000001</v>
      </c>
      <c r="G296" s="10">
        <v>12707</v>
      </c>
      <c r="H296" s="11">
        <v>9403.1799999999985</v>
      </c>
      <c r="I296" s="11">
        <v>3947.9741064788413</v>
      </c>
      <c r="J296" s="11">
        <v>5455.2058935211599</v>
      </c>
      <c r="K296" s="8"/>
      <c r="L296" s="8"/>
      <c r="M296" s="12">
        <f t="shared" si="8"/>
        <v>0</v>
      </c>
      <c r="N296" s="12">
        <f t="shared" si="8"/>
        <v>0</v>
      </c>
      <c r="O296" s="12">
        <f t="shared" si="9"/>
        <v>0</v>
      </c>
    </row>
    <row r="297" spans="1:15" x14ac:dyDescent="0.25">
      <c r="A297" s="8"/>
      <c r="B297" s="8"/>
      <c r="C297" s="9"/>
      <c r="D297" s="8"/>
      <c r="E297" s="8" t="s">
        <v>1533</v>
      </c>
      <c r="F297" s="8">
        <v>0.65000000000000013</v>
      </c>
      <c r="G297" s="10">
        <v>22494</v>
      </c>
      <c r="H297" s="11">
        <v>14621.1</v>
      </c>
      <c r="I297" s="11">
        <v>8220.2150860084839</v>
      </c>
      <c r="J297" s="11">
        <v>6400.8849139915137</v>
      </c>
      <c r="K297" s="8"/>
      <c r="L297" s="8"/>
      <c r="M297" s="12">
        <f t="shared" si="8"/>
        <v>0</v>
      </c>
      <c r="N297" s="12">
        <f t="shared" si="8"/>
        <v>0</v>
      </c>
      <c r="O297" s="12">
        <f t="shared" si="9"/>
        <v>0</v>
      </c>
    </row>
    <row r="298" spans="1:15" x14ac:dyDescent="0.25">
      <c r="A298" s="8"/>
      <c r="B298" s="8"/>
      <c r="C298" s="9"/>
      <c r="D298" s="8"/>
      <c r="E298" s="8" t="s">
        <v>1371</v>
      </c>
      <c r="F298" s="8">
        <v>0.82999999999999985</v>
      </c>
      <c r="G298" s="10">
        <v>9489</v>
      </c>
      <c r="H298" s="11">
        <v>7875.87</v>
      </c>
      <c r="I298" s="11">
        <v>4058.0158709804691</v>
      </c>
      <c r="J298" s="11">
        <v>3817.8541290195303</v>
      </c>
      <c r="K298" s="8"/>
      <c r="L298" s="8"/>
      <c r="M298" s="12">
        <f t="shared" si="8"/>
        <v>0</v>
      </c>
      <c r="N298" s="12">
        <f t="shared" si="8"/>
        <v>0</v>
      </c>
      <c r="O298" s="12">
        <f t="shared" si="9"/>
        <v>0</v>
      </c>
    </row>
    <row r="299" spans="1:15" x14ac:dyDescent="0.25">
      <c r="A299" s="8"/>
      <c r="B299" s="8"/>
      <c r="C299" s="9"/>
      <c r="D299" s="8"/>
      <c r="E299" s="8" t="s">
        <v>1372</v>
      </c>
      <c r="F299" s="8">
        <v>0.83</v>
      </c>
      <c r="G299" s="10">
        <v>45</v>
      </c>
      <c r="H299" s="11">
        <v>37.35</v>
      </c>
      <c r="I299" s="11">
        <v>26.03102189781022</v>
      </c>
      <c r="J299" s="11">
        <v>11.318978102189782</v>
      </c>
      <c r="K299" s="8"/>
      <c r="L299" s="8"/>
      <c r="M299" s="12">
        <f t="shared" si="8"/>
        <v>0</v>
      </c>
      <c r="N299" s="12">
        <f t="shared" si="8"/>
        <v>0</v>
      </c>
      <c r="O299" s="12">
        <f t="shared" si="9"/>
        <v>0</v>
      </c>
    </row>
    <row r="300" spans="1:15" x14ac:dyDescent="0.25">
      <c r="A300" s="8"/>
      <c r="B300" s="8"/>
      <c r="C300" s="9" t="s">
        <v>202</v>
      </c>
      <c r="D300" s="8" t="s">
        <v>174</v>
      </c>
      <c r="E300" s="8" t="s">
        <v>1379</v>
      </c>
      <c r="F300" s="8">
        <v>0.79</v>
      </c>
      <c r="G300" s="10">
        <v>12401</v>
      </c>
      <c r="H300" s="11">
        <v>9796.7899999999991</v>
      </c>
      <c r="I300" s="11">
        <v>5157.0742805561858</v>
      </c>
      <c r="J300" s="11">
        <v>4639.7157194438141</v>
      </c>
      <c r="K300" s="8"/>
      <c r="L300" s="8"/>
      <c r="M300" s="12">
        <f t="shared" si="8"/>
        <v>0</v>
      </c>
      <c r="N300" s="12">
        <f t="shared" si="8"/>
        <v>0</v>
      </c>
      <c r="O300" s="12">
        <f t="shared" si="9"/>
        <v>0</v>
      </c>
    </row>
    <row r="301" spans="1:15" x14ac:dyDescent="0.25">
      <c r="A301" s="8"/>
      <c r="B301" s="8"/>
      <c r="C301" s="9"/>
      <c r="D301" s="8"/>
      <c r="E301" s="8" t="s">
        <v>1534</v>
      </c>
      <c r="F301" s="8">
        <v>0.77</v>
      </c>
      <c r="G301" s="10">
        <v>367</v>
      </c>
      <c r="H301" s="11">
        <v>282.58999999999997</v>
      </c>
      <c r="I301" s="11">
        <v>151.18703697512825</v>
      </c>
      <c r="J301" s="11">
        <v>131.40296302487175</v>
      </c>
      <c r="K301" s="8"/>
      <c r="L301" s="8"/>
      <c r="M301" s="12">
        <f t="shared" si="8"/>
        <v>0</v>
      </c>
      <c r="N301" s="12">
        <f t="shared" si="8"/>
        <v>0</v>
      </c>
      <c r="O301" s="12">
        <f t="shared" si="9"/>
        <v>0</v>
      </c>
    </row>
    <row r="302" spans="1:15" x14ac:dyDescent="0.25">
      <c r="A302" s="8"/>
      <c r="B302" s="8"/>
      <c r="C302" s="9"/>
      <c r="D302" s="8"/>
      <c r="E302" s="8" t="s">
        <v>1360</v>
      </c>
      <c r="F302" s="8">
        <v>0.65</v>
      </c>
      <c r="G302" s="10">
        <v>128</v>
      </c>
      <c r="H302" s="11">
        <v>83.2</v>
      </c>
      <c r="I302" s="11">
        <v>52.580465004574918</v>
      </c>
      <c r="J302" s="11">
        <v>30.619534995425084</v>
      </c>
      <c r="K302" s="8"/>
      <c r="L302" s="8"/>
      <c r="M302" s="12">
        <f t="shared" si="8"/>
        <v>0</v>
      </c>
      <c r="N302" s="12">
        <f t="shared" si="8"/>
        <v>0</v>
      </c>
      <c r="O302" s="12">
        <f t="shared" si="9"/>
        <v>0</v>
      </c>
    </row>
    <row r="303" spans="1:15" x14ac:dyDescent="0.25">
      <c r="A303" s="8"/>
      <c r="B303" s="8"/>
      <c r="C303" s="9"/>
      <c r="D303" s="8"/>
      <c r="E303" s="8" t="s">
        <v>1362</v>
      </c>
      <c r="F303" s="8">
        <v>0.65</v>
      </c>
      <c r="G303" s="10">
        <v>354</v>
      </c>
      <c r="H303" s="11">
        <v>230.10000000000002</v>
      </c>
      <c r="I303" s="11">
        <v>147.06886348792634</v>
      </c>
      <c r="J303" s="11">
        <v>83.031136512073672</v>
      </c>
      <c r="K303" s="8"/>
      <c r="L303" s="8"/>
      <c r="M303" s="12">
        <f t="shared" si="8"/>
        <v>0</v>
      </c>
      <c r="N303" s="12">
        <f t="shared" si="8"/>
        <v>0</v>
      </c>
      <c r="O303" s="12">
        <f t="shared" si="9"/>
        <v>0</v>
      </c>
    </row>
    <row r="304" spans="1:15" x14ac:dyDescent="0.25">
      <c r="A304" s="8"/>
      <c r="B304" s="8"/>
      <c r="C304" s="9"/>
      <c r="D304" s="8"/>
      <c r="E304" s="8" t="s">
        <v>1527</v>
      </c>
      <c r="F304" s="8">
        <v>0.76</v>
      </c>
      <c r="G304" s="10">
        <v>4743</v>
      </c>
      <c r="H304" s="11">
        <v>3604.68</v>
      </c>
      <c r="I304" s="11">
        <v>2079.2015851502829</v>
      </c>
      <c r="J304" s="11">
        <v>1525.4784148497165</v>
      </c>
      <c r="K304" s="8"/>
      <c r="L304" s="8"/>
      <c r="M304" s="12">
        <f t="shared" si="8"/>
        <v>0</v>
      </c>
      <c r="N304" s="12">
        <f t="shared" si="8"/>
        <v>0</v>
      </c>
      <c r="O304" s="12">
        <f t="shared" si="9"/>
        <v>0</v>
      </c>
    </row>
    <row r="305" spans="1:15" x14ac:dyDescent="0.25">
      <c r="A305" s="8"/>
      <c r="B305" s="8"/>
      <c r="C305" s="9"/>
      <c r="D305" s="8"/>
      <c r="E305" s="8" t="s">
        <v>1535</v>
      </c>
      <c r="F305" s="8">
        <v>0.8</v>
      </c>
      <c r="G305" s="10">
        <v>5984</v>
      </c>
      <c r="H305" s="11">
        <v>4787.1999999999989</v>
      </c>
      <c r="I305" s="11">
        <v>2780.3602261815854</v>
      </c>
      <c r="J305" s="11">
        <v>2006.8397738184144</v>
      </c>
      <c r="K305" s="8"/>
      <c r="L305" s="8"/>
      <c r="M305" s="12">
        <f t="shared" si="8"/>
        <v>0</v>
      </c>
      <c r="N305" s="12">
        <f t="shared" si="8"/>
        <v>0</v>
      </c>
      <c r="O305" s="12">
        <f t="shared" si="9"/>
        <v>0</v>
      </c>
    </row>
    <row r="306" spans="1:15" x14ac:dyDescent="0.25">
      <c r="A306" s="8"/>
      <c r="B306" s="8"/>
      <c r="C306" s="9"/>
      <c r="D306" s="8"/>
      <c r="E306" s="8" t="s">
        <v>1536</v>
      </c>
      <c r="F306" s="8">
        <v>0.77</v>
      </c>
      <c r="G306" s="10">
        <v>14</v>
      </c>
      <c r="H306" s="11">
        <v>10.78</v>
      </c>
      <c r="I306" s="11">
        <v>7.6363646001533159</v>
      </c>
      <c r="J306" s="11">
        <v>3.1436353998466835</v>
      </c>
      <c r="K306" s="8"/>
      <c r="L306" s="8"/>
      <c r="M306" s="12">
        <f t="shared" si="8"/>
        <v>0</v>
      </c>
      <c r="N306" s="12">
        <f t="shared" si="8"/>
        <v>0</v>
      </c>
      <c r="O306" s="12">
        <f t="shared" si="9"/>
        <v>0</v>
      </c>
    </row>
    <row r="307" spans="1:15" x14ac:dyDescent="0.25">
      <c r="A307" s="8"/>
      <c r="B307" s="8"/>
      <c r="C307" s="9"/>
      <c r="D307" s="8"/>
      <c r="E307" s="8" t="s">
        <v>1528</v>
      </c>
      <c r="F307" s="8">
        <v>0.8</v>
      </c>
      <c r="G307" s="10">
        <v>5129</v>
      </c>
      <c r="H307" s="11">
        <v>4103.2</v>
      </c>
      <c r="I307" s="11">
        <v>2050.8534934905001</v>
      </c>
      <c r="J307" s="11">
        <v>2052.3465065095002</v>
      </c>
      <c r="K307" s="8"/>
      <c r="L307" s="8"/>
      <c r="M307" s="12">
        <f t="shared" si="8"/>
        <v>0</v>
      </c>
      <c r="N307" s="12">
        <f t="shared" si="8"/>
        <v>0</v>
      </c>
      <c r="O307" s="12">
        <f t="shared" si="9"/>
        <v>0</v>
      </c>
    </row>
    <row r="308" spans="1:15" x14ac:dyDescent="0.25">
      <c r="A308" s="8"/>
      <c r="B308" s="8"/>
      <c r="C308" s="9"/>
      <c r="D308" s="8"/>
      <c r="E308" s="8" t="s">
        <v>1529</v>
      </c>
      <c r="F308" s="8">
        <v>0.77</v>
      </c>
      <c r="G308" s="10">
        <v>386</v>
      </c>
      <c r="H308" s="11">
        <v>297.22000000000003</v>
      </c>
      <c r="I308" s="11">
        <v>153.27181628392484</v>
      </c>
      <c r="J308" s="11">
        <v>143.94818371607519</v>
      </c>
      <c r="K308" s="8"/>
      <c r="L308" s="8"/>
      <c r="M308" s="12">
        <f t="shared" si="8"/>
        <v>0</v>
      </c>
      <c r="N308" s="12">
        <f t="shared" si="8"/>
        <v>0</v>
      </c>
      <c r="O308" s="12">
        <f t="shared" si="9"/>
        <v>0</v>
      </c>
    </row>
    <row r="309" spans="1:15" x14ac:dyDescent="0.25">
      <c r="A309" s="8"/>
      <c r="B309" s="8"/>
      <c r="C309" s="9"/>
      <c r="D309" s="8"/>
      <c r="E309" s="8" t="s">
        <v>1533</v>
      </c>
      <c r="F309" s="8">
        <v>0.65</v>
      </c>
      <c r="G309" s="10">
        <v>11877</v>
      </c>
      <c r="H309" s="11">
        <v>7720.0500000000011</v>
      </c>
      <c r="I309" s="11">
        <v>6335.0992016030705</v>
      </c>
      <c r="J309" s="11">
        <v>1384.9507983969293</v>
      </c>
      <c r="K309" s="8"/>
      <c r="L309" s="8"/>
      <c r="M309" s="12">
        <f t="shared" si="8"/>
        <v>0</v>
      </c>
      <c r="N309" s="12">
        <f t="shared" si="8"/>
        <v>0</v>
      </c>
      <c r="O309" s="12">
        <f t="shared" si="9"/>
        <v>0</v>
      </c>
    </row>
    <row r="310" spans="1:15" x14ac:dyDescent="0.25">
      <c r="A310" s="8"/>
      <c r="B310" s="8"/>
      <c r="C310" s="9"/>
      <c r="D310" s="8" t="s">
        <v>215</v>
      </c>
      <c r="E310" s="8" t="s">
        <v>1537</v>
      </c>
      <c r="F310" s="8">
        <v>1.24</v>
      </c>
      <c r="G310" s="10">
        <v>2528</v>
      </c>
      <c r="H310" s="11">
        <v>3134.7200000000003</v>
      </c>
      <c r="I310" s="11">
        <v>2007.6666666666667</v>
      </c>
      <c r="J310" s="11">
        <v>1127.0533333333333</v>
      </c>
      <c r="K310" s="8"/>
      <c r="L310" s="8"/>
      <c r="M310" s="12">
        <f t="shared" si="8"/>
        <v>0</v>
      </c>
      <c r="N310" s="12">
        <f t="shared" si="8"/>
        <v>0</v>
      </c>
      <c r="O310" s="12">
        <f t="shared" si="9"/>
        <v>0</v>
      </c>
    </row>
    <row r="311" spans="1:15" x14ac:dyDescent="0.25">
      <c r="A311" s="8"/>
      <c r="B311" s="8"/>
      <c r="C311" s="9" t="s">
        <v>210</v>
      </c>
      <c r="D311" s="8" t="s">
        <v>174</v>
      </c>
      <c r="E311" s="8" t="s">
        <v>1362</v>
      </c>
      <c r="F311" s="8">
        <v>0.65</v>
      </c>
      <c r="G311" s="10">
        <v>67</v>
      </c>
      <c r="H311" s="11">
        <v>43.55</v>
      </c>
      <c r="I311" s="11">
        <v>28.445089285714285</v>
      </c>
      <c r="J311" s="11">
        <v>15.104910714285712</v>
      </c>
      <c r="K311" s="8"/>
      <c r="L311" s="8"/>
      <c r="M311" s="12">
        <f t="shared" si="8"/>
        <v>0</v>
      </c>
      <c r="N311" s="12">
        <f t="shared" si="8"/>
        <v>0</v>
      </c>
      <c r="O311" s="12">
        <f t="shared" si="9"/>
        <v>0</v>
      </c>
    </row>
    <row r="312" spans="1:15" x14ac:dyDescent="0.25">
      <c r="A312" s="8"/>
      <c r="B312" s="8"/>
      <c r="C312" s="9"/>
      <c r="D312" s="8"/>
      <c r="E312" s="8" t="s">
        <v>1527</v>
      </c>
      <c r="F312" s="8">
        <v>0.76</v>
      </c>
      <c r="G312" s="10">
        <v>3250</v>
      </c>
      <c r="H312" s="11">
        <v>2470</v>
      </c>
      <c r="I312" s="11">
        <v>951</v>
      </c>
      <c r="J312" s="11">
        <v>1519</v>
      </c>
      <c r="K312" s="8"/>
      <c r="L312" s="8"/>
      <c r="M312" s="12">
        <f t="shared" si="8"/>
        <v>0</v>
      </c>
      <c r="N312" s="12">
        <f t="shared" si="8"/>
        <v>0</v>
      </c>
      <c r="O312" s="12">
        <f t="shared" si="9"/>
        <v>0</v>
      </c>
    </row>
    <row r="313" spans="1:15" x14ac:dyDescent="0.25">
      <c r="A313" s="8"/>
      <c r="B313" s="8"/>
      <c r="C313" s="9"/>
      <c r="D313" s="8"/>
      <c r="E313" s="8" t="s">
        <v>1386</v>
      </c>
      <c r="F313" s="8">
        <v>0.7</v>
      </c>
      <c r="G313" s="10">
        <v>2559</v>
      </c>
      <c r="H313" s="11">
        <v>1791.3</v>
      </c>
      <c r="I313" s="11">
        <v>845.00312499999995</v>
      </c>
      <c r="J313" s="11">
        <v>946.296875</v>
      </c>
      <c r="K313" s="8"/>
      <c r="L313" s="8"/>
      <c r="M313" s="12">
        <f t="shared" si="8"/>
        <v>0</v>
      </c>
      <c r="N313" s="12">
        <f t="shared" si="8"/>
        <v>0</v>
      </c>
      <c r="O313" s="12">
        <f t="shared" si="9"/>
        <v>0</v>
      </c>
    </row>
    <row r="314" spans="1:15" x14ac:dyDescent="0.25">
      <c r="A314" s="8"/>
      <c r="B314" s="8"/>
      <c r="C314" s="9"/>
      <c r="D314" s="8"/>
      <c r="E314" s="8" t="s">
        <v>1538</v>
      </c>
      <c r="F314" s="8">
        <v>0.65</v>
      </c>
      <c r="G314" s="10">
        <v>321</v>
      </c>
      <c r="H314" s="11">
        <v>208.65</v>
      </c>
      <c r="I314" s="11">
        <v>105.996875</v>
      </c>
      <c r="J314" s="11">
        <v>102.653125</v>
      </c>
      <c r="K314" s="8"/>
      <c r="L314" s="8"/>
      <c r="M314" s="12">
        <f t="shared" si="8"/>
        <v>0</v>
      </c>
      <c r="N314" s="12">
        <f t="shared" si="8"/>
        <v>0</v>
      </c>
      <c r="O314" s="12">
        <f t="shared" si="9"/>
        <v>0</v>
      </c>
    </row>
    <row r="315" spans="1:15" x14ac:dyDescent="0.25">
      <c r="A315" s="8"/>
      <c r="B315" s="8"/>
      <c r="C315" s="9"/>
      <c r="D315" s="8"/>
      <c r="E315" s="8" t="s">
        <v>1528</v>
      </c>
      <c r="F315" s="8">
        <v>0.8</v>
      </c>
      <c r="G315" s="10">
        <v>2760</v>
      </c>
      <c r="H315" s="11">
        <v>2208</v>
      </c>
      <c r="I315" s="11">
        <v>951</v>
      </c>
      <c r="J315" s="11">
        <v>1257</v>
      </c>
      <c r="K315" s="8"/>
      <c r="L315" s="8"/>
      <c r="M315" s="12">
        <f t="shared" si="8"/>
        <v>0</v>
      </c>
      <c r="N315" s="12">
        <f t="shared" si="8"/>
        <v>0</v>
      </c>
      <c r="O315" s="12">
        <f t="shared" si="9"/>
        <v>0</v>
      </c>
    </row>
    <row r="316" spans="1:15" x14ac:dyDescent="0.25">
      <c r="A316" s="8"/>
      <c r="B316" s="8"/>
      <c r="C316" s="9"/>
      <c r="D316" s="8"/>
      <c r="E316" s="8" t="s">
        <v>1530</v>
      </c>
      <c r="F316" s="8">
        <v>0.82</v>
      </c>
      <c r="G316" s="10">
        <v>546</v>
      </c>
      <c r="H316" s="11">
        <v>447.72</v>
      </c>
      <c r="I316" s="11">
        <v>252.67445255474451</v>
      </c>
      <c r="J316" s="11">
        <v>195.04554744525552</v>
      </c>
      <c r="K316" s="8"/>
      <c r="L316" s="8"/>
      <c r="M316" s="12">
        <f t="shared" si="8"/>
        <v>0</v>
      </c>
      <c r="N316" s="12">
        <f t="shared" si="8"/>
        <v>0</v>
      </c>
      <c r="O316" s="12">
        <f t="shared" si="9"/>
        <v>0</v>
      </c>
    </row>
    <row r="317" spans="1:15" x14ac:dyDescent="0.25">
      <c r="A317" s="8"/>
      <c r="B317" s="8"/>
      <c r="C317" s="9"/>
      <c r="D317" s="8"/>
      <c r="E317" s="8" t="s">
        <v>1531</v>
      </c>
      <c r="F317" s="8">
        <v>0.82</v>
      </c>
      <c r="G317" s="10">
        <v>2009</v>
      </c>
      <c r="H317" s="11">
        <v>1647.38</v>
      </c>
      <c r="I317" s="11">
        <v>1649.3255474452553</v>
      </c>
      <c r="J317" s="11">
        <v>-1.945547445255329</v>
      </c>
      <c r="K317" s="8"/>
      <c r="L317" s="8"/>
      <c r="M317" s="12">
        <f t="shared" si="8"/>
        <v>0</v>
      </c>
      <c r="N317" s="12">
        <f t="shared" si="8"/>
        <v>0</v>
      </c>
      <c r="O317" s="12">
        <f t="shared" si="9"/>
        <v>0</v>
      </c>
    </row>
    <row r="318" spans="1:15" x14ac:dyDescent="0.25">
      <c r="A318" s="8"/>
      <c r="B318" s="8"/>
      <c r="C318" s="9"/>
      <c r="D318" s="8"/>
      <c r="E318" s="8" t="s">
        <v>1532</v>
      </c>
      <c r="F318" s="8">
        <v>0.73999999999999988</v>
      </c>
      <c r="G318" s="10">
        <v>9750</v>
      </c>
      <c r="H318" s="11">
        <v>7215</v>
      </c>
      <c r="I318" s="11">
        <v>2853</v>
      </c>
      <c r="J318" s="11">
        <v>4362</v>
      </c>
      <c r="K318" s="8"/>
      <c r="L318" s="8"/>
      <c r="M318" s="12">
        <f t="shared" si="8"/>
        <v>0</v>
      </c>
      <c r="N318" s="12">
        <f t="shared" si="8"/>
        <v>0</v>
      </c>
      <c r="O318" s="12">
        <f t="shared" si="9"/>
        <v>0</v>
      </c>
    </row>
    <row r="319" spans="1:15" x14ac:dyDescent="0.25">
      <c r="A319" s="8"/>
      <c r="B319" s="8"/>
      <c r="C319" s="9"/>
      <c r="D319" s="8"/>
      <c r="E319" s="8" t="s">
        <v>1533</v>
      </c>
      <c r="F319" s="8">
        <v>0.65</v>
      </c>
      <c r="G319" s="10">
        <v>11021</v>
      </c>
      <c r="H319" s="11">
        <v>7163.6500000000005</v>
      </c>
      <c r="I319" s="11">
        <v>5706</v>
      </c>
      <c r="J319" s="11">
        <v>1457.6499999999999</v>
      </c>
      <c r="K319" s="8"/>
      <c r="L319" s="8"/>
      <c r="M319" s="12">
        <f t="shared" si="8"/>
        <v>0</v>
      </c>
      <c r="N319" s="12">
        <f t="shared" si="8"/>
        <v>0</v>
      </c>
      <c r="O319" s="12">
        <f t="shared" si="9"/>
        <v>0</v>
      </c>
    </row>
    <row r="320" spans="1:15" x14ac:dyDescent="0.25">
      <c r="A320" s="8"/>
      <c r="B320" s="8"/>
      <c r="C320" s="9"/>
      <c r="D320" s="8"/>
      <c r="E320" s="8" t="s">
        <v>1371</v>
      </c>
      <c r="F320" s="8">
        <v>0.82999999999999985</v>
      </c>
      <c r="G320" s="10">
        <v>9644</v>
      </c>
      <c r="H320" s="11">
        <v>8004.5199999999986</v>
      </c>
      <c r="I320" s="11">
        <v>3943.300744047619</v>
      </c>
      <c r="J320" s="11">
        <v>4061.2192559523805</v>
      </c>
      <c r="K320" s="8"/>
      <c r="L320" s="8"/>
      <c r="M320" s="12">
        <f t="shared" si="8"/>
        <v>0</v>
      </c>
      <c r="N320" s="12">
        <f t="shared" si="8"/>
        <v>0</v>
      </c>
      <c r="O320" s="12">
        <f t="shared" si="9"/>
        <v>0</v>
      </c>
    </row>
    <row r="321" spans="1:16" x14ac:dyDescent="0.25">
      <c r="A321" s="8"/>
      <c r="B321" s="8"/>
      <c r="C321" s="9"/>
      <c r="D321" s="8"/>
      <c r="E321" s="8" t="s">
        <v>1539</v>
      </c>
      <c r="F321" s="8">
        <v>0.84</v>
      </c>
      <c r="G321" s="10">
        <v>1779</v>
      </c>
      <c r="H321" s="11">
        <v>1494.36</v>
      </c>
      <c r="I321" s="11">
        <v>783.25416666666661</v>
      </c>
      <c r="J321" s="11">
        <v>711.10583333333329</v>
      </c>
      <c r="K321" s="8"/>
      <c r="L321" s="8"/>
      <c r="M321" s="12">
        <f t="shared" si="8"/>
        <v>0</v>
      </c>
      <c r="N321" s="12">
        <f t="shared" si="8"/>
        <v>0</v>
      </c>
      <c r="O321" s="12">
        <f t="shared" si="9"/>
        <v>0</v>
      </c>
    </row>
    <row r="322" spans="1:16" x14ac:dyDescent="0.25">
      <c r="A322" s="8"/>
      <c r="B322" s="8"/>
      <c r="C322" s="9" t="s">
        <v>26</v>
      </c>
      <c r="D322" s="8" t="s">
        <v>174</v>
      </c>
      <c r="E322" s="8" t="s">
        <v>1527</v>
      </c>
      <c r="F322" s="8">
        <v>0.76</v>
      </c>
      <c r="G322" s="10">
        <v>4748</v>
      </c>
      <c r="H322" s="11">
        <v>3608.4799999999996</v>
      </c>
      <c r="I322" s="11">
        <v>2603.051060447779</v>
      </c>
      <c r="J322" s="11">
        <v>1005.4289395522209</v>
      </c>
      <c r="K322" s="8"/>
      <c r="L322" s="8"/>
      <c r="M322" s="12">
        <f t="shared" si="8"/>
        <v>0</v>
      </c>
      <c r="N322" s="12">
        <f t="shared" si="8"/>
        <v>0</v>
      </c>
      <c r="O322" s="12">
        <f t="shared" si="9"/>
        <v>0</v>
      </c>
    </row>
    <row r="323" spans="1:16" x14ac:dyDescent="0.25">
      <c r="A323" s="8"/>
      <c r="B323" s="8"/>
      <c r="C323" s="9"/>
      <c r="D323" s="8"/>
      <c r="E323" s="8" t="s">
        <v>1535</v>
      </c>
      <c r="F323" s="8">
        <v>0.8</v>
      </c>
      <c r="G323" s="10">
        <v>1677</v>
      </c>
      <c r="H323" s="11">
        <v>1341.6</v>
      </c>
      <c r="I323" s="11">
        <v>1036.1369861227663</v>
      </c>
      <c r="J323" s="11">
        <v>305.46301387723361</v>
      </c>
      <c r="K323" s="8"/>
      <c r="L323" s="8"/>
      <c r="M323" s="12">
        <f t="shared" si="8"/>
        <v>0</v>
      </c>
      <c r="N323" s="12">
        <f t="shared" si="8"/>
        <v>0</v>
      </c>
      <c r="O323" s="12">
        <f t="shared" si="9"/>
        <v>0</v>
      </c>
    </row>
    <row r="324" spans="1:16" x14ac:dyDescent="0.25">
      <c r="A324" s="8"/>
      <c r="B324" s="8"/>
      <c r="C324" s="9"/>
      <c r="D324" s="8"/>
      <c r="E324" s="8" t="s">
        <v>1533</v>
      </c>
      <c r="F324" s="8">
        <v>0.65</v>
      </c>
      <c r="G324" s="10">
        <v>2538</v>
      </c>
      <c r="H324" s="11">
        <v>1649.7</v>
      </c>
      <c r="I324" s="11">
        <v>1882.8950892857142</v>
      </c>
      <c r="J324" s="11">
        <v>-233.19508928571429</v>
      </c>
      <c r="K324" s="8"/>
      <c r="L324" s="8"/>
      <c r="M324" s="12">
        <f t="shared" si="8"/>
        <v>0</v>
      </c>
      <c r="N324" s="12">
        <f t="shared" si="8"/>
        <v>0</v>
      </c>
      <c r="O324" s="12">
        <f t="shared" si="9"/>
        <v>0</v>
      </c>
    </row>
    <row r="325" spans="1:16" x14ac:dyDescent="0.25">
      <c r="A325" s="8"/>
      <c r="B325" s="8"/>
      <c r="C325" s="9" t="s">
        <v>18</v>
      </c>
      <c r="D325" s="8" t="s">
        <v>174</v>
      </c>
      <c r="E325" s="8" t="s">
        <v>1360</v>
      </c>
      <c r="F325" s="8">
        <v>0.65</v>
      </c>
      <c r="G325" s="10">
        <v>36</v>
      </c>
      <c r="H325" s="11">
        <v>23.4</v>
      </c>
      <c r="I325" s="11">
        <v>20.760790965350559</v>
      </c>
      <c r="J325" s="11">
        <v>2.639209034649439</v>
      </c>
      <c r="K325" s="8"/>
      <c r="L325" s="8"/>
      <c r="M325" s="12">
        <f t="shared" si="8"/>
        <v>0</v>
      </c>
      <c r="N325" s="12">
        <f t="shared" si="8"/>
        <v>0</v>
      </c>
      <c r="O325" s="12">
        <f t="shared" si="9"/>
        <v>0</v>
      </c>
    </row>
    <row r="326" spans="1:16" x14ac:dyDescent="0.25">
      <c r="A326" s="8"/>
      <c r="B326" s="8"/>
      <c r="C326" s="9"/>
      <c r="D326" s="8"/>
      <c r="E326" s="8" t="s">
        <v>1362</v>
      </c>
      <c r="F326" s="8">
        <v>0.65</v>
      </c>
      <c r="G326" s="10">
        <v>62</v>
      </c>
      <c r="H326" s="11">
        <v>40.299999999999997</v>
      </c>
      <c r="I326" s="11">
        <v>34.231241029481247</v>
      </c>
      <c r="J326" s="11">
        <v>6.068758970518755</v>
      </c>
      <c r="K326" s="8"/>
      <c r="L326" s="8"/>
      <c r="M326" s="12">
        <f t="shared" ref="M326:N389" si="10">$G326*K326</f>
        <v>0</v>
      </c>
      <c r="N326" s="12">
        <f t="shared" si="10"/>
        <v>0</v>
      </c>
      <c r="O326" s="12">
        <f t="shared" ref="O326:O389" si="11">M326+N326</f>
        <v>0</v>
      </c>
    </row>
    <row r="327" spans="1:16" x14ac:dyDescent="0.25">
      <c r="A327" s="8"/>
      <c r="B327" s="8"/>
      <c r="C327" s="9"/>
      <c r="D327" s="8"/>
      <c r="E327" s="8" t="s">
        <v>1527</v>
      </c>
      <c r="F327" s="8">
        <v>0.76</v>
      </c>
      <c r="G327" s="10">
        <v>5083</v>
      </c>
      <c r="H327" s="11">
        <v>3863.0800000000004</v>
      </c>
      <c r="I327" s="11">
        <v>2938.1613189906411</v>
      </c>
      <c r="J327" s="11">
        <v>924.91868100935903</v>
      </c>
      <c r="K327" s="8"/>
      <c r="L327" s="8"/>
      <c r="M327" s="12">
        <f t="shared" si="10"/>
        <v>0</v>
      </c>
      <c r="N327" s="12">
        <f t="shared" si="10"/>
        <v>0</v>
      </c>
      <c r="O327" s="12">
        <f t="shared" si="11"/>
        <v>0</v>
      </c>
    </row>
    <row r="328" spans="1:16" x14ac:dyDescent="0.25">
      <c r="A328" s="8"/>
      <c r="B328" s="8"/>
      <c r="C328" s="9"/>
      <c r="D328" s="8"/>
      <c r="E328" s="8" t="s">
        <v>1535</v>
      </c>
      <c r="F328" s="8">
        <v>0.8</v>
      </c>
      <c r="G328" s="10">
        <v>1677</v>
      </c>
      <c r="H328" s="11">
        <v>1341.6</v>
      </c>
      <c r="I328" s="11">
        <v>1059.4809760294143</v>
      </c>
      <c r="J328" s="11">
        <v>282.11902397058549</v>
      </c>
      <c r="K328" s="8"/>
      <c r="L328" s="8"/>
      <c r="M328" s="12">
        <f t="shared" si="10"/>
        <v>0</v>
      </c>
      <c r="N328" s="12">
        <f t="shared" si="10"/>
        <v>0</v>
      </c>
      <c r="O328" s="12">
        <f t="shared" si="11"/>
        <v>0</v>
      </c>
    </row>
    <row r="329" spans="1:16" x14ac:dyDescent="0.25">
      <c r="A329" s="8"/>
      <c r="B329" s="8"/>
      <c r="C329" s="9"/>
      <c r="D329" s="8"/>
      <c r="E329" s="8" t="s">
        <v>1386</v>
      </c>
      <c r="F329" s="8">
        <v>0.70000000000000007</v>
      </c>
      <c r="G329" s="10">
        <v>9284</v>
      </c>
      <c r="H329" s="11">
        <v>6498.8000000000011</v>
      </c>
      <c r="I329" s="11">
        <v>4888.5334668073128</v>
      </c>
      <c r="J329" s="11">
        <v>1610.2665331926876</v>
      </c>
      <c r="K329" s="8"/>
      <c r="L329" s="8"/>
      <c r="M329" s="12">
        <f t="shared" si="10"/>
        <v>0</v>
      </c>
      <c r="N329" s="12">
        <f t="shared" si="10"/>
        <v>0</v>
      </c>
      <c r="O329" s="12">
        <f t="shared" si="11"/>
        <v>0</v>
      </c>
    </row>
    <row r="330" spans="1:16" x14ac:dyDescent="0.25">
      <c r="A330" s="8"/>
      <c r="B330" s="8"/>
      <c r="C330" s="9"/>
      <c r="D330" s="8"/>
      <c r="E330" s="8" t="s">
        <v>1538</v>
      </c>
      <c r="F330" s="8">
        <v>0.65</v>
      </c>
      <c r="G330" s="10">
        <v>1217</v>
      </c>
      <c r="H330" s="11">
        <v>791.05</v>
      </c>
      <c r="I330" s="11">
        <v>812.0999601699416</v>
      </c>
      <c r="J330" s="11">
        <v>-21.049960169941613</v>
      </c>
      <c r="K330" s="8"/>
      <c r="L330" s="8"/>
      <c r="M330" s="12">
        <f t="shared" si="10"/>
        <v>0</v>
      </c>
      <c r="N330" s="12">
        <f t="shared" si="10"/>
        <v>0</v>
      </c>
      <c r="O330" s="12">
        <f t="shared" si="11"/>
        <v>0</v>
      </c>
    </row>
    <row r="331" spans="1:16" x14ac:dyDescent="0.25">
      <c r="A331" s="8"/>
      <c r="B331" s="8"/>
      <c r="C331" s="9"/>
      <c r="D331" s="8"/>
      <c r="E331" s="8" t="s">
        <v>1528</v>
      </c>
      <c r="F331" s="8">
        <v>0.79999999999999993</v>
      </c>
      <c r="G331" s="10">
        <v>3553</v>
      </c>
      <c r="H331" s="11">
        <v>2842.4000000000005</v>
      </c>
      <c r="I331" s="11">
        <v>1669.8518404994729</v>
      </c>
      <c r="J331" s="11">
        <v>1172.5481595005269</v>
      </c>
      <c r="K331" s="8"/>
      <c r="L331" s="8"/>
      <c r="M331" s="12">
        <f t="shared" si="10"/>
        <v>0</v>
      </c>
      <c r="N331" s="12">
        <f t="shared" si="10"/>
        <v>0</v>
      </c>
      <c r="O331" s="12">
        <f t="shared" si="11"/>
        <v>0</v>
      </c>
    </row>
    <row r="332" spans="1:16" x14ac:dyDescent="0.25">
      <c r="A332" s="8"/>
      <c r="B332" s="8"/>
      <c r="C332" s="9"/>
      <c r="D332" s="8"/>
      <c r="E332" s="8" t="s">
        <v>1529</v>
      </c>
      <c r="F332" s="8">
        <v>0.77</v>
      </c>
      <c r="G332" s="10">
        <v>602</v>
      </c>
      <c r="H332" s="11">
        <v>463.54</v>
      </c>
      <c r="I332" s="11">
        <v>355.96276283628902</v>
      </c>
      <c r="J332" s="11">
        <v>107.57723716371103</v>
      </c>
      <c r="K332" s="8"/>
      <c r="L332" s="8"/>
      <c r="M332" s="12">
        <f t="shared" si="10"/>
        <v>0</v>
      </c>
      <c r="N332" s="12">
        <f t="shared" si="10"/>
        <v>0</v>
      </c>
      <c r="O332" s="12">
        <f t="shared" si="11"/>
        <v>0</v>
      </c>
    </row>
    <row r="333" spans="1:16" x14ac:dyDescent="0.25">
      <c r="A333" s="8"/>
      <c r="B333" s="8"/>
      <c r="C333" s="9"/>
      <c r="D333" s="8"/>
      <c r="E333" s="8" t="s">
        <v>1533</v>
      </c>
      <c r="F333" s="8">
        <v>0.65</v>
      </c>
      <c r="G333" s="10">
        <v>16488</v>
      </c>
      <c r="H333" s="11">
        <v>10717.199999999999</v>
      </c>
      <c r="I333" s="11">
        <v>6728.0248151125261</v>
      </c>
      <c r="J333" s="11">
        <v>3989.1751848874742</v>
      </c>
      <c r="K333" s="8"/>
      <c r="L333" s="8"/>
      <c r="M333" s="12">
        <f t="shared" si="10"/>
        <v>0</v>
      </c>
      <c r="N333" s="12">
        <f t="shared" si="10"/>
        <v>0</v>
      </c>
      <c r="O333" s="12">
        <f t="shared" si="11"/>
        <v>0</v>
      </c>
    </row>
    <row r="334" spans="1:16" s="7" customFormat="1" x14ac:dyDescent="0.25">
      <c r="A334" s="13"/>
      <c r="B334" s="13" t="s">
        <v>187</v>
      </c>
      <c r="C334" s="14"/>
      <c r="D334" s="13"/>
      <c r="E334" s="13"/>
      <c r="F334" s="13"/>
      <c r="G334" s="15">
        <v>191261</v>
      </c>
      <c r="H334" s="16">
        <v>140538.14000000004</v>
      </c>
      <c r="I334" s="16">
        <v>83942.190308296689</v>
      </c>
      <c r="J334" s="16">
        <v>56595.949691703325</v>
      </c>
      <c r="K334" s="13"/>
      <c r="L334" s="13"/>
      <c r="M334" s="17"/>
      <c r="N334" s="17"/>
      <c r="O334" s="17">
        <f>SUM(O287:O333)</f>
        <v>0</v>
      </c>
      <c r="P334"/>
    </row>
    <row r="335" spans="1:16" x14ac:dyDescent="0.25">
      <c r="A335" s="8"/>
      <c r="B335" s="8" t="s">
        <v>1292</v>
      </c>
      <c r="C335" s="9" t="s">
        <v>26</v>
      </c>
      <c r="D335" s="8" t="s">
        <v>1327</v>
      </c>
      <c r="E335" s="8" t="s">
        <v>1329</v>
      </c>
      <c r="F335" s="8">
        <v>1.9</v>
      </c>
      <c r="G335" s="10">
        <v>1533</v>
      </c>
      <c r="H335" s="11">
        <v>2912.7</v>
      </c>
      <c r="I335" s="11">
        <v>3670.6558555703737</v>
      </c>
      <c r="J335" s="11">
        <v>-757.9558555703735</v>
      </c>
      <c r="K335" s="8"/>
      <c r="L335" s="8"/>
      <c r="M335" s="12">
        <f t="shared" si="10"/>
        <v>0</v>
      </c>
      <c r="N335" s="12">
        <f t="shared" si="10"/>
        <v>0</v>
      </c>
      <c r="O335" s="12">
        <f t="shared" si="11"/>
        <v>0</v>
      </c>
    </row>
    <row r="336" spans="1:16" x14ac:dyDescent="0.25">
      <c r="A336" s="8"/>
      <c r="B336" s="8"/>
      <c r="C336" s="9"/>
      <c r="D336" s="8"/>
      <c r="E336" s="8" t="s">
        <v>1387</v>
      </c>
      <c r="F336" s="8">
        <v>1.9</v>
      </c>
      <c r="G336" s="10">
        <v>439</v>
      </c>
      <c r="H336" s="11">
        <v>834.09999999999991</v>
      </c>
      <c r="I336" s="11">
        <v>1047.2290947774543</v>
      </c>
      <c r="J336" s="11">
        <v>-213.12909477745427</v>
      </c>
      <c r="K336" s="8"/>
      <c r="L336" s="8"/>
      <c r="M336" s="12">
        <f t="shared" si="10"/>
        <v>0</v>
      </c>
      <c r="N336" s="12">
        <f t="shared" si="10"/>
        <v>0</v>
      </c>
      <c r="O336" s="12">
        <f t="shared" si="11"/>
        <v>0</v>
      </c>
    </row>
    <row r="337" spans="1:16" x14ac:dyDescent="0.25">
      <c r="A337" s="8"/>
      <c r="B337" s="8"/>
      <c r="C337" s="9"/>
      <c r="D337" s="8" t="s">
        <v>538</v>
      </c>
      <c r="E337" s="8" t="s">
        <v>1540</v>
      </c>
      <c r="F337" s="8">
        <v>1.9</v>
      </c>
      <c r="G337" s="10">
        <v>499</v>
      </c>
      <c r="H337" s="11">
        <v>948.09999999999991</v>
      </c>
      <c r="I337" s="11">
        <v>735.04890369625446</v>
      </c>
      <c r="J337" s="11">
        <v>213.05109630374551</v>
      </c>
      <c r="K337" s="8"/>
      <c r="L337" s="8"/>
      <c r="M337" s="12">
        <f t="shared" si="10"/>
        <v>0</v>
      </c>
      <c r="N337" s="12">
        <f t="shared" si="10"/>
        <v>0</v>
      </c>
      <c r="O337" s="12">
        <f t="shared" si="11"/>
        <v>0</v>
      </c>
    </row>
    <row r="338" spans="1:16" x14ac:dyDescent="0.25">
      <c r="A338" s="8"/>
      <c r="B338" s="8"/>
      <c r="C338" s="9"/>
      <c r="D338" s="8"/>
      <c r="E338" s="8" t="s">
        <v>1541</v>
      </c>
      <c r="F338" s="8">
        <v>1.9499999999999995</v>
      </c>
      <c r="G338" s="10">
        <v>1239</v>
      </c>
      <c r="H338" s="11">
        <v>2416.0499999999997</v>
      </c>
      <c r="I338" s="11">
        <v>3108.5551996379886</v>
      </c>
      <c r="J338" s="11">
        <v>-692.50519963798888</v>
      </c>
      <c r="K338" s="8"/>
      <c r="L338" s="8"/>
      <c r="M338" s="12">
        <f t="shared" si="10"/>
        <v>0</v>
      </c>
      <c r="N338" s="12">
        <f t="shared" si="10"/>
        <v>0</v>
      </c>
      <c r="O338" s="12">
        <f t="shared" si="11"/>
        <v>0</v>
      </c>
    </row>
    <row r="339" spans="1:16" x14ac:dyDescent="0.25">
      <c r="A339" s="8"/>
      <c r="B339" s="8"/>
      <c r="C339" s="9"/>
      <c r="D339" s="8"/>
      <c r="E339" s="8" t="s">
        <v>1326</v>
      </c>
      <c r="F339" s="8">
        <v>1.95</v>
      </c>
      <c r="G339" s="10">
        <v>227</v>
      </c>
      <c r="H339" s="11">
        <v>442.65</v>
      </c>
      <c r="I339" s="11">
        <v>801.22739124555414</v>
      </c>
      <c r="J339" s="11">
        <v>-358.57739124555411</v>
      </c>
      <c r="K339" s="8"/>
      <c r="L339" s="8"/>
      <c r="M339" s="12">
        <f t="shared" si="10"/>
        <v>0</v>
      </c>
      <c r="N339" s="12">
        <f t="shared" si="10"/>
        <v>0</v>
      </c>
      <c r="O339" s="12">
        <f t="shared" si="11"/>
        <v>0</v>
      </c>
    </row>
    <row r="340" spans="1:16" x14ac:dyDescent="0.25">
      <c r="A340" s="8"/>
      <c r="B340" s="8"/>
      <c r="C340" s="9"/>
      <c r="D340" s="8"/>
      <c r="E340" s="8" t="s">
        <v>1293</v>
      </c>
      <c r="F340" s="8">
        <v>2.1</v>
      </c>
      <c r="G340" s="10">
        <v>110</v>
      </c>
      <c r="H340" s="11">
        <v>231</v>
      </c>
      <c r="I340" s="11">
        <v>499.63209678873483</v>
      </c>
      <c r="J340" s="11">
        <v>-268.63209678873483</v>
      </c>
      <c r="K340" s="8"/>
      <c r="L340" s="8"/>
      <c r="M340" s="12">
        <f t="shared" si="10"/>
        <v>0</v>
      </c>
      <c r="N340" s="12">
        <f t="shared" si="10"/>
        <v>0</v>
      </c>
      <c r="O340" s="12">
        <f t="shared" si="11"/>
        <v>0</v>
      </c>
    </row>
    <row r="341" spans="1:16" x14ac:dyDescent="0.25">
      <c r="A341" s="8"/>
      <c r="B341" s="8"/>
      <c r="C341" s="9"/>
      <c r="D341" s="8"/>
      <c r="E341" s="8" t="s">
        <v>1331</v>
      </c>
      <c r="F341" s="8">
        <v>1.95</v>
      </c>
      <c r="G341" s="10">
        <v>318</v>
      </c>
      <c r="H341" s="11">
        <v>620.09999999999991</v>
      </c>
      <c r="I341" s="11">
        <v>782.56832242738028</v>
      </c>
      <c r="J341" s="11">
        <v>-162.46832242738026</v>
      </c>
      <c r="K341" s="8"/>
      <c r="L341" s="8"/>
      <c r="M341" s="12">
        <f t="shared" si="10"/>
        <v>0</v>
      </c>
      <c r="N341" s="12">
        <f t="shared" si="10"/>
        <v>0</v>
      </c>
      <c r="O341" s="12">
        <f t="shared" si="11"/>
        <v>0</v>
      </c>
    </row>
    <row r="342" spans="1:16" x14ac:dyDescent="0.25">
      <c r="A342" s="8"/>
      <c r="B342" s="8"/>
      <c r="C342" s="9"/>
      <c r="D342" s="8" t="s">
        <v>112</v>
      </c>
      <c r="E342" s="8" t="s">
        <v>1490</v>
      </c>
      <c r="F342" s="8">
        <v>0.75</v>
      </c>
      <c r="G342" s="10">
        <v>419</v>
      </c>
      <c r="H342" s="11">
        <v>314.25</v>
      </c>
      <c r="I342" s="11">
        <v>2853</v>
      </c>
      <c r="J342" s="11">
        <v>-2538.75</v>
      </c>
      <c r="K342" s="8"/>
      <c r="L342" s="8"/>
      <c r="M342" s="12">
        <f t="shared" si="10"/>
        <v>0</v>
      </c>
      <c r="N342" s="12">
        <f t="shared" si="10"/>
        <v>0</v>
      </c>
      <c r="O342" s="12">
        <f t="shared" si="11"/>
        <v>0</v>
      </c>
    </row>
    <row r="343" spans="1:16" x14ac:dyDescent="0.25">
      <c r="A343" s="8"/>
      <c r="B343" s="8"/>
      <c r="C343" s="9"/>
      <c r="D343" s="8"/>
      <c r="E343" s="8" t="s">
        <v>1542</v>
      </c>
      <c r="F343" s="8">
        <v>1</v>
      </c>
      <c r="G343" s="10">
        <v>350</v>
      </c>
      <c r="H343" s="11">
        <v>350</v>
      </c>
      <c r="I343" s="11">
        <v>1902</v>
      </c>
      <c r="J343" s="11">
        <v>-1552</v>
      </c>
      <c r="K343" s="8"/>
      <c r="L343" s="8"/>
      <c r="M343" s="12">
        <f t="shared" si="10"/>
        <v>0</v>
      </c>
      <c r="N343" s="12">
        <f t="shared" si="10"/>
        <v>0</v>
      </c>
      <c r="O343" s="12">
        <f t="shared" si="11"/>
        <v>0</v>
      </c>
    </row>
    <row r="344" spans="1:16" x14ac:dyDescent="0.25">
      <c r="A344" s="8"/>
      <c r="B344" s="8"/>
      <c r="C344" s="9" t="s">
        <v>18</v>
      </c>
      <c r="D344" s="8" t="s">
        <v>112</v>
      </c>
      <c r="E344" s="8" t="s">
        <v>1490</v>
      </c>
      <c r="F344" s="8">
        <v>0.75</v>
      </c>
      <c r="G344" s="10">
        <v>2750</v>
      </c>
      <c r="H344" s="11">
        <v>2062.5</v>
      </c>
      <c r="I344" s="11">
        <v>1566.592207888996</v>
      </c>
      <c r="J344" s="11">
        <v>495.90779211100386</v>
      </c>
      <c r="K344" s="8"/>
      <c r="L344" s="8"/>
      <c r="M344" s="12">
        <f t="shared" si="10"/>
        <v>0</v>
      </c>
      <c r="N344" s="12">
        <f t="shared" si="10"/>
        <v>0</v>
      </c>
      <c r="O344" s="12">
        <f t="shared" si="11"/>
        <v>0</v>
      </c>
    </row>
    <row r="345" spans="1:16" x14ac:dyDescent="0.25">
      <c r="A345" s="8"/>
      <c r="B345" s="8"/>
      <c r="C345" s="9"/>
      <c r="D345" s="8"/>
      <c r="E345" s="8" t="s">
        <v>1481</v>
      </c>
      <c r="F345" s="8">
        <v>0.8</v>
      </c>
      <c r="G345" s="10">
        <v>2087</v>
      </c>
      <c r="H345" s="11">
        <v>1669.6</v>
      </c>
      <c r="I345" s="11">
        <v>848.30061967057532</v>
      </c>
      <c r="J345" s="11">
        <v>821.29938032942471</v>
      </c>
      <c r="K345" s="8"/>
      <c r="L345" s="8"/>
      <c r="M345" s="12">
        <f t="shared" si="10"/>
        <v>0</v>
      </c>
      <c r="N345" s="12">
        <f t="shared" si="10"/>
        <v>0</v>
      </c>
      <c r="O345" s="12">
        <f t="shared" si="11"/>
        <v>0</v>
      </c>
    </row>
    <row r="346" spans="1:16" s="7" customFormat="1" x14ac:dyDescent="0.25">
      <c r="A346" s="13"/>
      <c r="B346" s="13" t="s">
        <v>1295</v>
      </c>
      <c r="C346" s="14"/>
      <c r="D346" s="13"/>
      <c r="E346" s="13"/>
      <c r="F346" s="13"/>
      <c r="G346" s="15">
        <v>9971</v>
      </c>
      <c r="H346" s="16">
        <v>12801.049999999997</v>
      </c>
      <c r="I346" s="16">
        <v>17814.809691703314</v>
      </c>
      <c r="J346" s="16">
        <v>-5013.7596917033125</v>
      </c>
      <c r="K346" s="13"/>
      <c r="L346" s="13"/>
      <c r="M346" s="17"/>
      <c r="N346" s="17"/>
      <c r="O346" s="17">
        <f>SUM(O335:O345)</f>
        <v>0</v>
      </c>
      <c r="P346"/>
    </row>
    <row r="347" spans="1:16" x14ac:dyDescent="0.25">
      <c r="A347" s="8"/>
      <c r="B347" s="8" t="s">
        <v>222</v>
      </c>
      <c r="C347" s="9" t="s">
        <v>210</v>
      </c>
      <c r="D347" s="8" t="s">
        <v>223</v>
      </c>
      <c r="E347" s="8" t="s">
        <v>1543</v>
      </c>
      <c r="F347" s="8">
        <v>12.47</v>
      </c>
      <c r="G347" s="10">
        <v>318</v>
      </c>
      <c r="H347" s="11">
        <v>3965.46</v>
      </c>
      <c r="I347" s="11">
        <v>2853</v>
      </c>
      <c r="J347" s="11">
        <v>1112.46</v>
      </c>
      <c r="K347" s="8"/>
      <c r="L347" s="8"/>
      <c r="M347" s="12">
        <f t="shared" si="10"/>
        <v>0</v>
      </c>
      <c r="N347" s="12">
        <f t="shared" si="10"/>
        <v>0</v>
      </c>
      <c r="O347" s="12">
        <f t="shared" si="11"/>
        <v>0</v>
      </c>
    </row>
    <row r="348" spans="1:16" x14ac:dyDescent="0.25">
      <c r="A348" s="8"/>
      <c r="B348" s="8"/>
      <c r="C348" s="9" t="s">
        <v>73</v>
      </c>
      <c r="D348" s="8" t="s">
        <v>223</v>
      </c>
      <c r="E348" s="8" t="s">
        <v>1544</v>
      </c>
      <c r="F348" s="8">
        <v>12.92</v>
      </c>
      <c r="G348" s="10">
        <v>480</v>
      </c>
      <c r="H348" s="11">
        <v>6201.6</v>
      </c>
      <c r="I348" s="11">
        <v>5872.197294931364</v>
      </c>
      <c r="J348" s="11">
        <v>329.40270506863561</v>
      </c>
      <c r="K348" s="8"/>
      <c r="L348" s="8"/>
      <c r="M348" s="12">
        <f t="shared" si="10"/>
        <v>0</v>
      </c>
      <c r="N348" s="12">
        <f t="shared" si="10"/>
        <v>0</v>
      </c>
      <c r="O348" s="12">
        <f t="shared" si="11"/>
        <v>0</v>
      </c>
    </row>
    <row r="349" spans="1:16" x14ac:dyDescent="0.25">
      <c r="A349" s="8"/>
      <c r="B349" s="8"/>
      <c r="C349" s="9"/>
      <c r="D349" s="8"/>
      <c r="E349" s="8" t="s">
        <v>1545</v>
      </c>
      <c r="F349" s="8">
        <v>12.47</v>
      </c>
      <c r="G349" s="10">
        <v>304</v>
      </c>
      <c r="H349" s="11">
        <v>3790.88</v>
      </c>
      <c r="I349" s="11">
        <v>3769.9514438592755</v>
      </c>
      <c r="J349" s="11">
        <v>20.928556140723913</v>
      </c>
      <c r="K349" s="8"/>
      <c r="L349" s="8"/>
      <c r="M349" s="12">
        <f t="shared" si="10"/>
        <v>0</v>
      </c>
      <c r="N349" s="12">
        <f t="shared" si="10"/>
        <v>0</v>
      </c>
      <c r="O349" s="12">
        <f t="shared" si="11"/>
        <v>0</v>
      </c>
    </row>
    <row r="350" spans="1:16" x14ac:dyDescent="0.25">
      <c r="A350" s="8"/>
      <c r="B350" s="8"/>
      <c r="C350" s="9"/>
      <c r="D350" s="8"/>
      <c r="E350" s="8" t="s">
        <v>1390</v>
      </c>
      <c r="F350" s="8">
        <v>12.47</v>
      </c>
      <c r="G350" s="10">
        <v>89</v>
      </c>
      <c r="H350" s="11">
        <v>1109.83</v>
      </c>
      <c r="I350" s="11">
        <v>1173.5744680851064</v>
      </c>
      <c r="J350" s="11">
        <v>-63.744468085106405</v>
      </c>
      <c r="K350" s="8"/>
      <c r="L350" s="8"/>
      <c r="M350" s="12">
        <f t="shared" si="10"/>
        <v>0</v>
      </c>
      <c r="N350" s="12">
        <f t="shared" si="10"/>
        <v>0</v>
      </c>
      <c r="O350" s="12">
        <f t="shared" si="11"/>
        <v>0</v>
      </c>
    </row>
    <row r="351" spans="1:16" x14ac:dyDescent="0.25">
      <c r="A351" s="8"/>
      <c r="B351" s="8"/>
      <c r="C351" s="9"/>
      <c r="D351" s="8"/>
      <c r="E351" s="8" t="s">
        <v>1546</v>
      </c>
      <c r="F351" s="8">
        <v>12.47</v>
      </c>
      <c r="G351" s="10">
        <v>242</v>
      </c>
      <c r="H351" s="11">
        <v>3017.74</v>
      </c>
      <c r="I351" s="11">
        <v>2125.4095238095238</v>
      </c>
      <c r="J351" s="11">
        <v>892.33047619047625</v>
      </c>
      <c r="K351" s="8"/>
      <c r="L351" s="8"/>
      <c r="M351" s="12">
        <f t="shared" si="10"/>
        <v>0</v>
      </c>
      <c r="N351" s="12">
        <f t="shared" si="10"/>
        <v>0</v>
      </c>
      <c r="O351" s="12">
        <f t="shared" si="11"/>
        <v>0</v>
      </c>
    </row>
    <row r="352" spans="1:16" x14ac:dyDescent="0.25">
      <c r="A352" s="8"/>
      <c r="B352" s="8"/>
      <c r="C352" s="9"/>
      <c r="D352" s="8"/>
      <c r="E352" s="8" t="s">
        <v>1547</v>
      </c>
      <c r="F352" s="8">
        <v>12.47</v>
      </c>
      <c r="G352" s="10">
        <v>52</v>
      </c>
      <c r="H352" s="11">
        <v>648.44000000000005</v>
      </c>
      <c r="I352" s="11">
        <v>549.46666666666658</v>
      </c>
      <c r="J352" s="11">
        <v>98.973333333333471</v>
      </c>
      <c r="K352" s="8"/>
      <c r="L352" s="8"/>
      <c r="M352" s="12">
        <f t="shared" si="10"/>
        <v>0</v>
      </c>
      <c r="N352" s="12">
        <f t="shared" si="10"/>
        <v>0</v>
      </c>
      <c r="O352" s="12">
        <f t="shared" si="11"/>
        <v>0</v>
      </c>
    </row>
    <row r="353" spans="1:16" x14ac:dyDescent="0.25">
      <c r="A353" s="8"/>
      <c r="B353" s="8"/>
      <c r="C353" s="9"/>
      <c r="D353" s="8"/>
      <c r="E353" s="8" t="s">
        <v>1548</v>
      </c>
      <c r="F353" s="8">
        <v>12.47</v>
      </c>
      <c r="G353" s="10">
        <v>583</v>
      </c>
      <c r="H353" s="11">
        <v>7270.0099999999993</v>
      </c>
      <c r="I353" s="11">
        <v>5154.5072964257506</v>
      </c>
      <c r="J353" s="11">
        <v>2115.5027035742501</v>
      </c>
      <c r="K353" s="8"/>
      <c r="L353" s="8"/>
      <c r="M353" s="12">
        <f t="shared" si="10"/>
        <v>0</v>
      </c>
      <c r="N353" s="12">
        <f t="shared" si="10"/>
        <v>0</v>
      </c>
      <c r="O353" s="12">
        <f t="shared" si="11"/>
        <v>0</v>
      </c>
    </row>
    <row r="354" spans="1:16" x14ac:dyDescent="0.25">
      <c r="A354" s="8"/>
      <c r="B354" s="8"/>
      <c r="C354" s="9" t="s">
        <v>107</v>
      </c>
      <c r="D354" s="8" t="s">
        <v>223</v>
      </c>
      <c r="E354" s="8" t="s">
        <v>1544</v>
      </c>
      <c r="F354" s="8">
        <v>12.92</v>
      </c>
      <c r="G354" s="10">
        <v>513</v>
      </c>
      <c r="H354" s="11">
        <v>6627.96</v>
      </c>
      <c r="I354" s="11">
        <v>7056.9904563014061</v>
      </c>
      <c r="J354" s="11">
        <v>-429.03045630140724</v>
      </c>
      <c r="K354" s="8"/>
      <c r="L354" s="8"/>
      <c r="M354" s="12">
        <f t="shared" si="10"/>
        <v>0</v>
      </c>
      <c r="N354" s="12">
        <f t="shared" si="10"/>
        <v>0</v>
      </c>
      <c r="O354" s="12">
        <f t="shared" si="11"/>
        <v>0</v>
      </c>
    </row>
    <row r="355" spans="1:16" x14ac:dyDescent="0.25">
      <c r="A355" s="8"/>
      <c r="B355" s="8"/>
      <c r="C355" s="9"/>
      <c r="D355" s="8"/>
      <c r="E355" s="8" t="s">
        <v>1545</v>
      </c>
      <c r="F355" s="8">
        <v>12.47</v>
      </c>
      <c r="G355" s="10">
        <v>296</v>
      </c>
      <c r="H355" s="11">
        <v>3691.1200000000003</v>
      </c>
      <c r="I355" s="11">
        <v>3676.1284440422355</v>
      </c>
      <c r="J355" s="11">
        <v>14.991555957764319</v>
      </c>
      <c r="K355" s="8"/>
      <c r="L355" s="8"/>
      <c r="M355" s="12">
        <f t="shared" si="10"/>
        <v>0</v>
      </c>
      <c r="N355" s="12">
        <f t="shared" si="10"/>
        <v>0</v>
      </c>
      <c r="O355" s="12">
        <f t="shared" si="11"/>
        <v>0</v>
      </c>
    </row>
    <row r="356" spans="1:16" x14ac:dyDescent="0.25">
      <c r="A356" s="8"/>
      <c r="B356" s="8"/>
      <c r="C356" s="9"/>
      <c r="D356" s="8"/>
      <c r="E356" s="8" t="s">
        <v>1546</v>
      </c>
      <c r="F356" s="8">
        <v>12.47</v>
      </c>
      <c r="G356" s="10">
        <v>313</v>
      </c>
      <c r="H356" s="11">
        <v>3903.11</v>
      </c>
      <c r="I356" s="11">
        <v>2954.3756345177667</v>
      </c>
      <c r="J356" s="11">
        <v>948.73436548223367</v>
      </c>
      <c r="K356" s="8"/>
      <c r="L356" s="8"/>
      <c r="M356" s="12">
        <f t="shared" si="10"/>
        <v>0</v>
      </c>
      <c r="N356" s="12">
        <f t="shared" si="10"/>
        <v>0</v>
      </c>
      <c r="O356" s="12">
        <f t="shared" si="11"/>
        <v>0</v>
      </c>
    </row>
    <row r="357" spans="1:16" x14ac:dyDescent="0.25">
      <c r="A357" s="8"/>
      <c r="B357" s="8"/>
      <c r="C357" s="9"/>
      <c r="D357" s="8"/>
      <c r="E357" s="8" t="s">
        <v>1547</v>
      </c>
      <c r="F357" s="8">
        <v>12.47</v>
      </c>
      <c r="G357" s="10">
        <v>220</v>
      </c>
      <c r="H357" s="11">
        <v>2743.3999999999996</v>
      </c>
      <c r="I357" s="11">
        <v>1578.5634517766498</v>
      </c>
      <c r="J357" s="11">
        <v>1164.8365482233503</v>
      </c>
      <c r="K357" s="8"/>
      <c r="L357" s="8"/>
      <c r="M357" s="12">
        <f t="shared" si="10"/>
        <v>0</v>
      </c>
      <c r="N357" s="12">
        <f t="shared" si="10"/>
        <v>0</v>
      </c>
      <c r="O357" s="12">
        <f t="shared" si="11"/>
        <v>0</v>
      </c>
    </row>
    <row r="358" spans="1:16" x14ac:dyDescent="0.25">
      <c r="A358" s="8"/>
      <c r="B358" s="8"/>
      <c r="C358" s="9"/>
      <c r="D358" s="8"/>
      <c r="E358" s="8" t="s">
        <v>1548</v>
      </c>
      <c r="F358" s="8">
        <v>12.47</v>
      </c>
      <c r="G358" s="10">
        <v>417</v>
      </c>
      <c r="H358" s="11">
        <v>5199.99</v>
      </c>
      <c r="I358" s="11">
        <v>3531.8810996563575</v>
      </c>
      <c r="J358" s="11">
        <v>1668.1089003436425</v>
      </c>
      <c r="K358" s="8"/>
      <c r="L358" s="8"/>
      <c r="M358" s="12">
        <f t="shared" si="10"/>
        <v>0</v>
      </c>
      <c r="N358" s="12">
        <f t="shared" si="10"/>
        <v>0</v>
      </c>
      <c r="O358" s="12">
        <f t="shared" si="11"/>
        <v>0</v>
      </c>
    </row>
    <row r="359" spans="1:16" x14ac:dyDescent="0.25">
      <c r="A359" s="8"/>
      <c r="B359" s="8"/>
      <c r="C359" s="9" t="s">
        <v>104</v>
      </c>
      <c r="D359" s="8" t="s">
        <v>223</v>
      </c>
      <c r="E359" s="8" t="s">
        <v>1549</v>
      </c>
      <c r="F359" s="8">
        <v>15.94</v>
      </c>
      <c r="G359" s="10">
        <v>500</v>
      </c>
      <c r="H359" s="11">
        <v>7970</v>
      </c>
      <c r="I359" s="11">
        <v>2728.4687998405102</v>
      </c>
      <c r="J359" s="11">
        <v>5241.5312001594893</v>
      </c>
      <c r="K359" s="8"/>
      <c r="L359" s="8"/>
      <c r="M359" s="12">
        <f t="shared" si="10"/>
        <v>0</v>
      </c>
      <c r="N359" s="12">
        <f t="shared" si="10"/>
        <v>0</v>
      </c>
      <c r="O359" s="12">
        <f t="shared" si="11"/>
        <v>0</v>
      </c>
    </row>
    <row r="360" spans="1:16" x14ac:dyDescent="0.25">
      <c r="A360" s="8"/>
      <c r="B360" s="8"/>
      <c r="C360" s="9"/>
      <c r="D360" s="8"/>
      <c r="E360" s="8" t="s">
        <v>1550</v>
      </c>
      <c r="F360" s="8">
        <v>15.94</v>
      </c>
      <c r="G360" s="10">
        <v>385</v>
      </c>
      <c r="H360" s="11">
        <v>6136.9</v>
      </c>
      <c r="I360" s="11">
        <v>2842.7826446280992</v>
      </c>
      <c r="J360" s="11">
        <v>3294.1173553719009</v>
      </c>
      <c r="K360" s="8"/>
      <c r="L360" s="8"/>
      <c r="M360" s="12">
        <f t="shared" si="10"/>
        <v>0</v>
      </c>
      <c r="N360" s="12">
        <f t="shared" si="10"/>
        <v>0</v>
      </c>
      <c r="O360" s="12">
        <f t="shared" si="11"/>
        <v>0</v>
      </c>
    </row>
    <row r="361" spans="1:16" x14ac:dyDescent="0.25">
      <c r="A361" s="8"/>
      <c r="B361" s="8"/>
      <c r="C361" s="9"/>
      <c r="D361" s="8"/>
      <c r="E361" s="8" t="s">
        <v>1551</v>
      </c>
      <c r="F361" s="8">
        <v>15.960000000000003</v>
      </c>
      <c r="G361" s="10">
        <v>601</v>
      </c>
      <c r="H361" s="11">
        <v>9591.9600000000009</v>
      </c>
      <c r="I361" s="11">
        <v>3252.5156009859356</v>
      </c>
      <c r="J361" s="11">
        <v>6339.4443990140644</v>
      </c>
      <c r="K361" s="8"/>
      <c r="L361" s="8"/>
      <c r="M361" s="12">
        <f t="shared" si="10"/>
        <v>0</v>
      </c>
      <c r="N361" s="12">
        <f t="shared" si="10"/>
        <v>0</v>
      </c>
      <c r="O361" s="12">
        <f t="shared" si="11"/>
        <v>0</v>
      </c>
    </row>
    <row r="362" spans="1:16" x14ac:dyDescent="0.25">
      <c r="A362" s="8"/>
      <c r="B362" s="8"/>
      <c r="C362" s="9"/>
      <c r="D362" s="8"/>
      <c r="E362" s="8" t="s">
        <v>1394</v>
      </c>
      <c r="F362" s="8">
        <v>15.1</v>
      </c>
      <c r="G362" s="10">
        <v>480</v>
      </c>
      <c r="H362" s="11">
        <v>7248</v>
      </c>
      <c r="I362" s="11">
        <v>4755</v>
      </c>
      <c r="J362" s="11">
        <v>2493</v>
      </c>
      <c r="K362" s="8"/>
      <c r="L362" s="8"/>
      <c r="M362" s="12">
        <f t="shared" si="10"/>
        <v>0</v>
      </c>
      <c r="N362" s="12">
        <f t="shared" si="10"/>
        <v>0</v>
      </c>
      <c r="O362" s="12">
        <f t="shared" si="11"/>
        <v>0</v>
      </c>
    </row>
    <row r="363" spans="1:16" s="7" customFormat="1" x14ac:dyDescent="0.25">
      <c r="A363" s="13"/>
      <c r="B363" s="13" t="s">
        <v>230</v>
      </c>
      <c r="C363" s="14"/>
      <c r="D363" s="13"/>
      <c r="E363" s="13"/>
      <c r="F363" s="13"/>
      <c r="G363" s="15">
        <v>5793</v>
      </c>
      <c r="H363" s="16">
        <v>79116.399999999994</v>
      </c>
      <c r="I363" s="16">
        <v>53874.812825526657</v>
      </c>
      <c r="J363" s="16">
        <v>25241.587174473352</v>
      </c>
      <c r="K363" s="13"/>
      <c r="L363" s="13"/>
      <c r="M363" s="17"/>
      <c r="N363" s="17"/>
      <c r="O363" s="17">
        <f>SUM(O347:O362)</f>
        <v>0</v>
      </c>
      <c r="P363"/>
    </row>
    <row r="364" spans="1:16" x14ac:dyDescent="0.25">
      <c r="A364" s="8"/>
      <c r="B364" s="8" t="s">
        <v>231</v>
      </c>
      <c r="C364" s="9" t="s">
        <v>73</v>
      </c>
      <c r="D364" s="8" t="s">
        <v>223</v>
      </c>
      <c r="E364" s="8" t="s">
        <v>1552</v>
      </c>
      <c r="F364" s="8">
        <v>12.47</v>
      </c>
      <c r="G364" s="10">
        <v>42</v>
      </c>
      <c r="H364" s="11">
        <v>523.74</v>
      </c>
      <c r="I364" s="11">
        <v>399.14528462192015</v>
      </c>
      <c r="J364" s="11">
        <v>124.59471537807988</v>
      </c>
      <c r="K364" s="8"/>
      <c r="L364" s="8"/>
      <c r="M364" s="12">
        <f t="shared" si="10"/>
        <v>0</v>
      </c>
      <c r="N364" s="12">
        <f t="shared" si="10"/>
        <v>0</v>
      </c>
      <c r="O364" s="12">
        <f t="shared" si="11"/>
        <v>0</v>
      </c>
    </row>
    <row r="365" spans="1:16" x14ac:dyDescent="0.25">
      <c r="A365" s="8"/>
      <c r="B365" s="8"/>
      <c r="C365" s="9"/>
      <c r="D365" s="8"/>
      <c r="E365" s="8" t="s">
        <v>1553</v>
      </c>
      <c r="F365" s="8">
        <v>12.47</v>
      </c>
      <c r="G365" s="10">
        <v>95</v>
      </c>
      <c r="H365" s="11">
        <v>1184.6500000000003</v>
      </c>
      <c r="I365" s="11">
        <v>926.74802160039258</v>
      </c>
      <c r="J365" s="11">
        <v>257.90197839960734</v>
      </c>
      <c r="K365" s="8"/>
      <c r="L365" s="8"/>
      <c r="M365" s="12">
        <f t="shared" si="10"/>
        <v>0</v>
      </c>
      <c r="N365" s="12">
        <f t="shared" si="10"/>
        <v>0</v>
      </c>
      <c r="O365" s="12">
        <f t="shared" si="11"/>
        <v>0</v>
      </c>
    </row>
    <row r="366" spans="1:16" x14ac:dyDescent="0.25">
      <c r="A366" s="8"/>
      <c r="B366" s="8"/>
      <c r="C366" s="9" t="s">
        <v>107</v>
      </c>
      <c r="D366" s="8" t="s">
        <v>223</v>
      </c>
      <c r="E366" s="8" t="s">
        <v>1552</v>
      </c>
      <c r="F366" s="8">
        <v>12.47</v>
      </c>
      <c r="G366" s="10">
        <v>98</v>
      </c>
      <c r="H366" s="11">
        <v>1222.06</v>
      </c>
      <c r="I366" s="11">
        <v>951</v>
      </c>
      <c r="J366" s="11">
        <v>271.05999999999995</v>
      </c>
      <c r="K366" s="8"/>
      <c r="L366" s="8"/>
      <c r="M366" s="12">
        <f t="shared" si="10"/>
        <v>0</v>
      </c>
      <c r="N366" s="12">
        <f t="shared" si="10"/>
        <v>0</v>
      </c>
      <c r="O366" s="12">
        <f t="shared" si="11"/>
        <v>0</v>
      </c>
    </row>
    <row r="367" spans="1:16" x14ac:dyDescent="0.25">
      <c r="A367" s="8"/>
      <c r="B367" s="8"/>
      <c r="C367" s="9"/>
      <c r="D367" s="8"/>
      <c r="E367" s="8" t="s">
        <v>1553</v>
      </c>
      <c r="F367" s="8">
        <v>12.47</v>
      </c>
      <c r="G367" s="10">
        <v>100</v>
      </c>
      <c r="H367" s="11">
        <v>1247</v>
      </c>
      <c r="I367" s="11">
        <v>951</v>
      </c>
      <c r="J367" s="11">
        <v>296</v>
      </c>
      <c r="K367" s="8"/>
      <c r="L367" s="8"/>
      <c r="M367" s="12">
        <f t="shared" si="10"/>
        <v>0</v>
      </c>
      <c r="N367" s="12">
        <f t="shared" si="10"/>
        <v>0</v>
      </c>
      <c r="O367" s="12">
        <f t="shared" si="11"/>
        <v>0</v>
      </c>
    </row>
    <row r="368" spans="1:16" x14ac:dyDescent="0.25">
      <c r="A368" s="8"/>
      <c r="B368" s="8"/>
      <c r="C368" s="9" t="s">
        <v>104</v>
      </c>
      <c r="D368" s="8" t="s">
        <v>223</v>
      </c>
      <c r="E368" s="8" t="s">
        <v>1554</v>
      </c>
      <c r="F368" s="8">
        <v>15.94</v>
      </c>
      <c r="G368" s="10">
        <v>300</v>
      </c>
      <c r="H368" s="11">
        <v>4782.0000000000009</v>
      </c>
      <c r="I368" s="11">
        <v>2458.5511363636365</v>
      </c>
      <c r="J368" s="11">
        <v>2323.448863636364</v>
      </c>
      <c r="K368" s="8"/>
      <c r="L368" s="8"/>
      <c r="M368" s="12">
        <f t="shared" si="10"/>
        <v>0</v>
      </c>
      <c r="N368" s="12">
        <f t="shared" si="10"/>
        <v>0</v>
      </c>
      <c r="O368" s="12">
        <f t="shared" si="11"/>
        <v>0</v>
      </c>
    </row>
    <row r="369" spans="1:16" x14ac:dyDescent="0.25">
      <c r="A369" s="8"/>
      <c r="B369" s="8"/>
      <c r="C369" s="9"/>
      <c r="D369" s="8"/>
      <c r="E369" s="8" t="s">
        <v>1555</v>
      </c>
      <c r="F369" s="8">
        <v>17.02</v>
      </c>
      <c r="G369" s="10">
        <v>542</v>
      </c>
      <c r="H369" s="11">
        <v>9224.84</v>
      </c>
      <c r="I369" s="11">
        <v>4884.681818181818</v>
      </c>
      <c r="J369" s="11">
        <v>4340.1581818181821</v>
      </c>
      <c r="K369" s="8"/>
      <c r="L369" s="8"/>
      <c r="M369" s="12">
        <f t="shared" si="10"/>
        <v>0</v>
      </c>
      <c r="N369" s="12">
        <f t="shared" si="10"/>
        <v>0</v>
      </c>
      <c r="O369" s="12">
        <f t="shared" si="11"/>
        <v>0</v>
      </c>
    </row>
    <row r="370" spans="1:16" s="7" customFormat="1" x14ac:dyDescent="0.25">
      <c r="A370" s="13"/>
      <c r="B370" s="13" t="s">
        <v>235</v>
      </c>
      <c r="C370" s="14"/>
      <c r="D370" s="13"/>
      <c r="E370" s="13"/>
      <c r="F370" s="13"/>
      <c r="G370" s="15">
        <v>1177</v>
      </c>
      <c r="H370" s="16">
        <v>18184.29</v>
      </c>
      <c r="I370" s="16">
        <v>10571.126260767767</v>
      </c>
      <c r="J370" s="16">
        <v>7613.1637392322336</v>
      </c>
      <c r="K370" s="13"/>
      <c r="L370" s="13"/>
      <c r="M370" s="17"/>
      <c r="N370" s="17"/>
      <c r="O370" s="17">
        <f>SUM(O364:O369)</f>
        <v>0</v>
      </c>
      <c r="P370"/>
    </row>
    <row r="371" spans="1:16" s="7" customFormat="1" x14ac:dyDescent="0.25">
      <c r="A371" s="2" t="s">
        <v>238</v>
      </c>
      <c r="B371" s="2"/>
      <c r="C371" s="3"/>
      <c r="D371" s="2"/>
      <c r="E371" s="2"/>
      <c r="F371" s="2"/>
      <c r="G371" s="4">
        <v>208202</v>
      </c>
      <c r="H371" s="5">
        <v>250639.88</v>
      </c>
      <c r="I371" s="5">
        <v>166202.93908629441</v>
      </c>
      <c r="J371" s="5">
        <v>84436.940913705592</v>
      </c>
      <c r="K371" s="2"/>
      <c r="L371" s="2"/>
      <c r="M371" s="6"/>
      <c r="N371" s="6"/>
      <c r="O371" s="6"/>
      <c r="P371"/>
    </row>
    <row r="372" spans="1:16" x14ac:dyDescent="0.25">
      <c r="A372" s="8" t="s">
        <v>239</v>
      </c>
      <c r="B372" s="8" t="s">
        <v>172</v>
      </c>
      <c r="C372" s="9" t="s">
        <v>23</v>
      </c>
      <c r="D372" s="8" t="s">
        <v>174</v>
      </c>
      <c r="E372" s="8" t="s">
        <v>1556</v>
      </c>
      <c r="F372" s="8">
        <v>0.75</v>
      </c>
      <c r="G372" s="10">
        <v>4</v>
      </c>
      <c r="H372" s="11">
        <v>3</v>
      </c>
      <c r="I372" s="11">
        <v>1.7231384307846076</v>
      </c>
      <c r="J372" s="11">
        <v>1.2768615692153924</v>
      </c>
      <c r="K372" s="8"/>
      <c r="L372" s="8"/>
      <c r="M372" s="12">
        <f t="shared" si="10"/>
        <v>0</v>
      </c>
      <c r="N372" s="12">
        <f t="shared" si="10"/>
        <v>0</v>
      </c>
      <c r="O372" s="12">
        <f t="shared" si="11"/>
        <v>0</v>
      </c>
    </row>
    <row r="373" spans="1:16" x14ac:dyDescent="0.25">
      <c r="A373" s="8"/>
      <c r="B373" s="8"/>
      <c r="C373" s="9"/>
      <c r="D373" s="8"/>
      <c r="E373" s="8" t="s">
        <v>1557</v>
      </c>
      <c r="F373" s="8">
        <v>0.76</v>
      </c>
      <c r="G373" s="10">
        <v>1596</v>
      </c>
      <c r="H373" s="11">
        <v>1212.96</v>
      </c>
      <c r="I373" s="11">
        <v>762.49682627426</v>
      </c>
      <c r="J373" s="11">
        <v>450.46317372573992</v>
      </c>
      <c r="K373" s="8"/>
      <c r="L373" s="8"/>
      <c r="M373" s="12">
        <f t="shared" si="10"/>
        <v>0</v>
      </c>
      <c r="N373" s="12">
        <f t="shared" si="10"/>
        <v>0</v>
      </c>
      <c r="O373" s="12">
        <f t="shared" si="11"/>
        <v>0</v>
      </c>
    </row>
    <row r="374" spans="1:16" x14ac:dyDescent="0.25">
      <c r="A374" s="8"/>
      <c r="B374" s="8"/>
      <c r="C374" s="9"/>
      <c r="D374" s="8"/>
      <c r="E374" s="8" t="s">
        <v>1558</v>
      </c>
      <c r="F374" s="8">
        <v>0.82999999999999985</v>
      </c>
      <c r="G374" s="10">
        <v>7464</v>
      </c>
      <c r="H374" s="11">
        <v>6195.12</v>
      </c>
      <c r="I374" s="11">
        <v>3626.4434197763221</v>
      </c>
      <c r="J374" s="11">
        <v>2568.6765802236773</v>
      </c>
      <c r="K374" s="8"/>
      <c r="L374" s="8"/>
      <c r="M374" s="12">
        <f t="shared" si="10"/>
        <v>0</v>
      </c>
      <c r="N374" s="12">
        <f t="shared" si="10"/>
        <v>0</v>
      </c>
      <c r="O374" s="12">
        <f t="shared" si="11"/>
        <v>0</v>
      </c>
    </row>
    <row r="375" spans="1:16" x14ac:dyDescent="0.25">
      <c r="A375" s="8"/>
      <c r="B375" s="8"/>
      <c r="C375" s="9"/>
      <c r="D375" s="8"/>
      <c r="E375" s="8" t="s">
        <v>1403</v>
      </c>
      <c r="F375" s="8">
        <v>0.75</v>
      </c>
      <c r="G375" s="10">
        <v>150</v>
      </c>
      <c r="H375" s="11">
        <v>112.5</v>
      </c>
      <c r="I375" s="11">
        <v>64.585414585414583</v>
      </c>
      <c r="J375" s="11">
        <v>47.914585414585417</v>
      </c>
      <c r="K375" s="8"/>
      <c r="L375" s="8"/>
      <c r="M375" s="12">
        <f t="shared" si="10"/>
        <v>0</v>
      </c>
      <c r="N375" s="12">
        <f t="shared" si="10"/>
        <v>0</v>
      </c>
      <c r="O375" s="12">
        <f t="shared" si="11"/>
        <v>0</v>
      </c>
    </row>
    <row r="376" spans="1:16" x14ac:dyDescent="0.25">
      <c r="A376" s="8"/>
      <c r="B376" s="8"/>
      <c r="C376" s="9"/>
      <c r="D376" s="8"/>
      <c r="E376" s="8" t="s">
        <v>1559</v>
      </c>
      <c r="F376" s="8">
        <v>0.83</v>
      </c>
      <c r="G376" s="10">
        <v>243</v>
      </c>
      <c r="H376" s="11">
        <v>201.69</v>
      </c>
      <c r="I376" s="11">
        <v>121.22483312529795</v>
      </c>
      <c r="J376" s="11">
        <v>80.465166874702049</v>
      </c>
      <c r="K376" s="8"/>
      <c r="L376" s="8"/>
      <c r="M376" s="12">
        <f t="shared" si="10"/>
        <v>0</v>
      </c>
      <c r="N376" s="12">
        <f t="shared" si="10"/>
        <v>0</v>
      </c>
      <c r="O376" s="12">
        <f t="shared" si="11"/>
        <v>0</v>
      </c>
    </row>
    <row r="377" spans="1:16" x14ac:dyDescent="0.25">
      <c r="A377" s="8"/>
      <c r="B377" s="8"/>
      <c r="C377" s="9"/>
      <c r="D377" s="8"/>
      <c r="E377" s="8" t="s">
        <v>1560</v>
      </c>
      <c r="F377" s="8">
        <v>0.65</v>
      </c>
      <c r="G377" s="10">
        <v>6926</v>
      </c>
      <c r="H377" s="11">
        <v>4501.8999999999996</v>
      </c>
      <c r="I377" s="11">
        <v>3580.463388849314</v>
      </c>
      <c r="J377" s="11">
        <v>921.43661115068585</v>
      </c>
      <c r="K377" s="8"/>
      <c r="L377" s="8"/>
      <c r="M377" s="12">
        <f t="shared" si="10"/>
        <v>0</v>
      </c>
      <c r="N377" s="12">
        <f t="shared" si="10"/>
        <v>0</v>
      </c>
      <c r="O377" s="12">
        <f t="shared" si="11"/>
        <v>0</v>
      </c>
    </row>
    <row r="378" spans="1:16" x14ac:dyDescent="0.25">
      <c r="A378" s="8"/>
      <c r="B378" s="8"/>
      <c r="C378" s="9"/>
      <c r="D378" s="8"/>
      <c r="E378" s="8" t="s">
        <v>1405</v>
      </c>
      <c r="F378" s="8">
        <v>0.65</v>
      </c>
      <c r="G378" s="10">
        <v>320</v>
      </c>
      <c r="H378" s="11">
        <v>208</v>
      </c>
      <c r="I378" s="11">
        <v>141.08453193857397</v>
      </c>
      <c r="J378" s="11">
        <v>66.91546806142604</v>
      </c>
      <c r="K378" s="8"/>
      <c r="L378" s="8"/>
      <c r="M378" s="12">
        <f t="shared" si="10"/>
        <v>0</v>
      </c>
      <c r="N378" s="12">
        <f t="shared" si="10"/>
        <v>0</v>
      </c>
      <c r="O378" s="12">
        <f t="shared" si="11"/>
        <v>0</v>
      </c>
    </row>
    <row r="379" spans="1:16" x14ac:dyDescent="0.25">
      <c r="A379" s="8"/>
      <c r="B379" s="8"/>
      <c r="C379" s="9"/>
      <c r="D379" s="8"/>
      <c r="E379" s="8" t="s">
        <v>1561</v>
      </c>
      <c r="F379" s="8">
        <v>0.65</v>
      </c>
      <c r="G379" s="10">
        <v>3116</v>
      </c>
      <c r="H379" s="11">
        <v>2025.4</v>
      </c>
      <c r="I379" s="11">
        <v>1375.5263755760668</v>
      </c>
      <c r="J379" s="11">
        <v>649.87362442393328</v>
      </c>
      <c r="K379" s="8"/>
      <c r="L379" s="8"/>
      <c r="M379" s="12">
        <f t="shared" si="10"/>
        <v>0</v>
      </c>
      <c r="N379" s="12">
        <f t="shared" si="10"/>
        <v>0</v>
      </c>
      <c r="O379" s="12">
        <f t="shared" si="11"/>
        <v>0</v>
      </c>
    </row>
    <row r="380" spans="1:16" x14ac:dyDescent="0.25">
      <c r="A380" s="8"/>
      <c r="B380" s="8"/>
      <c r="C380" s="9"/>
      <c r="D380" s="8"/>
      <c r="E380" s="8" t="s">
        <v>1406</v>
      </c>
      <c r="F380" s="8">
        <v>0.65</v>
      </c>
      <c r="G380" s="10">
        <v>45</v>
      </c>
      <c r="H380" s="11">
        <v>29.25</v>
      </c>
      <c r="I380" s="11">
        <v>19.375624375624376</v>
      </c>
      <c r="J380" s="11">
        <v>9.8743756243756238</v>
      </c>
      <c r="K380" s="8"/>
      <c r="L380" s="8"/>
      <c r="M380" s="12">
        <f t="shared" si="10"/>
        <v>0</v>
      </c>
      <c r="N380" s="12">
        <f t="shared" si="10"/>
        <v>0</v>
      </c>
      <c r="O380" s="12">
        <f t="shared" si="11"/>
        <v>0</v>
      </c>
    </row>
    <row r="381" spans="1:16" x14ac:dyDescent="0.25">
      <c r="A381" s="8"/>
      <c r="B381" s="8"/>
      <c r="C381" s="9"/>
      <c r="D381" s="8"/>
      <c r="E381" s="8" t="s">
        <v>1407</v>
      </c>
      <c r="F381" s="8">
        <v>0.65</v>
      </c>
      <c r="G381" s="10">
        <v>5587</v>
      </c>
      <c r="H381" s="11">
        <v>3631.5499999999997</v>
      </c>
      <c r="I381" s="11">
        <v>2436.7776377639352</v>
      </c>
      <c r="J381" s="11">
        <v>1194.7723622360645</v>
      </c>
      <c r="K381" s="8"/>
      <c r="L381" s="8"/>
      <c r="M381" s="12">
        <f t="shared" si="10"/>
        <v>0</v>
      </c>
      <c r="N381" s="12">
        <f t="shared" si="10"/>
        <v>0</v>
      </c>
      <c r="O381" s="12">
        <f t="shared" si="11"/>
        <v>0</v>
      </c>
    </row>
    <row r="382" spans="1:16" x14ac:dyDescent="0.25">
      <c r="A382" s="8"/>
      <c r="B382" s="8"/>
      <c r="C382" s="9"/>
      <c r="D382" s="8"/>
      <c r="E382" s="8" t="s">
        <v>1562</v>
      </c>
      <c r="F382" s="8">
        <v>0.65</v>
      </c>
      <c r="G382" s="10">
        <v>2499</v>
      </c>
      <c r="H382" s="11">
        <v>1624.35</v>
      </c>
      <c r="I382" s="11">
        <v>1143.009111544367</v>
      </c>
      <c r="J382" s="11">
        <v>481.34088845563309</v>
      </c>
      <c r="K382" s="8"/>
      <c r="L382" s="8"/>
      <c r="M382" s="12">
        <f t="shared" si="10"/>
        <v>0</v>
      </c>
      <c r="N382" s="12">
        <f t="shared" si="10"/>
        <v>0</v>
      </c>
      <c r="O382" s="12">
        <f t="shared" si="11"/>
        <v>0</v>
      </c>
    </row>
    <row r="383" spans="1:16" x14ac:dyDescent="0.25">
      <c r="A383" s="8"/>
      <c r="B383" s="8"/>
      <c r="C383" s="9"/>
      <c r="D383" s="8"/>
      <c r="E383" s="8" t="s">
        <v>1563</v>
      </c>
      <c r="F383" s="8">
        <v>0.69999999999999984</v>
      </c>
      <c r="G383" s="10">
        <v>573</v>
      </c>
      <c r="H383" s="11">
        <v>401.09999999999997</v>
      </c>
      <c r="I383" s="11">
        <v>276.70343664461632</v>
      </c>
      <c r="J383" s="11">
        <v>124.39656335538365</v>
      </c>
      <c r="K383" s="8"/>
      <c r="L383" s="8"/>
      <c r="M383" s="12">
        <f t="shared" si="10"/>
        <v>0</v>
      </c>
      <c r="N383" s="12">
        <f t="shared" si="10"/>
        <v>0</v>
      </c>
      <c r="O383" s="12">
        <f t="shared" si="11"/>
        <v>0</v>
      </c>
    </row>
    <row r="384" spans="1:16" x14ac:dyDescent="0.25">
      <c r="A384" s="8"/>
      <c r="B384" s="8"/>
      <c r="C384" s="9"/>
      <c r="D384" s="8"/>
      <c r="E384" s="8" t="s">
        <v>1564</v>
      </c>
      <c r="F384" s="8">
        <v>0.65</v>
      </c>
      <c r="G384" s="10">
        <v>650</v>
      </c>
      <c r="H384" s="11">
        <v>422.5</v>
      </c>
      <c r="I384" s="11">
        <v>326.53548663241304</v>
      </c>
      <c r="J384" s="11">
        <v>95.964513367586932</v>
      </c>
      <c r="K384" s="8"/>
      <c r="L384" s="8"/>
      <c r="M384" s="12">
        <f t="shared" si="10"/>
        <v>0</v>
      </c>
      <c r="N384" s="12">
        <f t="shared" si="10"/>
        <v>0</v>
      </c>
      <c r="O384" s="12">
        <f t="shared" si="11"/>
        <v>0</v>
      </c>
    </row>
    <row r="385" spans="1:15" x14ac:dyDescent="0.25">
      <c r="A385" s="8"/>
      <c r="B385" s="8"/>
      <c r="C385" s="9"/>
      <c r="D385" s="8"/>
      <c r="E385" s="8" t="s">
        <v>1565</v>
      </c>
      <c r="F385" s="8">
        <v>0.70000000000000007</v>
      </c>
      <c r="G385" s="10">
        <v>11764</v>
      </c>
      <c r="H385" s="11">
        <v>8234.7999999999993</v>
      </c>
      <c r="I385" s="11">
        <v>5048.4383868706227</v>
      </c>
      <c r="J385" s="11">
        <v>3186.3616131293779</v>
      </c>
      <c r="K385" s="8"/>
      <c r="L385" s="8"/>
      <c r="M385" s="12">
        <f t="shared" si="10"/>
        <v>0</v>
      </c>
      <c r="N385" s="12">
        <f t="shared" si="10"/>
        <v>0</v>
      </c>
      <c r="O385" s="12">
        <f t="shared" si="11"/>
        <v>0</v>
      </c>
    </row>
    <row r="386" spans="1:15" x14ac:dyDescent="0.25">
      <c r="A386" s="8"/>
      <c r="B386" s="8"/>
      <c r="C386" s="9"/>
      <c r="D386" s="8"/>
      <c r="E386" s="8" t="s">
        <v>1420</v>
      </c>
      <c r="F386" s="8">
        <v>0.65</v>
      </c>
      <c r="G386" s="10">
        <v>92</v>
      </c>
      <c r="H386" s="11">
        <v>59.8</v>
      </c>
      <c r="I386" s="11">
        <v>39.612387612387607</v>
      </c>
      <c r="J386" s="11">
        <v>20.18761238761239</v>
      </c>
      <c r="K386" s="8"/>
      <c r="L386" s="8"/>
      <c r="M386" s="12">
        <f t="shared" si="10"/>
        <v>0</v>
      </c>
      <c r="N386" s="12">
        <f t="shared" si="10"/>
        <v>0</v>
      </c>
      <c r="O386" s="12">
        <f t="shared" si="11"/>
        <v>0</v>
      </c>
    </row>
    <row r="387" spans="1:15" x14ac:dyDescent="0.25">
      <c r="A387" s="8"/>
      <c r="B387" s="8"/>
      <c r="C387" s="9" t="s">
        <v>156</v>
      </c>
      <c r="D387" s="8" t="s">
        <v>174</v>
      </c>
      <c r="E387" s="8" t="s">
        <v>1566</v>
      </c>
      <c r="F387" s="8">
        <v>0.8</v>
      </c>
      <c r="G387" s="10">
        <v>1536</v>
      </c>
      <c r="H387" s="11">
        <v>1228.8</v>
      </c>
      <c r="I387" s="11">
        <v>759.31330633769653</v>
      </c>
      <c r="J387" s="11">
        <v>469.48669366230348</v>
      </c>
      <c r="K387" s="8"/>
      <c r="L387" s="8"/>
      <c r="M387" s="12">
        <f t="shared" si="10"/>
        <v>0</v>
      </c>
      <c r="N387" s="12">
        <f t="shared" si="10"/>
        <v>0</v>
      </c>
      <c r="O387" s="12">
        <f t="shared" si="11"/>
        <v>0</v>
      </c>
    </row>
    <row r="388" spans="1:15" x14ac:dyDescent="0.25">
      <c r="A388" s="8"/>
      <c r="B388" s="8"/>
      <c r="C388" s="9"/>
      <c r="D388" s="8"/>
      <c r="E388" s="8" t="s">
        <v>1567</v>
      </c>
      <c r="F388" s="8">
        <v>0.80000000000000016</v>
      </c>
      <c r="G388" s="10">
        <v>906</v>
      </c>
      <c r="H388" s="11">
        <v>724.8</v>
      </c>
      <c r="I388" s="11">
        <v>474.56286596176591</v>
      </c>
      <c r="J388" s="11">
        <v>250.23713403823413</v>
      </c>
      <c r="K388" s="8"/>
      <c r="L388" s="8"/>
      <c r="M388" s="12">
        <f t="shared" si="10"/>
        <v>0</v>
      </c>
      <c r="N388" s="12">
        <f t="shared" si="10"/>
        <v>0</v>
      </c>
      <c r="O388" s="12">
        <f t="shared" si="11"/>
        <v>0</v>
      </c>
    </row>
    <row r="389" spans="1:15" x14ac:dyDescent="0.25">
      <c r="A389" s="8"/>
      <c r="B389" s="8"/>
      <c r="C389" s="9"/>
      <c r="D389" s="8"/>
      <c r="E389" s="8" t="s">
        <v>1568</v>
      </c>
      <c r="F389" s="8">
        <v>0.93</v>
      </c>
      <c r="G389" s="10">
        <v>269</v>
      </c>
      <c r="H389" s="11">
        <v>250.17</v>
      </c>
      <c r="I389" s="11">
        <v>138.38241605241603</v>
      </c>
      <c r="J389" s="11">
        <v>111.78758394758395</v>
      </c>
      <c r="K389" s="8"/>
      <c r="L389" s="8"/>
      <c r="M389" s="12">
        <f t="shared" si="10"/>
        <v>0</v>
      </c>
      <c r="N389" s="12">
        <f t="shared" si="10"/>
        <v>0</v>
      </c>
      <c r="O389" s="12">
        <f t="shared" si="11"/>
        <v>0</v>
      </c>
    </row>
    <row r="390" spans="1:15" x14ac:dyDescent="0.25">
      <c r="A390" s="8"/>
      <c r="B390" s="8"/>
      <c r="C390" s="9"/>
      <c r="D390" s="8"/>
      <c r="E390" s="8" t="s">
        <v>1569</v>
      </c>
      <c r="F390" s="8">
        <v>0.93</v>
      </c>
      <c r="G390" s="10">
        <v>1029</v>
      </c>
      <c r="H390" s="11">
        <v>956.97</v>
      </c>
      <c r="I390" s="11">
        <v>475.62456353423408</v>
      </c>
      <c r="J390" s="11">
        <v>481.34543646576594</v>
      </c>
      <c r="K390" s="8"/>
      <c r="L390" s="8"/>
      <c r="M390" s="12">
        <f t="shared" ref="M390:N453" si="12">$G390*K390</f>
        <v>0</v>
      </c>
      <c r="N390" s="12">
        <f t="shared" si="12"/>
        <v>0</v>
      </c>
      <c r="O390" s="12">
        <f t="shared" ref="O390:O453" si="13">M390+N390</f>
        <v>0</v>
      </c>
    </row>
    <row r="391" spans="1:15" x14ac:dyDescent="0.25">
      <c r="A391" s="8"/>
      <c r="B391" s="8"/>
      <c r="C391" s="9"/>
      <c r="D391" s="8"/>
      <c r="E391" s="8" t="s">
        <v>1570</v>
      </c>
      <c r="F391" s="8">
        <v>0.79</v>
      </c>
      <c r="G391" s="10">
        <v>1429</v>
      </c>
      <c r="H391" s="11">
        <v>1128.9099999999999</v>
      </c>
      <c r="I391" s="11">
        <v>686.66437563614363</v>
      </c>
      <c r="J391" s="11">
        <v>442.24562436385645</v>
      </c>
      <c r="K391" s="8"/>
      <c r="L391" s="8"/>
      <c r="M391" s="12">
        <f t="shared" si="12"/>
        <v>0</v>
      </c>
      <c r="N391" s="12">
        <f t="shared" si="12"/>
        <v>0</v>
      </c>
      <c r="O391" s="12">
        <f t="shared" si="13"/>
        <v>0</v>
      </c>
    </row>
    <row r="392" spans="1:15" x14ac:dyDescent="0.25">
      <c r="A392" s="8"/>
      <c r="B392" s="8"/>
      <c r="C392" s="9"/>
      <c r="D392" s="8"/>
      <c r="E392" s="8" t="s">
        <v>1571</v>
      </c>
      <c r="F392" s="8">
        <v>0.77</v>
      </c>
      <c r="G392" s="10">
        <v>206</v>
      </c>
      <c r="H392" s="11">
        <v>158.62</v>
      </c>
      <c r="I392" s="11">
        <v>89.981128201427936</v>
      </c>
      <c r="J392" s="11">
        <v>68.638871798572069</v>
      </c>
      <c r="K392" s="8"/>
      <c r="L392" s="8"/>
      <c r="M392" s="12">
        <f t="shared" si="12"/>
        <v>0</v>
      </c>
      <c r="N392" s="12">
        <f t="shared" si="12"/>
        <v>0</v>
      </c>
      <c r="O392" s="12">
        <f t="shared" si="13"/>
        <v>0</v>
      </c>
    </row>
    <row r="393" spans="1:15" x14ac:dyDescent="0.25">
      <c r="A393" s="8"/>
      <c r="B393" s="8"/>
      <c r="C393" s="9"/>
      <c r="D393" s="8"/>
      <c r="E393" s="8" t="s">
        <v>1572</v>
      </c>
      <c r="F393" s="8">
        <v>0.8</v>
      </c>
      <c r="G393" s="10">
        <v>63</v>
      </c>
      <c r="H393" s="11">
        <v>50.4</v>
      </c>
      <c r="I393" s="11">
        <v>35.041732743196164</v>
      </c>
      <c r="J393" s="11">
        <v>15.358267256803838</v>
      </c>
      <c r="K393" s="8"/>
      <c r="L393" s="8"/>
      <c r="M393" s="12">
        <f t="shared" si="12"/>
        <v>0</v>
      </c>
      <c r="N393" s="12">
        <f t="shared" si="12"/>
        <v>0</v>
      </c>
      <c r="O393" s="12">
        <f t="shared" si="13"/>
        <v>0</v>
      </c>
    </row>
    <row r="394" spans="1:15" x14ac:dyDescent="0.25">
      <c r="A394" s="8"/>
      <c r="B394" s="8"/>
      <c r="C394" s="9"/>
      <c r="D394" s="8"/>
      <c r="E394" s="8" t="s">
        <v>1559</v>
      </c>
      <c r="F394" s="8">
        <v>0.83</v>
      </c>
      <c r="G394" s="10">
        <v>1214</v>
      </c>
      <c r="H394" s="11">
        <v>1007.62</v>
      </c>
      <c r="I394" s="11">
        <v>551.64364786505007</v>
      </c>
      <c r="J394" s="11">
        <v>455.97635213494993</v>
      </c>
      <c r="K394" s="8"/>
      <c r="L394" s="8"/>
      <c r="M394" s="12">
        <f t="shared" si="12"/>
        <v>0</v>
      </c>
      <c r="N394" s="12">
        <f t="shared" si="12"/>
        <v>0</v>
      </c>
      <c r="O394" s="12">
        <f t="shared" si="13"/>
        <v>0</v>
      </c>
    </row>
    <row r="395" spans="1:15" x14ac:dyDescent="0.25">
      <c r="A395" s="8"/>
      <c r="B395" s="8"/>
      <c r="C395" s="9"/>
      <c r="D395" s="8"/>
      <c r="E395" s="8" t="s">
        <v>1405</v>
      </c>
      <c r="F395" s="8">
        <v>0.65</v>
      </c>
      <c r="G395" s="10">
        <v>32</v>
      </c>
      <c r="H395" s="11">
        <v>20.8</v>
      </c>
      <c r="I395" s="11">
        <v>15.92609699769053</v>
      </c>
      <c r="J395" s="11">
        <v>4.8739030023094703</v>
      </c>
      <c r="K395" s="8"/>
      <c r="L395" s="8"/>
      <c r="M395" s="12">
        <f t="shared" si="12"/>
        <v>0</v>
      </c>
      <c r="N395" s="12">
        <f t="shared" si="12"/>
        <v>0</v>
      </c>
      <c r="O395" s="12">
        <f t="shared" si="13"/>
        <v>0</v>
      </c>
    </row>
    <row r="396" spans="1:15" x14ac:dyDescent="0.25">
      <c r="A396" s="8"/>
      <c r="B396" s="8"/>
      <c r="C396" s="9"/>
      <c r="D396" s="8"/>
      <c r="E396" s="8" t="s">
        <v>1561</v>
      </c>
      <c r="F396" s="8">
        <v>0.65</v>
      </c>
      <c r="G396" s="10">
        <v>8599</v>
      </c>
      <c r="H396" s="11">
        <v>5589.35</v>
      </c>
      <c r="I396" s="11">
        <v>3780.0163126154234</v>
      </c>
      <c r="J396" s="11">
        <v>1809.3336873845767</v>
      </c>
      <c r="K396" s="8"/>
      <c r="L396" s="8"/>
      <c r="M396" s="12">
        <f t="shared" si="12"/>
        <v>0</v>
      </c>
      <c r="N396" s="12">
        <f t="shared" si="12"/>
        <v>0</v>
      </c>
      <c r="O396" s="12">
        <f t="shared" si="13"/>
        <v>0</v>
      </c>
    </row>
    <row r="397" spans="1:15" x14ac:dyDescent="0.25">
      <c r="A397" s="8"/>
      <c r="B397" s="8"/>
      <c r="C397" s="9"/>
      <c r="D397" s="8"/>
      <c r="E397" s="8" t="s">
        <v>1573</v>
      </c>
      <c r="F397" s="8">
        <v>0.65</v>
      </c>
      <c r="G397" s="10">
        <v>11018</v>
      </c>
      <c r="H397" s="11">
        <v>7161.7</v>
      </c>
      <c r="I397" s="11">
        <v>5090.6814523482044</v>
      </c>
      <c r="J397" s="11">
        <v>2071.0185476517954</v>
      </c>
      <c r="K397" s="8"/>
      <c r="L397" s="8"/>
      <c r="M397" s="12">
        <f t="shared" si="12"/>
        <v>0</v>
      </c>
      <c r="N397" s="12">
        <f t="shared" si="12"/>
        <v>0</v>
      </c>
      <c r="O397" s="12">
        <f t="shared" si="13"/>
        <v>0</v>
      </c>
    </row>
    <row r="398" spans="1:15" x14ac:dyDescent="0.25">
      <c r="A398" s="8"/>
      <c r="B398" s="8"/>
      <c r="C398" s="9"/>
      <c r="D398" s="8"/>
      <c r="E398" s="8" t="s">
        <v>1574</v>
      </c>
      <c r="F398" s="8">
        <v>0.8</v>
      </c>
      <c r="G398" s="10">
        <v>1515</v>
      </c>
      <c r="H398" s="11">
        <v>1212</v>
      </c>
      <c r="I398" s="11">
        <v>732.72604372665353</v>
      </c>
      <c r="J398" s="11">
        <v>479.27395627334653</v>
      </c>
      <c r="K398" s="8"/>
      <c r="L398" s="8"/>
      <c r="M398" s="12">
        <f t="shared" si="12"/>
        <v>0</v>
      </c>
      <c r="N398" s="12">
        <f t="shared" si="12"/>
        <v>0</v>
      </c>
      <c r="O398" s="12">
        <f t="shared" si="13"/>
        <v>0</v>
      </c>
    </row>
    <row r="399" spans="1:15" x14ac:dyDescent="0.25">
      <c r="A399" s="8"/>
      <c r="B399" s="8"/>
      <c r="C399" s="9"/>
      <c r="D399" s="8"/>
      <c r="E399" s="8" t="s">
        <v>1575</v>
      </c>
      <c r="F399" s="8">
        <v>0.77</v>
      </c>
      <c r="G399" s="10">
        <v>549</v>
      </c>
      <c r="H399" s="11">
        <v>422.73</v>
      </c>
      <c r="I399" s="11">
        <v>262.10435636481287</v>
      </c>
      <c r="J399" s="11">
        <v>160.62564363518717</v>
      </c>
      <c r="K399" s="8"/>
      <c r="L399" s="8"/>
      <c r="M399" s="12">
        <f t="shared" si="12"/>
        <v>0</v>
      </c>
      <c r="N399" s="12">
        <f t="shared" si="12"/>
        <v>0</v>
      </c>
      <c r="O399" s="12">
        <f t="shared" si="13"/>
        <v>0</v>
      </c>
    </row>
    <row r="400" spans="1:15" x14ac:dyDescent="0.25">
      <c r="A400" s="8"/>
      <c r="B400" s="8"/>
      <c r="C400" s="9"/>
      <c r="D400" s="8"/>
      <c r="E400" s="8" t="s">
        <v>1576</v>
      </c>
      <c r="F400" s="8">
        <v>0.7</v>
      </c>
      <c r="G400" s="10">
        <v>1642</v>
      </c>
      <c r="H400" s="11">
        <v>1149.4000000000001</v>
      </c>
      <c r="I400" s="11">
        <v>803.63486068111456</v>
      </c>
      <c r="J400" s="11">
        <v>345.76513931888547</v>
      </c>
      <c r="K400" s="8"/>
      <c r="L400" s="8"/>
      <c r="M400" s="12">
        <f t="shared" si="12"/>
        <v>0</v>
      </c>
      <c r="N400" s="12">
        <f t="shared" si="12"/>
        <v>0</v>
      </c>
      <c r="O400" s="12">
        <f t="shared" si="13"/>
        <v>0</v>
      </c>
    </row>
    <row r="401" spans="1:15" x14ac:dyDescent="0.25">
      <c r="A401" s="8"/>
      <c r="B401" s="8"/>
      <c r="C401" s="9"/>
      <c r="D401" s="8"/>
      <c r="E401" s="8" t="s">
        <v>1577</v>
      </c>
      <c r="F401" s="8">
        <v>0.7</v>
      </c>
      <c r="G401" s="10">
        <v>4171</v>
      </c>
      <c r="H401" s="11">
        <v>2919.7000000000003</v>
      </c>
      <c r="I401" s="11">
        <v>1876.551559558806</v>
      </c>
      <c r="J401" s="11">
        <v>1043.1484404411938</v>
      </c>
      <c r="K401" s="8"/>
      <c r="L401" s="8"/>
      <c r="M401" s="12">
        <f t="shared" si="12"/>
        <v>0</v>
      </c>
      <c r="N401" s="12">
        <f t="shared" si="12"/>
        <v>0</v>
      </c>
      <c r="O401" s="12">
        <f t="shared" si="13"/>
        <v>0</v>
      </c>
    </row>
    <row r="402" spans="1:15" x14ac:dyDescent="0.25">
      <c r="A402" s="8"/>
      <c r="B402" s="8"/>
      <c r="C402" s="9"/>
      <c r="D402" s="8"/>
      <c r="E402" s="8" t="s">
        <v>1578</v>
      </c>
      <c r="F402" s="8">
        <v>0.8</v>
      </c>
      <c r="G402" s="10">
        <v>448</v>
      </c>
      <c r="H402" s="11">
        <v>358.4</v>
      </c>
      <c r="I402" s="11">
        <v>205.05935706695004</v>
      </c>
      <c r="J402" s="11">
        <v>153.34064293304993</v>
      </c>
      <c r="K402" s="8"/>
      <c r="L402" s="8"/>
      <c r="M402" s="12">
        <f t="shared" si="12"/>
        <v>0</v>
      </c>
      <c r="N402" s="12">
        <f t="shared" si="12"/>
        <v>0</v>
      </c>
      <c r="O402" s="12">
        <f t="shared" si="13"/>
        <v>0</v>
      </c>
    </row>
    <row r="403" spans="1:15" x14ac:dyDescent="0.25">
      <c r="A403" s="8"/>
      <c r="B403" s="8"/>
      <c r="C403" s="9"/>
      <c r="D403" s="8"/>
      <c r="E403" s="8" t="s">
        <v>1579</v>
      </c>
      <c r="F403" s="8">
        <v>0.77</v>
      </c>
      <c r="G403" s="10">
        <v>295</v>
      </c>
      <c r="H403" s="11">
        <v>227.15</v>
      </c>
      <c r="I403" s="11">
        <v>135.68424671469995</v>
      </c>
      <c r="J403" s="11">
        <v>91.465753285300053</v>
      </c>
      <c r="K403" s="8"/>
      <c r="L403" s="8"/>
      <c r="M403" s="12">
        <f t="shared" si="12"/>
        <v>0</v>
      </c>
      <c r="N403" s="12">
        <f t="shared" si="12"/>
        <v>0</v>
      </c>
      <c r="O403" s="12">
        <f t="shared" si="13"/>
        <v>0</v>
      </c>
    </row>
    <row r="404" spans="1:15" x14ac:dyDescent="0.25">
      <c r="A404" s="8"/>
      <c r="B404" s="8"/>
      <c r="C404" s="9"/>
      <c r="D404" s="8"/>
      <c r="E404" s="8" t="s">
        <v>1433</v>
      </c>
      <c r="F404" s="8">
        <v>0.82999999999999985</v>
      </c>
      <c r="G404" s="10">
        <v>2390</v>
      </c>
      <c r="H404" s="11">
        <v>1983.7000000000003</v>
      </c>
      <c r="I404" s="11">
        <v>1169.5446462308332</v>
      </c>
      <c r="J404" s="11">
        <v>814.15535376916694</v>
      </c>
      <c r="K404" s="8"/>
      <c r="L404" s="8"/>
      <c r="M404" s="12">
        <f t="shared" si="12"/>
        <v>0</v>
      </c>
      <c r="N404" s="12">
        <f t="shared" si="12"/>
        <v>0</v>
      </c>
      <c r="O404" s="12">
        <f t="shared" si="13"/>
        <v>0</v>
      </c>
    </row>
    <row r="405" spans="1:15" x14ac:dyDescent="0.25">
      <c r="A405" s="8"/>
      <c r="B405" s="8"/>
      <c r="C405" s="9"/>
      <c r="D405" s="8"/>
      <c r="E405" s="8" t="s">
        <v>1434</v>
      </c>
      <c r="F405" s="8">
        <v>0.83</v>
      </c>
      <c r="G405" s="10">
        <v>688</v>
      </c>
      <c r="H405" s="11">
        <v>571.04</v>
      </c>
      <c r="I405" s="11">
        <v>324.90401386413475</v>
      </c>
      <c r="J405" s="11">
        <v>246.13598613586532</v>
      </c>
      <c r="K405" s="8"/>
      <c r="L405" s="8"/>
      <c r="M405" s="12">
        <f t="shared" si="12"/>
        <v>0</v>
      </c>
      <c r="N405" s="12">
        <f t="shared" si="12"/>
        <v>0</v>
      </c>
      <c r="O405" s="12">
        <f t="shared" si="13"/>
        <v>0</v>
      </c>
    </row>
    <row r="406" spans="1:15" x14ac:dyDescent="0.25">
      <c r="A406" s="8"/>
      <c r="B406" s="8"/>
      <c r="C406" s="9"/>
      <c r="D406" s="8"/>
      <c r="E406" s="8" t="s">
        <v>1580</v>
      </c>
      <c r="F406" s="8">
        <v>0.83</v>
      </c>
      <c r="G406" s="10">
        <v>2524</v>
      </c>
      <c r="H406" s="11">
        <v>2094.92</v>
      </c>
      <c r="I406" s="11">
        <v>1343.0804841654128</v>
      </c>
      <c r="J406" s="11">
        <v>751.83951583458725</v>
      </c>
      <c r="K406" s="8"/>
      <c r="L406" s="8"/>
      <c r="M406" s="12">
        <f t="shared" si="12"/>
        <v>0</v>
      </c>
      <c r="N406" s="12">
        <f t="shared" si="12"/>
        <v>0</v>
      </c>
      <c r="O406" s="12">
        <f t="shared" si="13"/>
        <v>0</v>
      </c>
    </row>
    <row r="407" spans="1:15" x14ac:dyDescent="0.25">
      <c r="A407" s="8"/>
      <c r="B407" s="8"/>
      <c r="C407" s="9"/>
      <c r="D407" s="8"/>
      <c r="E407" s="8" t="s">
        <v>1436</v>
      </c>
      <c r="F407" s="8">
        <v>0.84</v>
      </c>
      <c r="G407" s="10">
        <v>28</v>
      </c>
      <c r="H407" s="11">
        <v>23.52</v>
      </c>
      <c r="I407" s="11">
        <v>12.872533333333333</v>
      </c>
      <c r="J407" s="11">
        <v>10.647466666666666</v>
      </c>
      <c r="K407" s="8"/>
      <c r="L407" s="8"/>
      <c r="M407" s="12">
        <f t="shared" si="12"/>
        <v>0</v>
      </c>
      <c r="N407" s="12">
        <f t="shared" si="12"/>
        <v>0</v>
      </c>
      <c r="O407" s="12">
        <f t="shared" si="13"/>
        <v>0</v>
      </c>
    </row>
    <row r="408" spans="1:15" x14ac:dyDescent="0.25">
      <c r="A408" s="8"/>
      <c r="B408" s="8"/>
      <c r="C408" s="9" t="s">
        <v>202</v>
      </c>
      <c r="D408" s="8" t="s">
        <v>174</v>
      </c>
      <c r="E408" s="8" t="s">
        <v>1566</v>
      </c>
      <c r="F408" s="8">
        <v>0.8</v>
      </c>
      <c r="G408" s="10">
        <v>1535</v>
      </c>
      <c r="H408" s="11">
        <v>1228</v>
      </c>
      <c r="I408" s="11">
        <v>758.74507957434776</v>
      </c>
      <c r="J408" s="11">
        <v>469.25492042565219</v>
      </c>
      <c r="K408" s="8"/>
      <c r="L408" s="8"/>
      <c r="M408" s="12">
        <f t="shared" si="12"/>
        <v>0</v>
      </c>
      <c r="N408" s="12">
        <f t="shared" si="12"/>
        <v>0</v>
      </c>
      <c r="O408" s="12">
        <f t="shared" si="13"/>
        <v>0</v>
      </c>
    </row>
    <row r="409" spans="1:15" x14ac:dyDescent="0.25">
      <c r="A409" s="8"/>
      <c r="B409" s="8"/>
      <c r="C409" s="9"/>
      <c r="D409" s="8"/>
      <c r="E409" s="8" t="s">
        <v>1567</v>
      </c>
      <c r="F409" s="8">
        <v>0.80000000000000016</v>
      </c>
      <c r="G409" s="10">
        <v>908</v>
      </c>
      <c r="H409" s="11">
        <v>726.4</v>
      </c>
      <c r="I409" s="11">
        <v>475.6537916462413</v>
      </c>
      <c r="J409" s="11">
        <v>250.74620835375868</v>
      </c>
      <c r="K409" s="8"/>
      <c r="L409" s="8"/>
      <c r="M409" s="12">
        <f t="shared" si="12"/>
        <v>0</v>
      </c>
      <c r="N409" s="12">
        <f t="shared" si="12"/>
        <v>0</v>
      </c>
      <c r="O409" s="12">
        <f t="shared" si="13"/>
        <v>0</v>
      </c>
    </row>
    <row r="410" spans="1:15" x14ac:dyDescent="0.25">
      <c r="A410" s="8"/>
      <c r="B410" s="8"/>
      <c r="C410" s="9"/>
      <c r="D410" s="8"/>
      <c r="E410" s="8" t="s">
        <v>1568</v>
      </c>
      <c r="F410" s="8">
        <v>0.93</v>
      </c>
      <c r="G410" s="10">
        <v>268</v>
      </c>
      <c r="H410" s="11">
        <v>249.23999999999998</v>
      </c>
      <c r="I410" s="11">
        <v>137.89705569205569</v>
      </c>
      <c r="J410" s="11">
        <v>111.34294430794431</v>
      </c>
      <c r="K410" s="8"/>
      <c r="L410" s="8"/>
      <c r="M410" s="12">
        <f t="shared" si="12"/>
        <v>0</v>
      </c>
      <c r="N410" s="12">
        <f t="shared" si="12"/>
        <v>0</v>
      </c>
      <c r="O410" s="12">
        <f t="shared" si="13"/>
        <v>0</v>
      </c>
    </row>
    <row r="411" spans="1:15" x14ac:dyDescent="0.25">
      <c r="A411" s="8"/>
      <c r="B411" s="8"/>
      <c r="C411" s="9"/>
      <c r="D411" s="8"/>
      <c r="E411" s="8" t="s">
        <v>1569</v>
      </c>
      <c r="F411" s="8">
        <v>0.93</v>
      </c>
      <c r="G411" s="10">
        <v>1030</v>
      </c>
      <c r="H411" s="11">
        <v>957.9</v>
      </c>
      <c r="I411" s="11">
        <v>476.08258691361772</v>
      </c>
      <c r="J411" s="11">
        <v>481.81741308638226</v>
      </c>
      <c r="K411" s="8"/>
      <c r="L411" s="8"/>
      <c r="M411" s="12">
        <f t="shared" si="12"/>
        <v>0</v>
      </c>
      <c r="N411" s="12">
        <f t="shared" si="12"/>
        <v>0</v>
      </c>
      <c r="O411" s="12">
        <f t="shared" si="13"/>
        <v>0</v>
      </c>
    </row>
    <row r="412" spans="1:15" x14ac:dyDescent="0.25">
      <c r="A412" s="8"/>
      <c r="B412" s="8"/>
      <c r="C412" s="9"/>
      <c r="D412" s="8"/>
      <c r="E412" s="8" t="s">
        <v>1570</v>
      </c>
      <c r="F412" s="8">
        <v>0.79</v>
      </c>
      <c r="G412" s="10">
        <v>745</v>
      </c>
      <c r="H412" s="11">
        <v>588.54999999999995</v>
      </c>
      <c r="I412" s="11">
        <v>375.81139473139478</v>
      </c>
      <c r="J412" s="11">
        <v>212.73860526860523</v>
      </c>
      <c r="K412" s="8"/>
      <c r="L412" s="8"/>
      <c r="M412" s="12">
        <f t="shared" si="12"/>
        <v>0</v>
      </c>
      <c r="N412" s="12">
        <f t="shared" si="12"/>
        <v>0</v>
      </c>
      <c r="O412" s="12">
        <f t="shared" si="13"/>
        <v>0</v>
      </c>
    </row>
    <row r="413" spans="1:15" x14ac:dyDescent="0.25">
      <c r="A413" s="8"/>
      <c r="B413" s="8"/>
      <c r="C413" s="9"/>
      <c r="D413" s="8"/>
      <c r="E413" s="8" t="s">
        <v>1571</v>
      </c>
      <c r="F413" s="8">
        <v>0.77</v>
      </c>
      <c r="G413" s="10">
        <v>205</v>
      </c>
      <c r="H413" s="11">
        <v>157.85</v>
      </c>
      <c r="I413" s="11">
        <v>89.584522809815041</v>
      </c>
      <c r="J413" s="11">
        <v>68.265477190184953</v>
      </c>
      <c r="K413" s="8"/>
      <c r="L413" s="8"/>
      <c r="M413" s="12">
        <f t="shared" si="12"/>
        <v>0</v>
      </c>
      <c r="N413" s="12">
        <f t="shared" si="12"/>
        <v>0</v>
      </c>
      <c r="O413" s="12">
        <f t="shared" si="13"/>
        <v>0</v>
      </c>
    </row>
    <row r="414" spans="1:15" x14ac:dyDescent="0.25">
      <c r="A414" s="8"/>
      <c r="B414" s="8"/>
      <c r="C414" s="9"/>
      <c r="D414" s="8"/>
      <c r="E414" s="8" t="s">
        <v>1572</v>
      </c>
      <c r="F414" s="8">
        <v>0.8</v>
      </c>
      <c r="G414" s="10">
        <v>63</v>
      </c>
      <c r="H414" s="11">
        <v>50.4</v>
      </c>
      <c r="I414" s="11">
        <v>35.041732743196164</v>
      </c>
      <c r="J414" s="11">
        <v>15.358267256803838</v>
      </c>
      <c r="K414" s="8"/>
      <c r="L414" s="8"/>
      <c r="M414" s="12">
        <f t="shared" si="12"/>
        <v>0</v>
      </c>
      <c r="N414" s="12">
        <f t="shared" si="12"/>
        <v>0</v>
      </c>
      <c r="O414" s="12">
        <f t="shared" si="13"/>
        <v>0</v>
      </c>
    </row>
    <row r="415" spans="1:15" x14ac:dyDescent="0.25">
      <c r="A415" s="8"/>
      <c r="B415" s="8"/>
      <c r="C415" s="9"/>
      <c r="D415" s="8"/>
      <c r="E415" s="8" t="s">
        <v>1559</v>
      </c>
      <c r="F415" s="8">
        <v>0.83</v>
      </c>
      <c r="G415" s="10">
        <v>175</v>
      </c>
      <c r="H415" s="11">
        <v>145.25</v>
      </c>
      <c r="I415" s="11">
        <v>79.520295202952028</v>
      </c>
      <c r="J415" s="11">
        <v>65.729704797047972</v>
      </c>
      <c r="K415" s="8"/>
      <c r="L415" s="8"/>
      <c r="M415" s="12">
        <f t="shared" si="12"/>
        <v>0</v>
      </c>
      <c r="N415" s="12">
        <f t="shared" si="12"/>
        <v>0</v>
      </c>
      <c r="O415" s="12">
        <f t="shared" si="13"/>
        <v>0</v>
      </c>
    </row>
    <row r="416" spans="1:15" x14ac:dyDescent="0.25">
      <c r="A416" s="8"/>
      <c r="B416" s="8"/>
      <c r="C416" s="9"/>
      <c r="D416" s="8"/>
      <c r="E416" s="8" t="s">
        <v>1405</v>
      </c>
      <c r="F416" s="8">
        <v>0.65</v>
      </c>
      <c r="G416" s="10">
        <v>33</v>
      </c>
      <c r="H416" s="11">
        <v>21.45</v>
      </c>
      <c r="I416" s="11">
        <v>16.414310444316214</v>
      </c>
      <c r="J416" s="11">
        <v>5.0356895556837848</v>
      </c>
      <c r="K416" s="8"/>
      <c r="L416" s="8"/>
      <c r="M416" s="12">
        <f t="shared" si="12"/>
        <v>0</v>
      </c>
      <c r="N416" s="12">
        <f t="shared" si="12"/>
        <v>0</v>
      </c>
      <c r="O416" s="12">
        <f t="shared" si="13"/>
        <v>0</v>
      </c>
    </row>
    <row r="417" spans="1:15" x14ac:dyDescent="0.25">
      <c r="A417" s="8"/>
      <c r="B417" s="8"/>
      <c r="C417" s="9"/>
      <c r="D417" s="8"/>
      <c r="E417" s="8" t="s">
        <v>1561</v>
      </c>
      <c r="F417" s="8">
        <v>0.65000000000000013</v>
      </c>
      <c r="G417" s="10">
        <v>10320</v>
      </c>
      <c r="H417" s="11">
        <v>6708</v>
      </c>
      <c r="I417" s="11">
        <v>4562.3614784618794</v>
      </c>
      <c r="J417" s="11">
        <v>2145.638521538121</v>
      </c>
      <c r="K417" s="8"/>
      <c r="L417" s="8"/>
      <c r="M417" s="12">
        <f t="shared" si="12"/>
        <v>0</v>
      </c>
      <c r="N417" s="12">
        <f t="shared" si="12"/>
        <v>0</v>
      </c>
      <c r="O417" s="12">
        <f t="shared" si="13"/>
        <v>0</v>
      </c>
    </row>
    <row r="418" spans="1:15" x14ac:dyDescent="0.25">
      <c r="A418" s="8"/>
      <c r="B418" s="8"/>
      <c r="C418" s="9"/>
      <c r="D418" s="8"/>
      <c r="E418" s="8" t="s">
        <v>1573</v>
      </c>
      <c r="F418" s="8">
        <v>0.65</v>
      </c>
      <c r="G418" s="10">
        <v>11019</v>
      </c>
      <c r="H418" s="11">
        <v>7162.3499999999995</v>
      </c>
      <c r="I418" s="11">
        <v>5091.463753051291</v>
      </c>
      <c r="J418" s="11">
        <v>2070.8862469487094</v>
      </c>
      <c r="K418" s="8"/>
      <c r="L418" s="8"/>
      <c r="M418" s="12">
        <f t="shared" si="12"/>
        <v>0</v>
      </c>
      <c r="N418" s="12">
        <f t="shared" si="12"/>
        <v>0</v>
      </c>
      <c r="O418" s="12">
        <f t="shared" si="13"/>
        <v>0</v>
      </c>
    </row>
    <row r="419" spans="1:15" x14ac:dyDescent="0.25">
      <c r="A419" s="8"/>
      <c r="B419" s="8"/>
      <c r="C419" s="9"/>
      <c r="D419" s="8"/>
      <c r="E419" s="8" t="s">
        <v>1574</v>
      </c>
      <c r="F419" s="8">
        <v>0.8</v>
      </c>
      <c r="G419" s="10">
        <v>1515</v>
      </c>
      <c r="H419" s="11">
        <v>1212</v>
      </c>
      <c r="I419" s="11">
        <v>732.72604372665353</v>
      </c>
      <c r="J419" s="11">
        <v>479.27395627334653</v>
      </c>
      <c r="K419" s="8"/>
      <c r="L419" s="8"/>
      <c r="M419" s="12">
        <f t="shared" si="12"/>
        <v>0</v>
      </c>
      <c r="N419" s="12">
        <f t="shared" si="12"/>
        <v>0</v>
      </c>
      <c r="O419" s="12">
        <f t="shared" si="13"/>
        <v>0</v>
      </c>
    </row>
    <row r="420" spans="1:15" x14ac:dyDescent="0.25">
      <c r="A420" s="8"/>
      <c r="B420" s="8"/>
      <c r="C420" s="9"/>
      <c r="D420" s="8"/>
      <c r="E420" s="8" t="s">
        <v>1575</v>
      </c>
      <c r="F420" s="8">
        <v>0.77</v>
      </c>
      <c r="G420" s="10">
        <v>547</v>
      </c>
      <c r="H420" s="11">
        <v>421.19</v>
      </c>
      <c r="I420" s="11">
        <v>261.21456435176651</v>
      </c>
      <c r="J420" s="11">
        <v>159.97543564823346</v>
      </c>
      <c r="K420" s="8"/>
      <c r="L420" s="8"/>
      <c r="M420" s="12">
        <f t="shared" si="12"/>
        <v>0</v>
      </c>
      <c r="N420" s="12">
        <f t="shared" si="12"/>
        <v>0</v>
      </c>
      <c r="O420" s="12">
        <f t="shared" si="13"/>
        <v>0</v>
      </c>
    </row>
    <row r="421" spans="1:15" x14ac:dyDescent="0.25">
      <c r="A421" s="8"/>
      <c r="B421" s="8"/>
      <c r="C421" s="9"/>
      <c r="D421" s="8"/>
      <c r="E421" s="8" t="s">
        <v>1576</v>
      </c>
      <c r="F421" s="8">
        <v>0.7</v>
      </c>
      <c r="G421" s="10">
        <v>1643</v>
      </c>
      <c r="H421" s="11">
        <v>1150.0999999999999</v>
      </c>
      <c r="I421" s="11">
        <v>803.70711809806062</v>
      </c>
      <c r="J421" s="11">
        <v>346.39288190193935</v>
      </c>
      <c r="K421" s="8"/>
      <c r="L421" s="8"/>
      <c r="M421" s="12">
        <f t="shared" si="12"/>
        <v>0</v>
      </c>
      <c r="N421" s="12">
        <f t="shared" si="12"/>
        <v>0</v>
      </c>
      <c r="O421" s="12">
        <f t="shared" si="13"/>
        <v>0</v>
      </c>
    </row>
    <row r="422" spans="1:15" x14ac:dyDescent="0.25">
      <c r="A422" s="8"/>
      <c r="B422" s="8"/>
      <c r="C422" s="9"/>
      <c r="D422" s="8"/>
      <c r="E422" s="8" t="s">
        <v>1577</v>
      </c>
      <c r="F422" s="8">
        <v>0.7</v>
      </c>
      <c r="G422" s="10">
        <v>4171</v>
      </c>
      <c r="H422" s="11">
        <v>2919.7</v>
      </c>
      <c r="I422" s="11">
        <v>1876.5809284081492</v>
      </c>
      <c r="J422" s="11">
        <v>1043.1190715918506</v>
      </c>
      <c r="K422" s="8"/>
      <c r="L422" s="8"/>
      <c r="M422" s="12">
        <f t="shared" si="12"/>
        <v>0</v>
      </c>
      <c r="N422" s="12">
        <f t="shared" si="12"/>
        <v>0</v>
      </c>
      <c r="O422" s="12">
        <f t="shared" si="13"/>
        <v>0</v>
      </c>
    </row>
    <row r="423" spans="1:15" x14ac:dyDescent="0.25">
      <c r="A423" s="8"/>
      <c r="B423" s="8"/>
      <c r="C423" s="9"/>
      <c r="D423" s="8"/>
      <c r="E423" s="8" t="s">
        <v>1578</v>
      </c>
      <c r="F423" s="8">
        <v>0.8</v>
      </c>
      <c r="G423" s="10">
        <v>447</v>
      </c>
      <c r="H423" s="11">
        <v>357.59999999999997</v>
      </c>
      <c r="I423" s="11">
        <v>204.62835706695003</v>
      </c>
      <c r="J423" s="11">
        <v>152.97164293304994</v>
      </c>
      <c r="K423" s="8"/>
      <c r="L423" s="8"/>
      <c r="M423" s="12">
        <f t="shared" si="12"/>
        <v>0</v>
      </c>
      <c r="N423" s="12">
        <f t="shared" si="12"/>
        <v>0</v>
      </c>
      <c r="O423" s="12">
        <f t="shared" si="13"/>
        <v>0</v>
      </c>
    </row>
    <row r="424" spans="1:15" x14ac:dyDescent="0.25">
      <c r="A424" s="8"/>
      <c r="B424" s="8"/>
      <c r="C424" s="9"/>
      <c r="D424" s="8"/>
      <c r="E424" s="8" t="s">
        <v>1579</v>
      </c>
      <c r="F424" s="8">
        <v>0.77</v>
      </c>
      <c r="G424" s="10">
        <v>295</v>
      </c>
      <c r="H424" s="11">
        <v>227.15</v>
      </c>
      <c r="I424" s="11">
        <v>135.61765666505445</v>
      </c>
      <c r="J424" s="11">
        <v>91.532343334945551</v>
      </c>
      <c r="K424" s="8"/>
      <c r="L424" s="8"/>
      <c r="M424" s="12">
        <f t="shared" si="12"/>
        <v>0</v>
      </c>
      <c r="N424" s="12">
        <f t="shared" si="12"/>
        <v>0</v>
      </c>
      <c r="O424" s="12">
        <f t="shared" si="13"/>
        <v>0</v>
      </c>
    </row>
    <row r="425" spans="1:15" x14ac:dyDescent="0.25">
      <c r="A425" s="8"/>
      <c r="B425" s="8"/>
      <c r="C425" s="9"/>
      <c r="D425" s="8"/>
      <c r="E425" s="8" t="s">
        <v>1433</v>
      </c>
      <c r="F425" s="8">
        <v>0.82999999999999985</v>
      </c>
      <c r="G425" s="10">
        <v>2391</v>
      </c>
      <c r="H425" s="11">
        <v>1984.5300000000002</v>
      </c>
      <c r="I425" s="11">
        <v>1169.2173421418963</v>
      </c>
      <c r="J425" s="11">
        <v>815.31265785810376</v>
      </c>
      <c r="K425" s="8"/>
      <c r="L425" s="8"/>
      <c r="M425" s="12">
        <f t="shared" si="12"/>
        <v>0</v>
      </c>
      <c r="N425" s="12">
        <f t="shared" si="12"/>
        <v>0</v>
      </c>
      <c r="O425" s="12">
        <f t="shared" si="13"/>
        <v>0</v>
      </c>
    </row>
    <row r="426" spans="1:15" x14ac:dyDescent="0.25">
      <c r="A426" s="8"/>
      <c r="B426" s="8"/>
      <c r="C426" s="9"/>
      <c r="D426" s="8"/>
      <c r="E426" s="8" t="s">
        <v>1434</v>
      </c>
      <c r="F426" s="8">
        <v>0.83</v>
      </c>
      <c r="G426" s="10">
        <v>689</v>
      </c>
      <c r="H426" s="11">
        <v>571.87</v>
      </c>
      <c r="I426" s="11">
        <v>325.17790591302935</v>
      </c>
      <c r="J426" s="11">
        <v>246.69209408697071</v>
      </c>
      <c r="K426" s="8"/>
      <c r="L426" s="8"/>
      <c r="M426" s="12">
        <f t="shared" si="12"/>
        <v>0</v>
      </c>
      <c r="N426" s="12">
        <f t="shared" si="12"/>
        <v>0</v>
      </c>
      <c r="O426" s="12">
        <f t="shared" si="13"/>
        <v>0</v>
      </c>
    </row>
    <row r="427" spans="1:15" x14ac:dyDescent="0.25">
      <c r="A427" s="8"/>
      <c r="B427" s="8"/>
      <c r="C427" s="9"/>
      <c r="D427" s="8"/>
      <c r="E427" s="8" t="s">
        <v>1580</v>
      </c>
      <c r="F427" s="8">
        <v>0.83</v>
      </c>
      <c r="G427" s="10">
        <v>2526</v>
      </c>
      <c r="H427" s="11">
        <v>2096.58</v>
      </c>
      <c r="I427" s="11">
        <v>1344.1412823573328</v>
      </c>
      <c r="J427" s="11">
        <v>752.43871764266714</v>
      </c>
      <c r="K427" s="8"/>
      <c r="L427" s="8"/>
      <c r="M427" s="12">
        <f t="shared" si="12"/>
        <v>0</v>
      </c>
      <c r="N427" s="12">
        <f t="shared" si="12"/>
        <v>0</v>
      </c>
      <c r="O427" s="12">
        <f t="shared" si="13"/>
        <v>0</v>
      </c>
    </row>
    <row r="428" spans="1:15" x14ac:dyDescent="0.25">
      <c r="A428" s="8"/>
      <c r="B428" s="8"/>
      <c r="C428" s="9"/>
      <c r="D428" s="8"/>
      <c r="E428" s="8" t="s">
        <v>1436</v>
      </c>
      <c r="F428" s="8">
        <v>0.84</v>
      </c>
      <c r="G428" s="10">
        <v>27</v>
      </c>
      <c r="H428" s="11">
        <v>22.68</v>
      </c>
      <c r="I428" s="11">
        <v>12.412799999999999</v>
      </c>
      <c r="J428" s="11">
        <v>10.267200000000001</v>
      </c>
      <c r="K428" s="8"/>
      <c r="L428" s="8"/>
      <c r="M428" s="12">
        <f t="shared" si="12"/>
        <v>0</v>
      </c>
      <c r="N428" s="12">
        <f t="shared" si="12"/>
        <v>0</v>
      </c>
      <c r="O428" s="12">
        <f t="shared" si="13"/>
        <v>0</v>
      </c>
    </row>
    <row r="429" spans="1:15" x14ac:dyDescent="0.25">
      <c r="A429" s="8"/>
      <c r="B429" s="8"/>
      <c r="C429" s="9" t="s">
        <v>210</v>
      </c>
      <c r="D429" s="8" t="s">
        <v>174</v>
      </c>
      <c r="E429" s="8" t="s">
        <v>1581</v>
      </c>
      <c r="F429" s="8">
        <v>0.7</v>
      </c>
      <c r="G429" s="10">
        <v>9</v>
      </c>
      <c r="H429" s="11">
        <v>6.3</v>
      </c>
      <c r="I429" s="11">
        <v>4.0596546310832018</v>
      </c>
      <c r="J429" s="11">
        <v>2.240345368916798</v>
      </c>
      <c r="K429" s="8"/>
      <c r="L429" s="8"/>
      <c r="M429" s="12">
        <f t="shared" si="12"/>
        <v>0</v>
      </c>
      <c r="N429" s="12">
        <f t="shared" si="12"/>
        <v>0</v>
      </c>
      <c r="O429" s="12">
        <f t="shared" si="13"/>
        <v>0</v>
      </c>
    </row>
    <row r="430" spans="1:15" x14ac:dyDescent="0.25">
      <c r="A430" s="8"/>
      <c r="B430" s="8"/>
      <c r="C430" s="9"/>
      <c r="D430" s="8"/>
      <c r="E430" s="8" t="s">
        <v>1556</v>
      </c>
      <c r="F430" s="8">
        <v>0.75</v>
      </c>
      <c r="G430" s="10">
        <v>541</v>
      </c>
      <c r="H430" s="11">
        <v>405.75</v>
      </c>
      <c r="I430" s="11">
        <v>245.26578477196668</v>
      </c>
      <c r="J430" s="11">
        <v>160.48421522803332</v>
      </c>
      <c r="K430" s="8"/>
      <c r="L430" s="8"/>
      <c r="M430" s="12">
        <f t="shared" si="12"/>
        <v>0</v>
      </c>
      <c r="N430" s="12">
        <f t="shared" si="12"/>
        <v>0</v>
      </c>
      <c r="O430" s="12">
        <f t="shared" si="13"/>
        <v>0</v>
      </c>
    </row>
    <row r="431" spans="1:15" x14ac:dyDescent="0.25">
      <c r="A431" s="8"/>
      <c r="B431" s="8"/>
      <c r="C431" s="9"/>
      <c r="D431" s="8"/>
      <c r="E431" s="8" t="s">
        <v>1557</v>
      </c>
      <c r="F431" s="8">
        <v>0.76</v>
      </c>
      <c r="G431" s="10">
        <v>25</v>
      </c>
      <c r="H431" s="11">
        <v>19</v>
      </c>
      <c r="I431" s="11">
        <v>11.276818419675562</v>
      </c>
      <c r="J431" s="11">
        <v>7.7231815803244377</v>
      </c>
      <c r="K431" s="8"/>
      <c r="L431" s="8"/>
      <c r="M431" s="12">
        <f t="shared" si="12"/>
        <v>0</v>
      </c>
      <c r="N431" s="12">
        <f t="shared" si="12"/>
        <v>0</v>
      </c>
      <c r="O431" s="12">
        <f t="shared" si="13"/>
        <v>0</v>
      </c>
    </row>
    <row r="432" spans="1:15" x14ac:dyDescent="0.25">
      <c r="A432" s="8"/>
      <c r="B432" s="8"/>
      <c r="C432" s="9"/>
      <c r="D432" s="8"/>
      <c r="E432" s="8" t="s">
        <v>1558</v>
      </c>
      <c r="F432" s="8">
        <v>0.83</v>
      </c>
      <c r="G432" s="10">
        <v>8099</v>
      </c>
      <c r="H432" s="11">
        <v>6722.17</v>
      </c>
      <c r="I432" s="11">
        <v>3462.2443087377455</v>
      </c>
      <c r="J432" s="11">
        <v>3259.925691262255</v>
      </c>
      <c r="K432" s="8"/>
      <c r="L432" s="8"/>
      <c r="M432" s="12">
        <f t="shared" si="12"/>
        <v>0</v>
      </c>
      <c r="N432" s="12">
        <f t="shared" si="12"/>
        <v>0</v>
      </c>
      <c r="O432" s="12">
        <f t="shared" si="13"/>
        <v>0</v>
      </c>
    </row>
    <row r="433" spans="1:15" x14ac:dyDescent="0.25">
      <c r="A433" s="8"/>
      <c r="B433" s="8"/>
      <c r="C433" s="9"/>
      <c r="D433" s="8"/>
      <c r="E433" s="8" t="s">
        <v>1403</v>
      </c>
      <c r="F433" s="8">
        <v>0.75</v>
      </c>
      <c r="G433" s="10">
        <v>8</v>
      </c>
      <c r="H433" s="11">
        <v>6</v>
      </c>
      <c r="I433" s="11">
        <v>3.1345454545454547</v>
      </c>
      <c r="J433" s="11">
        <v>2.8654545454545453</v>
      </c>
      <c r="K433" s="8"/>
      <c r="L433" s="8"/>
      <c r="M433" s="12">
        <f t="shared" si="12"/>
        <v>0</v>
      </c>
      <c r="N433" s="12">
        <f t="shared" si="12"/>
        <v>0</v>
      </c>
      <c r="O433" s="12">
        <f t="shared" si="13"/>
        <v>0</v>
      </c>
    </row>
    <row r="434" spans="1:15" x14ac:dyDescent="0.25">
      <c r="A434" s="8"/>
      <c r="B434" s="8"/>
      <c r="C434" s="9"/>
      <c r="D434" s="8"/>
      <c r="E434" s="8" t="s">
        <v>1582</v>
      </c>
      <c r="F434" s="8">
        <v>0.83</v>
      </c>
      <c r="G434" s="10">
        <v>1265</v>
      </c>
      <c r="H434" s="11">
        <v>1049.95</v>
      </c>
      <c r="I434" s="11">
        <v>314.69841269841265</v>
      </c>
      <c r="J434" s="11">
        <v>735.25158730158739</v>
      </c>
      <c r="K434" s="8"/>
      <c r="L434" s="8"/>
      <c r="M434" s="12">
        <f t="shared" si="12"/>
        <v>0</v>
      </c>
      <c r="N434" s="12">
        <f t="shared" si="12"/>
        <v>0</v>
      </c>
      <c r="O434" s="12">
        <f t="shared" si="13"/>
        <v>0</v>
      </c>
    </row>
    <row r="435" spans="1:15" x14ac:dyDescent="0.25">
      <c r="A435" s="8"/>
      <c r="B435" s="8"/>
      <c r="C435" s="9"/>
      <c r="D435" s="8"/>
      <c r="E435" s="8" t="s">
        <v>1559</v>
      </c>
      <c r="F435" s="8">
        <v>0.83</v>
      </c>
      <c r="G435" s="10">
        <v>1752</v>
      </c>
      <c r="H435" s="11">
        <v>1454.16</v>
      </c>
      <c r="I435" s="11">
        <v>883.17365958159417</v>
      </c>
      <c r="J435" s="11">
        <v>570.98634041840592</v>
      </c>
      <c r="K435" s="8"/>
      <c r="L435" s="8"/>
      <c r="M435" s="12">
        <f t="shared" si="12"/>
        <v>0</v>
      </c>
      <c r="N435" s="12">
        <f t="shared" si="12"/>
        <v>0</v>
      </c>
      <c r="O435" s="12">
        <f t="shared" si="13"/>
        <v>0</v>
      </c>
    </row>
    <row r="436" spans="1:15" x14ac:dyDescent="0.25">
      <c r="A436" s="8"/>
      <c r="B436" s="8"/>
      <c r="C436" s="9"/>
      <c r="D436" s="8"/>
      <c r="E436" s="8" t="s">
        <v>1560</v>
      </c>
      <c r="F436" s="8">
        <v>0.65</v>
      </c>
      <c r="G436" s="10">
        <v>8297</v>
      </c>
      <c r="H436" s="11">
        <v>5393.05</v>
      </c>
      <c r="I436" s="11">
        <v>3064.7017842799773</v>
      </c>
      <c r="J436" s="11">
        <v>2328.3482157200228</v>
      </c>
      <c r="K436" s="8"/>
      <c r="L436" s="8"/>
      <c r="M436" s="12">
        <f t="shared" si="12"/>
        <v>0</v>
      </c>
      <c r="N436" s="12">
        <f t="shared" si="12"/>
        <v>0</v>
      </c>
      <c r="O436" s="12">
        <f t="shared" si="13"/>
        <v>0</v>
      </c>
    </row>
    <row r="437" spans="1:15" x14ac:dyDescent="0.25">
      <c r="A437" s="8"/>
      <c r="B437" s="8"/>
      <c r="C437" s="9"/>
      <c r="D437" s="8"/>
      <c r="E437" s="8" t="s">
        <v>1405</v>
      </c>
      <c r="F437" s="8">
        <v>0.65</v>
      </c>
      <c r="G437" s="10">
        <v>55</v>
      </c>
      <c r="H437" s="11">
        <v>35.75</v>
      </c>
      <c r="I437" s="11">
        <v>23.681318681318682</v>
      </c>
      <c r="J437" s="11">
        <v>12.068681318681318</v>
      </c>
      <c r="K437" s="8"/>
      <c r="L437" s="8"/>
      <c r="M437" s="12">
        <f t="shared" si="12"/>
        <v>0</v>
      </c>
      <c r="N437" s="12">
        <f t="shared" si="12"/>
        <v>0</v>
      </c>
      <c r="O437" s="12">
        <f t="shared" si="13"/>
        <v>0</v>
      </c>
    </row>
    <row r="438" spans="1:15" x14ac:dyDescent="0.25">
      <c r="A438" s="8"/>
      <c r="B438" s="8"/>
      <c r="C438" s="9"/>
      <c r="D438" s="8"/>
      <c r="E438" s="8" t="s">
        <v>1561</v>
      </c>
      <c r="F438" s="8">
        <v>0.65</v>
      </c>
      <c r="G438" s="10">
        <v>4249</v>
      </c>
      <c r="H438" s="11">
        <v>2761.85</v>
      </c>
      <c r="I438" s="11">
        <v>1799.51018193599</v>
      </c>
      <c r="J438" s="11">
        <v>962.33981806400971</v>
      </c>
      <c r="K438" s="8"/>
      <c r="L438" s="8"/>
      <c r="M438" s="12">
        <f t="shared" si="12"/>
        <v>0</v>
      </c>
      <c r="N438" s="12">
        <f t="shared" si="12"/>
        <v>0</v>
      </c>
      <c r="O438" s="12">
        <f t="shared" si="13"/>
        <v>0</v>
      </c>
    </row>
    <row r="439" spans="1:15" x14ac:dyDescent="0.25">
      <c r="A439" s="8"/>
      <c r="B439" s="8"/>
      <c r="C439" s="9"/>
      <c r="D439" s="8"/>
      <c r="E439" s="8" t="s">
        <v>1407</v>
      </c>
      <c r="F439" s="8">
        <v>0.65</v>
      </c>
      <c r="G439" s="10">
        <v>4401</v>
      </c>
      <c r="H439" s="11">
        <v>2860.65</v>
      </c>
      <c r="I439" s="11">
        <v>1758.9923776223777</v>
      </c>
      <c r="J439" s="11">
        <v>1101.6576223776224</v>
      </c>
      <c r="K439" s="8"/>
      <c r="L439" s="8"/>
      <c r="M439" s="12">
        <f t="shared" si="12"/>
        <v>0</v>
      </c>
      <c r="N439" s="12">
        <f t="shared" si="12"/>
        <v>0</v>
      </c>
      <c r="O439" s="12">
        <f t="shared" si="13"/>
        <v>0</v>
      </c>
    </row>
    <row r="440" spans="1:15" x14ac:dyDescent="0.25">
      <c r="A440" s="8"/>
      <c r="B440" s="8"/>
      <c r="C440" s="9"/>
      <c r="D440" s="8"/>
      <c r="E440" s="8" t="s">
        <v>1562</v>
      </c>
      <c r="F440" s="8">
        <v>0.65</v>
      </c>
      <c r="G440" s="10">
        <v>3010</v>
      </c>
      <c r="H440" s="11">
        <v>1956.5</v>
      </c>
      <c r="I440" s="11">
        <v>1215.0281830952563</v>
      </c>
      <c r="J440" s="11">
        <v>741.4718169047436</v>
      </c>
      <c r="K440" s="8"/>
      <c r="L440" s="8"/>
      <c r="M440" s="12">
        <f t="shared" si="12"/>
        <v>0</v>
      </c>
      <c r="N440" s="12">
        <f t="shared" si="12"/>
        <v>0</v>
      </c>
      <c r="O440" s="12">
        <f t="shared" si="13"/>
        <v>0</v>
      </c>
    </row>
    <row r="441" spans="1:15" x14ac:dyDescent="0.25">
      <c r="A441" s="8"/>
      <c r="B441" s="8"/>
      <c r="C441" s="9"/>
      <c r="D441" s="8"/>
      <c r="E441" s="8" t="s">
        <v>1563</v>
      </c>
      <c r="F441" s="8">
        <v>0.69999999999999984</v>
      </c>
      <c r="G441" s="10">
        <v>3126</v>
      </c>
      <c r="H441" s="11">
        <v>2188.1999999999998</v>
      </c>
      <c r="I441" s="11">
        <v>1521.9005734554435</v>
      </c>
      <c r="J441" s="11">
        <v>666.29942654455658</v>
      </c>
      <c r="K441" s="8"/>
      <c r="L441" s="8"/>
      <c r="M441" s="12">
        <f t="shared" si="12"/>
        <v>0</v>
      </c>
      <c r="N441" s="12">
        <f t="shared" si="12"/>
        <v>0</v>
      </c>
      <c r="O441" s="12">
        <f t="shared" si="13"/>
        <v>0</v>
      </c>
    </row>
    <row r="442" spans="1:15" x14ac:dyDescent="0.25">
      <c r="A442" s="8"/>
      <c r="B442" s="8"/>
      <c r="C442" s="9"/>
      <c r="D442" s="8"/>
      <c r="E442" s="8" t="s">
        <v>1564</v>
      </c>
      <c r="F442" s="8">
        <v>0.65</v>
      </c>
      <c r="G442" s="10">
        <v>181</v>
      </c>
      <c r="H442" s="11">
        <v>117.64999999999999</v>
      </c>
      <c r="I442" s="11">
        <v>84.560637689909257</v>
      </c>
      <c r="J442" s="11">
        <v>33.089362310090742</v>
      </c>
      <c r="K442" s="8"/>
      <c r="L442" s="8"/>
      <c r="M442" s="12">
        <f t="shared" si="12"/>
        <v>0</v>
      </c>
      <c r="N442" s="12">
        <f t="shared" si="12"/>
        <v>0</v>
      </c>
      <c r="O442" s="12">
        <f t="shared" si="13"/>
        <v>0</v>
      </c>
    </row>
    <row r="443" spans="1:15" x14ac:dyDescent="0.25">
      <c r="A443" s="8"/>
      <c r="B443" s="8"/>
      <c r="C443" s="9"/>
      <c r="D443" s="8"/>
      <c r="E443" s="8" t="s">
        <v>1565</v>
      </c>
      <c r="F443" s="8">
        <v>0.70000000000000007</v>
      </c>
      <c r="G443" s="10">
        <v>11823</v>
      </c>
      <c r="H443" s="11">
        <v>8276.1</v>
      </c>
      <c r="I443" s="11">
        <v>4553.2572734302184</v>
      </c>
      <c r="J443" s="11">
        <v>3722.842726569781</v>
      </c>
      <c r="K443" s="8"/>
      <c r="L443" s="8"/>
      <c r="M443" s="12">
        <f t="shared" si="12"/>
        <v>0</v>
      </c>
      <c r="N443" s="12">
        <f t="shared" si="12"/>
        <v>0</v>
      </c>
      <c r="O443" s="12">
        <f t="shared" si="13"/>
        <v>0</v>
      </c>
    </row>
    <row r="444" spans="1:15" x14ac:dyDescent="0.25">
      <c r="A444" s="8"/>
      <c r="B444" s="8"/>
      <c r="C444" s="9"/>
      <c r="D444" s="8"/>
      <c r="E444" s="8" t="s">
        <v>1420</v>
      </c>
      <c r="F444" s="8">
        <v>0.65</v>
      </c>
      <c r="G444" s="10">
        <v>43</v>
      </c>
      <c r="H444" s="11">
        <v>27.95</v>
      </c>
      <c r="I444" s="11">
        <v>18.514485514485514</v>
      </c>
      <c r="J444" s="11">
        <v>9.435514485514485</v>
      </c>
      <c r="K444" s="8"/>
      <c r="L444" s="8"/>
      <c r="M444" s="12">
        <f t="shared" si="12"/>
        <v>0</v>
      </c>
      <c r="N444" s="12">
        <f t="shared" si="12"/>
        <v>0</v>
      </c>
      <c r="O444" s="12">
        <f t="shared" si="13"/>
        <v>0</v>
      </c>
    </row>
    <row r="445" spans="1:15" x14ac:dyDescent="0.25">
      <c r="A445" s="8"/>
      <c r="B445" s="8"/>
      <c r="C445" s="9" t="s">
        <v>270</v>
      </c>
      <c r="D445" s="8" t="s">
        <v>174</v>
      </c>
      <c r="E445" s="8" t="s">
        <v>1581</v>
      </c>
      <c r="F445" s="8">
        <v>0.7</v>
      </c>
      <c r="G445" s="10">
        <v>9</v>
      </c>
      <c r="H445" s="11">
        <v>6.3</v>
      </c>
      <c r="I445" s="11">
        <v>4.0575313807531384</v>
      </c>
      <c r="J445" s="11">
        <v>2.2424686192468615</v>
      </c>
      <c r="K445" s="8"/>
      <c r="L445" s="8"/>
      <c r="M445" s="12">
        <f t="shared" si="12"/>
        <v>0</v>
      </c>
      <c r="N445" s="12">
        <f t="shared" si="12"/>
        <v>0</v>
      </c>
      <c r="O445" s="12">
        <f t="shared" si="13"/>
        <v>0</v>
      </c>
    </row>
    <row r="446" spans="1:15" x14ac:dyDescent="0.25">
      <c r="A446" s="8"/>
      <c r="B446" s="8"/>
      <c r="C446" s="9"/>
      <c r="D446" s="8"/>
      <c r="E446" s="8" t="s">
        <v>1556</v>
      </c>
      <c r="F446" s="8">
        <v>0.75</v>
      </c>
      <c r="G446" s="10">
        <v>539</v>
      </c>
      <c r="H446" s="11">
        <v>404.25</v>
      </c>
      <c r="I446" s="11">
        <v>244.35913156511879</v>
      </c>
      <c r="J446" s="11">
        <v>159.89086843488121</v>
      </c>
      <c r="K446" s="8"/>
      <c r="L446" s="8"/>
      <c r="M446" s="12">
        <f t="shared" si="12"/>
        <v>0</v>
      </c>
      <c r="N446" s="12">
        <f t="shared" si="12"/>
        <v>0</v>
      </c>
      <c r="O446" s="12">
        <f t="shared" si="13"/>
        <v>0</v>
      </c>
    </row>
    <row r="447" spans="1:15" x14ac:dyDescent="0.25">
      <c r="A447" s="8"/>
      <c r="B447" s="8"/>
      <c r="C447" s="9"/>
      <c r="D447" s="8"/>
      <c r="E447" s="8" t="s">
        <v>1557</v>
      </c>
      <c r="F447" s="8">
        <v>0.76</v>
      </c>
      <c r="G447" s="10">
        <v>25</v>
      </c>
      <c r="H447" s="11">
        <v>19</v>
      </c>
      <c r="I447" s="11">
        <v>11.27092050209205</v>
      </c>
      <c r="J447" s="11">
        <v>7.72907949790795</v>
      </c>
      <c r="K447" s="8"/>
      <c r="L447" s="8"/>
      <c r="M447" s="12">
        <f t="shared" si="12"/>
        <v>0</v>
      </c>
      <c r="N447" s="12">
        <f t="shared" si="12"/>
        <v>0</v>
      </c>
      <c r="O447" s="12">
        <f t="shared" si="13"/>
        <v>0</v>
      </c>
    </row>
    <row r="448" spans="1:15" x14ac:dyDescent="0.25">
      <c r="A448" s="8"/>
      <c r="B448" s="8"/>
      <c r="C448" s="9"/>
      <c r="D448" s="8"/>
      <c r="E448" s="8" t="s">
        <v>1568</v>
      </c>
      <c r="F448" s="8">
        <v>0.93</v>
      </c>
      <c r="G448" s="10">
        <v>1701</v>
      </c>
      <c r="H448" s="11">
        <v>1581.93</v>
      </c>
      <c r="I448" s="11">
        <v>862</v>
      </c>
      <c r="J448" s="11">
        <v>719.93000000000006</v>
      </c>
      <c r="K448" s="8"/>
      <c r="L448" s="8"/>
      <c r="M448" s="12">
        <f t="shared" si="12"/>
        <v>0</v>
      </c>
      <c r="N448" s="12">
        <f t="shared" si="12"/>
        <v>0</v>
      </c>
      <c r="O448" s="12">
        <f t="shared" si="13"/>
        <v>0</v>
      </c>
    </row>
    <row r="449" spans="1:15" x14ac:dyDescent="0.25">
      <c r="A449" s="8"/>
      <c r="B449" s="8"/>
      <c r="C449" s="9"/>
      <c r="D449" s="8"/>
      <c r="E449" s="8" t="s">
        <v>1558</v>
      </c>
      <c r="F449" s="8">
        <v>0.83</v>
      </c>
      <c r="G449" s="10">
        <v>8097</v>
      </c>
      <c r="H449" s="11">
        <v>6720.51</v>
      </c>
      <c r="I449" s="11">
        <v>3461.343899785812</v>
      </c>
      <c r="J449" s="11">
        <v>3259.1661002141886</v>
      </c>
      <c r="K449" s="8"/>
      <c r="L449" s="8"/>
      <c r="M449" s="12">
        <f t="shared" si="12"/>
        <v>0</v>
      </c>
      <c r="N449" s="12">
        <f t="shared" si="12"/>
        <v>0</v>
      </c>
      <c r="O449" s="12">
        <f t="shared" si="13"/>
        <v>0</v>
      </c>
    </row>
    <row r="450" spans="1:15" x14ac:dyDescent="0.25">
      <c r="A450" s="8"/>
      <c r="B450" s="8"/>
      <c r="C450" s="9"/>
      <c r="D450" s="8"/>
      <c r="E450" s="8" t="s">
        <v>1403</v>
      </c>
      <c r="F450" s="8">
        <v>0.75</v>
      </c>
      <c r="G450" s="10">
        <v>8</v>
      </c>
      <c r="H450" s="11">
        <v>6</v>
      </c>
      <c r="I450" s="11">
        <v>3.1345454545454547</v>
      </c>
      <c r="J450" s="11">
        <v>2.8654545454545453</v>
      </c>
      <c r="K450" s="8"/>
      <c r="L450" s="8"/>
      <c r="M450" s="12">
        <f t="shared" si="12"/>
        <v>0</v>
      </c>
      <c r="N450" s="12">
        <f t="shared" si="12"/>
        <v>0</v>
      </c>
      <c r="O450" s="12">
        <f t="shared" si="13"/>
        <v>0</v>
      </c>
    </row>
    <row r="451" spans="1:15" x14ac:dyDescent="0.25">
      <c r="A451" s="8"/>
      <c r="B451" s="8"/>
      <c r="C451" s="9"/>
      <c r="D451" s="8"/>
      <c r="E451" s="8" t="s">
        <v>1559</v>
      </c>
      <c r="F451" s="8">
        <v>0.83</v>
      </c>
      <c r="G451" s="10">
        <v>50</v>
      </c>
      <c r="H451" s="11">
        <v>41.5</v>
      </c>
      <c r="I451" s="11">
        <v>21.184140786749481</v>
      </c>
      <c r="J451" s="11">
        <v>20.315859213250523</v>
      </c>
      <c r="K451" s="8"/>
      <c r="L451" s="8"/>
      <c r="M451" s="12">
        <f t="shared" si="12"/>
        <v>0</v>
      </c>
      <c r="N451" s="12">
        <f t="shared" si="12"/>
        <v>0</v>
      </c>
      <c r="O451" s="12">
        <f t="shared" si="13"/>
        <v>0</v>
      </c>
    </row>
    <row r="452" spans="1:15" x14ac:dyDescent="0.25">
      <c r="A452" s="8"/>
      <c r="B452" s="8"/>
      <c r="C452" s="9"/>
      <c r="D452" s="8"/>
      <c r="E452" s="8" t="s">
        <v>1560</v>
      </c>
      <c r="F452" s="8">
        <v>0.65</v>
      </c>
      <c r="G452" s="10">
        <v>8298</v>
      </c>
      <c r="H452" s="11">
        <v>5393.7</v>
      </c>
      <c r="I452" s="11">
        <v>2565.0539586617624</v>
      </c>
      <c r="J452" s="11">
        <v>2828.6460413382379</v>
      </c>
      <c r="K452" s="8"/>
      <c r="L452" s="8"/>
      <c r="M452" s="12">
        <f t="shared" si="12"/>
        <v>0</v>
      </c>
      <c r="N452" s="12">
        <f t="shared" si="12"/>
        <v>0</v>
      </c>
      <c r="O452" s="12">
        <f t="shared" si="13"/>
        <v>0</v>
      </c>
    </row>
    <row r="453" spans="1:15" x14ac:dyDescent="0.25">
      <c r="A453" s="8"/>
      <c r="B453" s="8"/>
      <c r="C453" s="9"/>
      <c r="D453" s="8"/>
      <c r="E453" s="8" t="s">
        <v>1405</v>
      </c>
      <c r="F453" s="8">
        <v>0.65</v>
      </c>
      <c r="G453" s="10">
        <v>55</v>
      </c>
      <c r="H453" s="11">
        <v>35.75</v>
      </c>
      <c r="I453" s="11">
        <v>23.693153423288354</v>
      </c>
      <c r="J453" s="11">
        <v>12.056846576711646</v>
      </c>
      <c r="K453" s="8"/>
      <c r="L453" s="8"/>
      <c r="M453" s="12">
        <f t="shared" si="12"/>
        <v>0</v>
      </c>
      <c r="N453" s="12">
        <f t="shared" si="12"/>
        <v>0</v>
      </c>
      <c r="O453" s="12">
        <f t="shared" si="13"/>
        <v>0</v>
      </c>
    </row>
    <row r="454" spans="1:15" x14ac:dyDescent="0.25">
      <c r="A454" s="8"/>
      <c r="B454" s="8"/>
      <c r="C454" s="9"/>
      <c r="D454" s="8"/>
      <c r="E454" s="8" t="s">
        <v>1561</v>
      </c>
      <c r="F454" s="8">
        <v>0.65</v>
      </c>
      <c r="G454" s="10">
        <v>5369</v>
      </c>
      <c r="H454" s="11">
        <v>3489.85</v>
      </c>
      <c r="I454" s="11">
        <v>1752.2507660496162</v>
      </c>
      <c r="J454" s="11">
        <v>1737.5992339503839</v>
      </c>
      <c r="K454" s="8"/>
      <c r="L454" s="8"/>
      <c r="M454" s="12">
        <f t="shared" ref="M454:N517" si="14">$G454*K454</f>
        <v>0</v>
      </c>
      <c r="N454" s="12">
        <f t="shared" si="14"/>
        <v>0</v>
      </c>
      <c r="O454" s="12">
        <f t="shared" ref="O454:O517" si="15">M454+N454</f>
        <v>0</v>
      </c>
    </row>
    <row r="455" spans="1:15" x14ac:dyDescent="0.25">
      <c r="A455" s="8"/>
      <c r="B455" s="8"/>
      <c r="C455" s="9"/>
      <c r="D455" s="8"/>
      <c r="E455" s="8" t="s">
        <v>1407</v>
      </c>
      <c r="F455" s="8">
        <v>0.65</v>
      </c>
      <c r="G455" s="10">
        <v>4400</v>
      </c>
      <c r="H455" s="11">
        <v>2860</v>
      </c>
      <c r="I455" s="11">
        <v>1758.971290263959</v>
      </c>
      <c r="J455" s="11">
        <v>1101.028709736041</v>
      </c>
      <c r="K455" s="8"/>
      <c r="L455" s="8"/>
      <c r="M455" s="12">
        <f t="shared" si="14"/>
        <v>0</v>
      </c>
      <c r="N455" s="12">
        <f t="shared" si="14"/>
        <v>0</v>
      </c>
      <c r="O455" s="12">
        <f t="shared" si="15"/>
        <v>0</v>
      </c>
    </row>
    <row r="456" spans="1:15" x14ac:dyDescent="0.25">
      <c r="A456" s="8"/>
      <c r="B456" s="8"/>
      <c r="C456" s="9"/>
      <c r="D456" s="8"/>
      <c r="E456" s="8" t="s">
        <v>1562</v>
      </c>
      <c r="F456" s="8">
        <v>0.65</v>
      </c>
      <c r="G456" s="10">
        <v>3009</v>
      </c>
      <c r="H456" s="11">
        <v>1955.85</v>
      </c>
      <c r="I456" s="11">
        <v>1214.7859071902153</v>
      </c>
      <c r="J456" s="11">
        <v>741.0640928097846</v>
      </c>
      <c r="K456" s="8"/>
      <c r="L456" s="8"/>
      <c r="M456" s="12">
        <f t="shared" si="14"/>
        <v>0</v>
      </c>
      <c r="N456" s="12">
        <f t="shared" si="14"/>
        <v>0</v>
      </c>
      <c r="O456" s="12">
        <f t="shared" si="15"/>
        <v>0</v>
      </c>
    </row>
    <row r="457" spans="1:15" x14ac:dyDescent="0.25">
      <c r="A457" s="8"/>
      <c r="B457" s="8"/>
      <c r="C457" s="9"/>
      <c r="D457" s="8"/>
      <c r="E457" s="8" t="s">
        <v>1563</v>
      </c>
      <c r="F457" s="8">
        <v>0.69999999999999984</v>
      </c>
      <c r="G457" s="10">
        <v>3127</v>
      </c>
      <c r="H457" s="11">
        <v>2188.9</v>
      </c>
      <c r="I457" s="11">
        <v>1522.8498850066994</v>
      </c>
      <c r="J457" s="11">
        <v>666.05011499330044</v>
      </c>
      <c r="K457" s="8"/>
      <c r="L457" s="8"/>
      <c r="M457" s="12">
        <f t="shared" si="14"/>
        <v>0</v>
      </c>
      <c r="N457" s="12">
        <f t="shared" si="14"/>
        <v>0</v>
      </c>
      <c r="O457" s="12">
        <f t="shared" si="15"/>
        <v>0</v>
      </c>
    </row>
    <row r="458" spans="1:15" x14ac:dyDescent="0.25">
      <c r="A458" s="8"/>
      <c r="B458" s="8"/>
      <c r="C458" s="9"/>
      <c r="D458" s="8"/>
      <c r="E458" s="8" t="s">
        <v>1564</v>
      </c>
      <c r="F458" s="8">
        <v>0.65</v>
      </c>
      <c r="G458" s="10">
        <v>180</v>
      </c>
      <c r="H458" s="11">
        <v>117</v>
      </c>
      <c r="I458" s="11">
        <v>84.055788309977231</v>
      </c>
      <c r="J458" s="11">
        <v>32.944211690022762</v>
      </c>
      <c r="K458" s="8"/>
      <c r="L458" s="8"/>
      <c r="M458" s="12">
        <f t="shared" si="14"/>
        <v>0</v>
      </c>
      <c r="N458" s="12">
        <f t="shared" si="14"/>
        <v>0</v>
      </c>
      <c r="O458" s="12">
        <f t="shared" si="15"/>
        <v>0</v>
      </c>
    </row>
    <row r="459" spans="1:15" x14ac:dyDescent="0.25">
      <c r="A459" s="8"/>
      <c r="B459" s="8"/>
      <c r="C459" s="9"/>
      <c r="D459" s="8"/>
      <c r="E459" s="8" t="s">
        <v>1565</v>
      </c>
      <c r="F459" s="8">
        <v>0.70000000000000007</v>
      </c>
      <c r="G459" s="10">
        <v>11825</v>
      </c>
      <c r="H459" s="11">
        <v>8277.5</v>
      </c>
      <c r="I459" s="11">
        <v>4554.4653434884767</v>
      </c>
      <c r="J459" s="11">
        <v>3723.0346565115233</v>
      </c>
      <c r="K459" s="8"/>
      <c r="L459" s="8"/>
      <c r="M459" s="12">
        <f t="shared" si="14"/>
        <v>0</v>
      </c>
      <c r="N459" s="12">
        <f t="shared" si="14"/>
        <v>0</v>
      </c>
      <c r="O459" s="12">
        <f t="shared" si="15"/>
        <v>0</v>
      </c>
    </row>
    <row r="460" spans="1:15" x14ac:dyDescent="0.25">
      <c r="A460" s="8"/>
      <c r="B460" s="8"/>
      <c r="C460" s="9"/>
      <c r="D460" s="8"/>
      <c r="E460" s="8" t="s">
        <v>1420</v>
      </c>
      <c r="F460" s="8">
        <v>0.65</v>
      </c>
      <c r="G460" s="10">
        <v>43</v>
      </c>
      <c r="H460" s="11">
        <v>27.95</v>
      </c>
      <c r="I460" s="11">
        <v>18.523738130934532</v>
      </c>
      <c r="J460" s="11">
        <v>9.4262618690654669</v>
      </c>
      <c r="K460" s="8"/>
      <c r="L460" s="8"/>
      <c r="M460" s="12">
        <f t="shared" si="14"/>
        <v>0</v>
      </c>
      <c r="N460" s="12">
        <f t="shared" si="14"/>
        <v>0</v>
      </c>
      <c r="O460" s="12">
        <f t="shared" si="15"/>
        <v>0</v>
      </c>
    </row>
    <row r="461" spans="1:15" x14ac:dyDescent="0.25">
      <c r="A461" s="8"/>
      <c r="B461" s="8"/>
      <c r="C461" s="9" t="s">
        <v>1439</v>
      </c>
      <c r="D461" s="8" t="s">
        <v>174</v>
      </c>
      <c r="E461" s="8" t="s">
        <v>1556</v>
      </c>
      <c r="F461" s="8">
        <v>0.75</v>
      </c>
      <c r="G461" s="10">
        <v>4</v>
      </c>
      <c r="H461" s="11">
        <v>3</v>
      </c>
      <c r="I461" s="11">
        <v>1.7222777222777224</v>
      </c>
      <c r="J461" s="11">
        <v>1.2777222777222776</v>
      </c>
      <c r="K461" s="8"/>
      <c r="L461" s="8"/>
      <c r="M461" s="12">
        <f t="shared" si="14"/>
        <v>0</v>
      </c>
      <c r="N461" s="12">
        <f t="shared" si="14"/>
        <v>0</v>
      </c>
      <c r="O461" s="12">
        <f t="shared" si="15"/>
        <v>0</v>
      </c>
    </row>
    <row r="462" spans="1:15" x14ac:dyDescent="0.25">
      <c r="A462" s="8"/>
      <c r="B462" s="8"/>
      <c r="C462" s="9"/>
      <c r="D462" s="8"/>
      <c r="E462" s="8" t="s">
        <v>1557</v>
      </c>
      <c r="F462" s="8">
        <v>0.76</v>
      </c>
      <c r="G462" s="10">
        <v>1594</v>
      </c>
      <c r="H462" s="11">
        <v>1211.44</v>
      </c>
      <c r="I462" s="11">
        <v>761.58592293263678</v>
      </c>
      <c r="J462" s="11">
        <v>449.85407706736333</v>
      </c>
      <c r="K462" s="8"/>
      <c r="L462" s="8"/>
      <c r="M462" s="12">
        <f t="shared" si="14"/>
        <v>0</v>
      </c>
      <c r="N462" s="12">
        <f t="shared" si="14"/>
        <v>0</v>
      </c>
      <c r="O462" s="12">
        <f t="shared" si="15"/>
        <v>0</v>
      </c>
    </row>
    <row r="463" spans="1:15" x14ac:dyDescent="0.25">
      <c r="A463" s="8"/>
      <c r="B463" s="8"/>
      <c r="C463" s="9"/>
      <c r="D463" s="8"/>
      <c r="E463" s="8" t="s">
        <v>1568</v>
      </c>
      <c r="F463" s="8">
        <v>0.93</v>
      </c>
      <c r="G463" s="10">
        <v>1458</v>
      </c>
      <c r="H463" s="11">
        <v>1355.94</v>
      </c>
      <c r="I463" s="11">
        <v>718.1691428571429</v>
      </c>
      <c r="J463" s="11">
        <v>637.77085714285715</v>
      </c>
      <c r="K463" s="8"/>
      <c r="L463" s="8"/>
      <c r="M463" s="12">
        <f t="shared" si="14"/>
        <v>0</v>
      </c>
      <c r="N463" s="12">
        <f t="shared" si="14"/>
        <v>0</v>
      </c>
      <c r="O463" s="12">
        <f t="shared" si="15"/>
        <v>0</v>
      </c>
    </row>
    <row r="464" spans="1:15" x14ac:dyDescent="0.25">
      <c r="A464" s="8"/>
      <c r="B464" s="8"/>
      <c r="C464" s="9"/>
      <c r="D464" s="8"/>
      <c r="E464" s="8" t="s">
        <v>1558</v>
      </c>
      <c r="F464" s="8">
        <v>0.83</v>
      </c>
      <c r="G464" s="10">
        <v>6007</v>
      </c>
      <c r="H464" s="11">
        <v>4985.8099999999995</v>
      </c>
      <c r="I464" s="11">
        <v>2908.8826802333197</v>
      </c>
      <c r="J464" s="11">
        <v>2076.9273197666798</v>
      </c>
      <c r="K464" s="8"/>
      <c r="L464" s="8"/>
      <c r="M464" s="12">
        <f t="shared" si="14"/>
        <v>0</v>
      </c>
      <c r="N464" s="12">
        <f t="shared" si="14"/>
        <v>0</v>
      </c>
      <c r="O464" s="12">
        <f t="shared" si="15"/>
        <v>0</v>
      </c>
    </row>
    <row r="465" spans="1:15" x14ac:dyDescent="0.25">
      <c r="A465" s="8"/>
      <c r="B465" s="8"/>
      <c r="C465" s="9"/>
      <c r="D465" s="8"/>
      <c r="E465" s="8" t="s">
        <v>1403</v>
      </c>
      <c r="F465" s="8">
        <v>0.75</v>
      </c>
      <c r="G465" s="10">
        <v>150</v>
      </c>
      <c r="H465" s="11">
        <v>112.5</v>
      </c>
      <c r="I465" s="11">
        <v>64.617691154422786</v>
      </c>
      <c r="J465" s="11">
        <v>47.882308845577214</v>
      </c>
      <c r="K465" s="8"/>
      <c r="L465" s="8"/>
      <c r="M465" s="12">
        <f t="shared" si="14"/>
        <v>0</v>
      </c>
      <c r="N465" s="12">
        <f t="shared" si="14"/>
        <v>0</v>
      </c>
      <c r="O465" s="12">
        <f t="shared" si="15"/>
        <v>0</v>
      </c>
    </row>
    <row r="466" spans="1:15" x14ac:dyDescent="0.25">
      <c r="A466" s="8"/>
      <c r="B466" s="8"/>
      <c r="C466" s="9"/>
      <c r="D466" s="8"/>
      <c r="E466" s="8" t="s">
        <v>1571</v>
      </c>
      <c r="F466" s="8">
        <v>0.77</v>
      </c>
      <c r="G466" s="10">
        <v>292</v>
      </c>
      <c r="H466" s="11">
        <v>224.84</v>
      </c>
      <c r="I466" s="11">
        <v>143.83085714285716</v>
      </c>
      <c r="J466" s="11">
        <v>81.009142857142848</v>
      </c>
      <c r="K466" s="8"/>
      <c r="L466" s="8"/>
      <c r="M466" s="12">
        <f t="shared" si="14"/>
        <v>0</v>
      </c>
      <c r="N466" s="12">
        <f t="shared" si="14"/>
        <v>0</v>
      </c>
      <c r="O466" s="12">
        <f t="shared" si="15"/>
        <v>0</v>
      </c>
    </row>
    <row r="467" spans="1:15" x14ac:dyDescent="0.25">
      <c r="A467" s="8"/>
      <c r="B467" s="8"/>
      <c r="C467" s="9"/>
      <c r="D467" s="8"/>
      <c r="E467" s="8" t="s">
        <v>1559</v>
      </c>
      <c r="F467" s="8">
        <v>0.83</v>
      </c>
      <c r="G467" s="10">
        <v>233</v>
      </c>
      <c r="H467" s="11">
        <v>193.39</v>
      </c>
      <c r="I467" s="11">
        <v>116.29911883958366</v>
      </c>
      <c r="J467" s="11">
        <v>77.09088116041633</v>
      </c>
      <c r="K467" s="8"/>
      <c r="L467" s="8"/>
      <c r="M467" s="12">
        <f t="shared" si="14"/>
        <v>0</v>
      </c>
      <c r="N467" s="12">
        <f t="shared" si="14"/>
        <v>0</v>
      </c>
      <c r="O467" s="12">
        <f t="shared" si="15"/>
        <v>0</v>
      </c>
    </row>
    <row r="468" spans="1:15" x14ac:dyDescent="0.25">
      <c r="A468" s="8"/>
      <c r="B468" s="8"/>
      <c r="C468" s="9"/>
      <c r="D468" s="8"/>
      <c r="E468" s="8" t="s">
        <v>1560</v>
      </c>
      <c r="F468" s="8">
        <v>0.65</v>
      </c>
      <c r="G468" s="10">
        <v>6925</v>
      </c>
      <c r="H468" s="11">
        <v>4501.25</v>
      </c>
      <c r="I468" s="11">
        <v>4062.7560470756457</v>
      </c>
      <c r="J468" s="11">
        <v>438.49395292435429</v>
      </c>
      <c r="K468" s="8"/>
      <c r="L468" s="8"/>
      <c r="M468" s="12">
        <f t="shared" si="14"/>
        <v>0</v>
      </c>
      <c r="N468" s="12">
        <f t="shared" si="14"/>
        <v>0</v>
      </c>
      <c r="O468" s="12">
        <f t="shared" si="15"/>
        <v>0</v>
      </c>
    </row>
    <row r="469" spans="1:15" x14ac:dyDescent="0.25">
      <c r="A469" s="8"/>
      <c r="B469" s="8"/>
      <c r="C469" s="9"/>
      <c r="D469" s="8"/>
      <c r="E469" s="8" t="s">
        <v>1405</v>
      </c>
      <c r="F469" s="8">
        <v>0.65</v>
      </c>
      <c r="G469" s="10">
        <v>318</v>
      </c>
      <c r="H469" s="11">
        <v>206.7</v>
      </c>
      <c r="I469" s="11">
        <v>140.20966063857847</v>
      </c>
      <c r="J469" s="11">
        <v>66.490339361421519</v>
      </c>
      <c r="K469" s="8"/>
      <c r="L469" s="8"/>
      <c r="M469" s="12">
        <f t="shared" si="14"/>
        <v>0</v>
      </c>
      <c r="N469" s="12">
        <f t="shared" si="14"/>
        <v>0</v>
      </c>
      <c r="O469" s="12">
        <f t="shared" si="15"/>
        <v>0</v>
      </c>
    </row>
    <row r="470" spans="1:15" x14ac:dyDescent="0.25">
      <c r="A470" s="8"/>
      <c r="B470" s="8"/>
      <c r="C470" s="9"/>
      <c r="D470" s="8"/>
      <c r="E470" s="8" t="s">
        <v>1561</v>
      </c>
      <c r="F470" s="8">
        <v>0.65</v>
      </c>
      <c r="G470" s="10">
        <v>1712</v>
      </c>
      <c r="H470" s="11">
        <v>1112.8</v>
      </c>
      <c r="I470" s="11">
        <v>752.90190056136953</v>
      </c>
      <c r="J470" s="11">
        <v>359.89809943863042</v>
      </c>
      <c r="K470" s="8"/>
      <c r="L470" s="8"/>
      <c r="M470" s="12">
        <f t="shared" si="14"/>
        <v>0</v>
      </c>
      <c r="N470" s="12">
        <f t="shared" si="14"/>
        <v>0</v>
      </c>
      <c r="O470" s="12">
        <f t="shared" si="15"/>
        <v>0</v>
      </c>
    </row>
    <row r="471" spans="1:15" x14ac:dyDescent="0.25">
      <c r="A471" s="8"/>
      <c r="B471" s="8"/>
      <c r="C471" s="9"/>
      <c r="D471" s="8"/>
      <c r="E471" s="8" t="s">
        <v>1406</v>
      </c>
      <c r="F471" s="8">
        <v>0.65</v>
      </c>
      <c r="G471" s="10">
        <v>45</v>
      </c>
      <c r="H471" s="11">
        <v>29.25</v>
      </c>
      <c r="I471" s="11">
        <v>19.375624375624376</v>
      </c>
      <c r="J471" s="11">
        <v>9.8743756243756238</v>
      </c>
      <c r="K471" s="8"/>
      <c r="L471" s="8"/>
      <c r="M471" s="12">
        <f t="shared" si="14"/>
        <v>0</v>
      </c>
      <c r="N471" s="12">
        <f t="shared" si="14"/>
        <v>0</v>
      </c>
      <c r="O471" s="12">
        <f t="shared" si="15"/>
        <v>0</v>
      </c>
    </row>
    <row r="472" spans="1:15" x14ac:dyDescent="0.25">
      <c r="A472" s="8"/>
      <c r="B472" s="8"/>
      <c r="C472" s="9"/>
      <c r="D472" s="8"/>
      <c r="E472" s="8" t="s">
        <v>1407</v>
      </c>
      <c r="F472" s="8">
        <v>0.65</v>
      </c>
      <c r="G472" s="10">
        <v>5590</v>
      </c>
      <c r="H472" s="11">
        <v>3633.5000000000005</v>
      </c>
      <c r="I472" s="11">
        <v>2438.4781436991611</v>
      </c>
      <c r="J472" s="11">
        <v>1195.0218563008393</v>
      </c>
      <c r="K472" s="8"/>
      <c r="L472" s="8"/>
      <c r="M472" s="12">
        <f t="shared" si="14"/>
        <v>0</v>
      </c>
      <c r="N472" s="12">
        <f t="shared" si="14"/>
        <v>0</v>
      </c>
      <c r="O472" s="12">
        <f t="shared" si="15"/>
        <v>0</v>
      </c>
    </row>
    <row r="473" spans="1:15" x14ac:dyDescent="0.25">
      <c r="A473" s="8"/>
      <c r="B473" s="8"/>
      <c r="C473" s="9"/>
      <c r="D473" s="8"/>
      <c r="E473" s="8" t="s">
        <v>1562</v>
      </c>
      <c r="F473" s="8">
        <v>0.65</v>
      </c>
      <c r="G473" s="10">
        <v>2502</v>
      </c>
      <c r="H473" s="11">
        <v>1626.3000000000002</v>
      </c>
      <c r="I473" s="11">
        <v>1144.3862163578942</v>
      </c>
      <c r="J473" s="11">
        <v>481.91378364210595</v>
      </c>
      <c r="K473" s="8"/>
      <c r="L473" s="8"/>
      <c r="M473" s="12">
        <f t="shared" si="14"/>
        <v>0</v>
      </c>
      <c r="N473" s="12">
        <f t="shared" si="14"/>
        <v>0</v>
      </c>
      <c r="O473" s="12">
        <f t="shared" si="15"/>
        <v>0</v>
      </c>
    </row>
    <row r="474" spans="1:15" x14ac:dyDescent="0.25">
      <c r="A474" s="8"/>
      <c r="B474" s="8"/>
      <c r="C474" s="9"/>
      <c r="D474" s="8"/>
      <c r="E474" s="8" t="s">
        <v>1563</v>
      </c>
      <c r="F474" s="8">
        <v>0.69999999999999984</v>
      </c>
      <c r="G474" s="10">
        <v>572</v>
      </c>
      <c r="H474" s="11">
        <v>400.4</v>
      </c>
      <c r="I474" s="11">
        <v>276.21234837959815</v>
      </c>
      <c r="J474" s="11">
        <v>124.18765162040188</v>
      </c>
      <c r="K474" s="8"/>
      <c r="L474" s="8"/>
      <c r="M474" s="12">
        <f t="shared" si="14"/>
        <v>0</v>
      </c>
      <c r="N474" s="12">
        <f t="shared" si="14"/>
        <v>0</v>
      </c>
      <c r="O474" s="12">
        <f t="shared" si="15"/>
        <v>0</v>
      </c>
    </row>
    <row r="475" spans="1:15" x14ac:dyDescent="0.25">
      <c r="A475" s="8"/>
      <c r="B475" s="8"/>
      <c r="C475" s="9"/>
      <c r="D475" s="8"/>
      <c r="E475" s="8" t="s">
        <v>1564</v>
      </c>
      <c r="F475" s="8">
        <v>0.65</v>
      </c>
      <c r="G475" s="10">
        <v>651</v>
      </c>
      <c r="H475" s="11">
        <v>423.15</v>
      </c>
      <c r="I475" s="11">
        <v>326.96627188564059</v>
      </c>
      <c r="J475" s="11">
        <v>96.183728114359411</v>
      </c>
      <c r="K475" s="8"/>
      <c r="L475" s="8"/>
      <c r="M475" s="12">
        <f t="shared" si="14"/>
        <v>0</v>
      </c>
      <c r="N475" s="12">
        <f t="shared" si="14"/>
        <v>0</v>
      </c>
      <c r="O475" s="12">
        <f t="shared" si="15"/>
        <v>0</v>
      </c>
    </row>
    <row r="476" spans="1:15" x14ac:dyDescent="0.25">
      <c r="A476" s="8"/>
      <c r="B476" s="8"/>
      <c r="C476" s="9"/>
      <c r="D476" s="8"/>
      <c r="E476" s="8" t="s">
        <v>1565</v>
      </c>
      <c r="F476" s="8">
        <v>0.70000000000000007</v>
      </c>
      <c r="G476" s="10">
        <v>11763</v>
      </c>
      <c r="H476" s="11">
        <v>8234.1</v>
      </c>
      <c r="I476" s="11">
        <v>5048.4242779624292</v>
      </c>
      <c r="J476" s="11">
        <v>3185.6757220375712</v>
      </c>
      <c r="K476" s="8"/>
      <c r="L476" s="8"/>
      <c r="M476" s="12">
        <f t="shared" si="14"/>
        <v>0</v>
      </c>
      <c r="N476" s="12">
        <f t="shared" si="14"/>
        <v>0</v>
      </c>
      <c r="O476" s="12">
        <f t="shared" si="15"/>
        <v>0</v>
      </c>
    </row>
    <row r="477" spans="1:15" x14ac:dyDescent="0.25">
      <c r="A477" s="8"/>
      <c r="B477" s="8"/>
      <c r="C477" s="9"/>
      <c r="D477" s="8"/>
      <c r="E477" s="8" t="s">
        <v>1420</v>
      </c>
      <c r="F477" s="8">
        <v>0.65</v>
      </c>
      <c r="G477" s="10">
        <v>91</v>
      </c>
      <c r="H477" s="11">
        <v>59.15</v>
      </c>
      <c r="I477" s="11">
        <v>39.18181818181818</v>
      </c>
      <c r="J477" s="11">
        <v>19.968181818181819</v>
      </c>
      <c r="K477" s="8"/>
      <c r="L477" s="8"/>
      <c r="M477" s="12">
        <f t="shared" si="14"/>
        <v>0</v>
      </c>
      <c r="N477" s="12">
        <f t="shared" si="14"/>
        <v>0</v>
      </c>
      <c r="O477" s="12">
        <f t="shared" si="15"/>
        <v>0</v>
      </c>
    </row>
    <row r="478" spans="1:15" x14ac:dyDescent="0.25">
      <c r="A478" s="8"/>
      <c r="B478" s="8"/>
      <c r="C478" s="9" t="s">
        <v>26</v>
      </c>
      <c r="D478" s="8" t="s">
        <v>174</v>
      </c>
      <c r="E478" s="8" t="s">
        <v>1583</v>
      </c>
      <c r="F478" s="8">
        <v>0.83</v>
      </c>
      <c r="G478" s="10">
        <v>3237</v>
      </c>
      <c r="H478" s="11">
        <v>2686.7100000000009</v>
      </c>
      <c r="I478" s="11">
        <v>1390.0641097079999</v>
      </c>
      <c r="J478" s="11">
        <v>1296.6458902920008</v>
      </c>
      <c r="K478" s="8"/>
      <c r="L478" s="8"/>
      <c r="M478" s="12">
        <f t="shared" si="14"/>
        <v>0</v>
      </c>
      <c r="N478" s="12">
        <f t="shared" si="14"/>
        <v>0</v>
      </c>
      <c r="O478" s="12">
        <f t="shared" si="15"/>
        <v>0</v>
      </c>
    </row>
    <row r="479" spans="1:15" x14ac:dyDescent="0.25">
      <c r="A479" s="8"/>
      <c r="B479" s="8"/>
      <c r="C479" s="9"/>
      <c r="D479" s="8"/>
      <c r="E479" s="8" t="s">
        <v>1581</v>
      </c>
      <c r="F479" s="8">
        <v>0.7</v>
      </c>
      <c r="G479" s="10">
        <v>1994</v>
      </c>
      <c r="H479" s="11">
        <v>1395.8000000000002</v>
      </c>
      <c r="I479" s="11">
        <v>934.85240366355401</v>
      </c>
      <c r="J479" s="11">
        <v>460.94759633644605</v>
      </c>
      <c r="K479" s="8"/>
      <c r="L479" s="8"/>
      <c r="M479" s="12">
        <f t="shared" si="14"/>
        <v>0</v>
      </c>
      <c r="N479" s="12">
        <f t="shared" si="14"/>
        <v>0</v>
      </c>
      <c r="O479" s="12">
        <f t="shared" si="15"/>
        <v>0</v>
      </c>
    </row>
    <row r="480" spans="1:15" x14ac:dyDescent="0.25">
      <c r="A480" s="8"/>
      <c r="B480" s="8"/>
      <c r="C480" s="9"/>
      <c r="D480" s="8"/>
      <c r="E480" s="8" t="s">
        <v>1584</v>
      </c>
      <c r="F480" s="8">
        <v>0.70000000000000007</v>
      </c>
      <c r="G480" s="10">
        <v>6696</v>
      </c>
      <c r="H480" s="11">
        <v>4687.2</v>
      </c>
      <c r="I480" s="11">
        <v>3177.0750515658283</v>
      </c>
      <c r="J480" s="11">
        <v>1510.1249484341718</v>
      </c>
      <c r="K480" s="8"/>
      <c r="L480" s="8"/>
      <c r="M480" s="12">
        <f t="shared" si="14"/>
        <v>0</v>
      </c>
      <c r="N480" s="12">
        <f t="shared" si="14"/>
        <v>0</v>
      </c>
      <c r="O480" s="12">
        <f t="shared" si="15"/>
        <v>0</v>
      </c>
    </row>
    <row r="481" spans="1:15" x14ac:dyDescent="0.25">
      <c r="A481" s="8"/>
      <c r="B481" s="8"/>
      <c r="C481" s="9"/>
      <c r="D481" s="8"/>
      <c r="E481" s="8" t="s">
        <v>1560</v>
      </c>
      <c r="F481" s="8">
        <v>0.65</v>
      </c>
      <c r="G481" s="10">
        <v>8895</v>
      </c>
      <c r="H481" s="11">
        <v>5781.7499999999991</v>
      </c>
      <c r="I481" s="11">
        <v>2375.3354004531916</v>
      </c>
      <c r="J481" s="11">
        <v>3406.4145995468075</v>
      </c>
      <c r="K481" s="8"/>
      <c r="L481" s="8"/>
      <c r="M481" s="12">
        <f t="shared" si="14"/>
        <v>0</v>
      </c>
      <c r="N481" s="12">
        <f t="shared" si="14"/>
        <v>0</v>
      </c>
      <c r="O481" s="12">
        <f t="shared" si="15"/>
        <v>0</v>
      </c>
    </row>
    <row r="482" spans="1:15" x14ac:dyDescent="0.25">
      <c r="A482" s="8"/>
      <c r="B482" s="8"/>
      <c r="C482" s="9"/>
      <c r="D482" s="8"/>
      <c r="E482" s="8" t="s">
        <v>1561</v>
      </c>
      <c r="F482" s="8">
        <v>0.65</v>
      </c>
      <c r="G482" s="10">
        <v>7362</v>
      </c>
      <c r="H482" s="11">
        <v>4785.3</v>
      </c>
      <c r="I482" s="11">
        <v>2727.0596933358352</v>
      </c>
      <c r="J482" s="11">
        <v>2058.240306664165</v>
      </c>
      <c r="K482" s="8"/>
      <c r="L482" s="8"/>
      <c r="M482" s="12">
        <f t="shared" si="14"/>
        <v>0</v>
      </c>
      <c r="N482" s="12">
        <f t="shared" si="14"/>
        <v>0</v>
      </c>
      <c r="O482" s="12">
        <f t="shared" si="15"/>
        <v>0</v>
      </c>
    </row>
    <row r="483" spans="1:15" x14ac:dyDescent="0.25">
      <c r="A483" s="8"/>
      <c r="B483" s="8"/>
      <c r="C483" s="9"/>
      <c r="D483" s="8"/>
      <c r="E483" s="8" t="s">
        <v>1440</v>
      </c>
      <c r="F483" s="8">
        <v>0.65</v>
      </c>
      <c r="G483" s="10">
        <v>110</v>
      </c>
      <c r="H483" s="11">
        <v>71.5</v>
      </c>
      <c r="I483" s="11">
        <v>38.09573502562359</v>
      </c>
      <c r="J483" s="11">
        <v>33.404264974376403</v>
      </c>
      <c r="K483" s="8"/>
      <c r="L483" s="8"/>
      <c r="M483" s="12">
        <f t="shared" si="14"/>
        <v>0</v>
      </c>
      <c r="N483" s="12">
        <f t="shared" si="14"/>
        <v>0</v>
      </c>
      <c r="O483" s="12">
        <f t="shared" si="15"/>
        <v>0</v>
      </c>
    </row>
    <row r="484" spans="1:15" x14ac:dyDescent="0.25">
      <c r="A484" s="8"/>
      <c r="B484" s="8"/>
      <c r="C484" s="9"/>
      <c r="D484" s="8"/>
      <c r="E484" s="8" t="s">
        <v>1407</v>
      </c>
      <c r="F484" s="8">
        <v>0.65</v>
      </c>
      <c r="G484" s="10">
        <v>3681</v>
      </c>
      <c r="H484" s="11">
        <v>2392.65</v>
      </c>
      <c r="I484" s="11">
        <v>1260.3116180118045</v>
      </c>
      <c r="J484" s="11">
        <v>1132.3383819881954</v>
      </c>
      <c r="K484" s="8"/>
      <c r="L484" s="8"/>
      <c r="M484" s="12">
        <f t="shared" si="14"/>
        <v>0</v>
      </c>
      <c r="N484" s="12">
        <f t="shared" si="14"/>
        <v>0</v>
      </c>
      <c r="O484" s="12">
        <f t="shared" si="15"/>
        <v>0</v>
      </c>
    </row>
    <row r="485" spans="1:15" x14ac:dyDescent="0.25">
      <c r="A485" s="8"/>
      <c r="B485" s="8"/>
      <c r="C485" s="9"/>
      <c r="D485" s="8"/>
      <c r="E485" s="8" t="s">
        <v>1441</v>
      </c>
      <c r="F485" s="8">
        <v>0.65</v>
      </c>
      <c r="G485" s="10">
        <v>368</v>
      </c>
      <c r="H485" s="11">
        <v>239.2</v>
      </c>
      <c r="I485" s="11">
        <v>127.64427987464551</v>
      </c>
      <c r="J485" s="11">
        <v>111.55572012535448</v>
      </c>
      <c r="K485" s="8"/>
      <c r="L485" s="8"/>
      <c r="M485" s="12">
        <f t="shared" si="14"/>
        <v>0</v>
      </c>
      <c r="N485" s="12">
        <f t="shared" si="14"/>
        <v>0</v>
      </c>
      <c r="O485" s="12">
        <f t="shared" si="15"/>
        <v>0</v>
      </c>
    </row>
    <row r="486" spans="1:15" x14ac:dyDescent="0.25">
      <c r="A486" s="8"/>
      <c r="B486" s="8"/>
      <c r="C486" s="9"/>
      <c r="D486" s="8"/>
      <c r="E486" s="8" t="s">
        <v>1585</v>
      </c>
      <c r="F486" s="8">
        <v>0.65</v>
      </c>
      <c r="G486" s="10">
        <v>14087</v>
      </c>
      <c r="H486" s="11">
        <v>9156.5500000000011</v>
      </c>
      <c r="I486" s="11">
        <v>4975.1122451958054</v>
      </c>
      <c r="J486" s="11">
        <v>4181.4377548041948</v>
      </c>
      <c r="K486" s="8"/>
      <c r="L486" s="8"/>
      <c r="M486" s="12">
        <f t="shared" si="14"/>
        <v>0</v>
      </c>
      <c r="N486" s="12">
        <f t="shared" si="14"/>
        <v>0</v>
      </c>
      <c r="O486" s="12">
        <f t="shared" si="15"/>
        <v>0</v>
      </c>
    </row>
    <row r="487" spans="1:15" x14ac:dyDescent="0.25">
      <c r="A487" s="8"/>
      <c r="B487" s="8"/>
      <c r="C487" s="9"/>
      <c r="D487" s="8"/>
      <c r="E487" s="8" t="s">
        <v>1562</v>
      </c>
      <c r="F487" s="8">
        <v>0.65</v>
      </c>
      <c r="G487" s="10">
        <v>2260</v>
      </c>
      <c r="H487" s="11">
        <v>1469</v>
      </c>
      <c r="I487" s="11">
        <v>846.40210821974392</v>
      </c>
      <c r="J487" s="11">
        <v>622.59789178025608</v>
      </c>
      <c r="K487" s="8"/>
      <c r="L487" s="8"/>
      <c r="M487" s="12">
        <f t="shared" si="14"/>
        <v>0</v>
      </c>
      <c r="N487" s="12">
        <f t="shared" si="14"/>
        <v>0</v>
      </c>
      <c r="O487" s="12">
        <f t="shared" si="15"/>
        <v>0</v>
      </c>
    </row>
    <row r="488" spans="1:15" x14ac:dyDescent="0.25">
      <c r="A488" s="8"/>
      <c r="B488" s="8"/>
      <c r="C488" s="9"/>
      <c r="D488" s="8"/>
      <c r="E488" s="8" t="s">
        <v>1586</v>
      </c>
      <c r="F488" s="8">
        <v>0.65</v>
      </c>
      <c r="G488" s="10">
        <v>648</v>
      </c>
      <c r="H488" s="11">
        <v>421.2</v>
      </c>
      <c r="I488" s="11">
        <v>248.25599999999997</v>
      </c>
      <c r="J488" s="11">
        <v>172.94400000000002</v>
      </c>
      <c r="K488" s="8"/>
      <c r="L488" s="8"/>
      <c r="M488" s="12">
        <f t="shared" si="14"/>
        <v>0</v>
      </c>
      <c r="N488" s="12">
        <f t="shared" si="14"/>
        <v>0</v>
      </c>
      <c r="O488" s="12">
        <f t="shared" si="15"/>
        <v>0</v>
      </c>
    </row>
    <row r="489" spans="1:15" x14ac:dyDescent="0.25">
      <c r="A489" s="8"/>
      <c r="B489" s="8"/>
      <c r="C489" s="9"/>
      <c r="D489" s="8"/>
      <c r="E489" s="8" t="s">
        <v>1575</v>
      </c>
      <c r="F489" s="8">
        <v>0.77</v>
      </c>
      <c r="G489" s="10">
        <v>5</v>
      </c>
      <c r="H489" s="11">
        <v>3.85</v>
      </c>
      <c r="I489" s="11">
        <v>1.7913549459684124</v>
      </c>
      <c r="J489" s="11">
        <v>2.0586450540315875</v>
      </c>
      <c r="K489" s="8"/>
      <c r="L489" s="8"/>
      <c r="M489" s="12">
        <f t="shared" si="14"/>
        <v>0</v>
      </c>
      <c r="N489" s="12">
        <f t="shared" si="14"/>
        <v>0</v>
      </c>
      <c r="O489" s="12">
        <f t="shared" si="15"/>
        <v>0</v>
      </c>
    </row>
    <row r="490" spans="1:15" x14ac:dyDescent="0.25">
      <c r="A490" s="8"/>
      <c r="B490" s="8"/>
      <c r="C490" s="9" t="s">
        <v>18</v>
      </c>
      <c r="D490" s="8" t="s">
        <v>174</v>
      </c>
      <c r="E490" s="8" t="s">
        <v>1583</v>
      </c>
      <c r="F490" s="8">
        <v>0.83</v>
      </c>
      <c r="G490" s="10">
        <v>3238</v>
      </c>
      <c r="H490" s="11">
        <v>2687.5400000000004</v>
      </c>
      <c r="I490" s="11">
        <v>1390.80268442747</v>
      </c>
      <c r="J490" s="11">
        <v>1296.73731557253</v>
      </c>
      <c r="K490" s="8"/>
      <c r="L490" s="8"/>
      <c r="M490" s="12">
        <f t="shared" si="14"/>
        <v>0</v>
      </c>
      <c r="N490" s="12">
        <f t="shared" si="14"/>
        <v>0</v>
      </c>
      <c r="O490" s="12">
        <f t="shared" si="15"/>
        <v>0</v>
      </c>
    </row>
    <row r="491" spans="1:15" x14ac:dyDescent="0.25">
      <c r="A491" s="8"/>
      <c r="B491" s="8"/>
      <c r="C491" s="9"/>
      <c r="D491" s="8"/>
      <c r="E491" s="8" t="s">
        <v>1581</v>
      </c>
      <c r="F491" s="8">
        <v>0.7</v>
      </c>
      <c r="G491" s="10">
        <v>1992</v>
      </c>
      <c r="H491" s="11">
        <v>1394.4</v>
      </c>
      <c r="I491" s="11">
        <v>934.29061923659083</v>
      </c>
      <c r="J491" s="11">
        <v>460.10938076340909</v>
      </c>
      <c r="K491" s="8"/>
      <c r="L491" s="8"/>
      <c r="M491" s="12">
        <f t="shared" si="14"/>
        <v>0</v>
      </c>
      <c r="N491" s="12">
        <f t="shared" si="14"/>
        <v>0</v>
      </c>
      <c r="O491" s="12">
        <f t="shared" si="15"/>
        <v>0</v>
      </c>
    </row>
    <row r="492" spans="1:15" x14ac:dyDescent="0.25">
      <c r="A492" s="8"/>
      <c r="B492" s="8"/>
      <c r="C492" s="9"/>
      <c r="D492" s="8"/>
      <c r="E492" s="8" t="s">
        <v>1584</v>
      </c>
      <c r="F492" s="8">
        <v>0.70000000000000007</v>
      </c>
      <c r="G492" s="10">
        <v>6698</v>
      </c>
      <c r="H492" s="11">
        <v>4688.5999999999995</v>
      </c>
      <c r="I492" s="11">
        <v>3177.5473951377771</v>
      </c>
      <c r="J492" s="11">
        <v>1511.0526048622232</v>
      </c>
      <c r="K492" s="8"/>
      <c r="L492" s="8"/>
      <c r="M492" s="12">
        <f t="shared" si="14"/>
        <v>0</v>
      </c>
      <c r="N492" s="12">
        <f t="shared" si="14"/>
        <v>0</v>
      </c>
      <c r="O492" s="12">
        <f t="shared" si="15"/>
        <v>0</v>
      </c>
    </row>
    <row r="493" spans="1:15" x14ac:dyDescent="0.25">
      <c r="A493" s="8"/>
      <c r="B493" s="8"/>
      <c r="C493" s="9"/>
      <c r="D493" s="8"/>
      <c r="E493" s="8" t="s">
        <v>1560</v>
      </c>
      <c r="F493" s="8">
        <v>0.65</v>
      </c>
      <c r="G493" s="10">
        <v>8896</v>
      </c>
      <c r="H493" s="11">
        <v>5782.4000000000005</v>
      </c>
      <c r="I493" s="11">
        <v>2375.8790267714548</v>
      </c>
      <c r="J493" s="11">
        <v>3406.5209732285452</v>
      </c>
      <c r="K493" s="8"/>
      <c r="L493" s="8"/>
      <c r="M493" s="12">
        <f t="shared" si="14"/>
        <v>0</v>
      </c>
      <c r="N493" s="12">
        <f t="shared" si="14"/>
        <v>0</v>
      </c>
      <c r="O493" s="12">
        <f t="shared" si="15"/>
        <v>0</v>
      </c>
    </row>
    <row r="494" spans="1:15" x14ac:dyDescent="0.25">
      <c r="A494" s="8"/>
      <c r="B494" s="8"/>
      <c r="C494" s="9"/>
      <c r="D494" s="8"/>
      <c r="E494" s="8" t="s">
        <v>1561</v>
      </c>
      <c r="F494" s="8">
        <v>0.65</v>
      </c>
      <c r="G494" s="10">
        <v>7363</v>
      </c>
      <c r="H494" s="11">
        <v>4785.9500000000007</v>
      </c>
      <c r="I494" s="11">
        <v>2727.1727377032539</v>
      </c>
      <c r="J494" s="11">
        <v>2058.7772622967468</v>
      </c>
      <c r="K494" s="8"/>
      <c r="L494" s="8"/>
      <c r="M494" s="12">
        <f t="shared" si="14"/>
        <v>0</v>
      </c>
      <c r="N494" s="12">
        <f t="shared" si="14"/>
        <v>0</v>
      </c>
      <c r="O494" s="12">
        <f t="shared" si="15"/>
        <v>0</v>
      </c>
    </row>
    <row r="495" spans="1:15" x14ac:dyDescent="0.25">
      <c r="A495" s="8"/>
      <c r="B495" s="8"/>
      <c r="C495" s="9"/>
      <c r="D495" s="8"/>
      <c r="E495" s="8" t="s">
        <v>1440</v>
      </c>
      <c r="F495" s="8">
        <v>0.65</v>
      </c>
      <c r="G495" s="10">
        <v>108</v>
      </c>
      <c r="H495" s="11">
        <v>70.2</v>
      </c>
      <c r="I495" s="11">
        <v>37.349912892315253</v>
      </c>
      <c r="J495" s="11">
        <v>32.85008710768475</v>
      </c>
      <c r="K495" s="8"/>
      <c r="L495" s="8"/>
      <c r="M495" s="12">
        <f t="shared" si="14"/>
        <v>0</v>
      </c>
      <c r="N495" s="12">
        <f t="shared" si="14"/>
        <v>0</v>
      </c>
      <c r="O495" s="12">
        <f t="shared" si="15"/>
        <v>0</v>
      </c>
    </row>
    <row r="496" spans="1:15" x14ac:dyDescent="0.25">
      <c r="A496" s="8"/>
      <c r="B496" s="8"/>
      <c r="C496" s="9"/>
      <c r="D496" s="8"/>
      <c r="E496" s="8" t="s">
        <v>1407</v>
      </c>
      <c r="F496" s="8">
        <v>0.65</v>
      </c>
      <c r="G496" s="10">
        <v>3679</v>
      </c>
      <c r="H496" s="11">
        <v>2391.35</v>
      </c>
      <c r="I496" s="11">
        <v>1259.5970413121479</v>
      </c>
      <c r="J496" s="11">
        <v>1131.7529586878522</v>
      </c>
      <c r="K496" s="8"/>
      <c r="L496" s="8"/>
      <c r="M496" s="12">
        <f t="shared" si="14"/>
        <v>0</v>
      </c>
      <c r="N496" s="12">
        <f t="shared" si="14"/>
        <v>0</v>
      </c>
      <c r="O496" s="12">
        <f t="shared" si="15"/>
        <v>0</v>
      </c>
    </row>
    <row r="497" spans="1:15" x14ac:dyDescent="0.25">
      <c r="A497" s="8"/>
      <c r="B497" s="8"/>
      <c r="C497" s="9"/>
      <c r="D497" s="8"/>
      <c r="E497" s="8" t="s">
        <v>1441</v>
      </c>
      <c r="F497" s="8">
        <v>0.65</v>
      </c>
      <c r="G497" s="10">
        <v>367</v>
      </c>
      <c r="H497" s="11">
        <v>238.54999999999998</v>
      </c>
      <c r="I497" s="11">
        <v>127.32204349664649</v>
      </c>
      <c r="J497" s="11">
        <v>111.2279565033535</v>
      </c>
      <c r="K497" s="8"/>
      <c r="L497" s="8"/>
      <c r="M497" s="12">
        <f t="shared" si="14"/>
        <v>0</v>
      </c>
      <c r="N497" s="12">
        <f t="shared" si="14"/>
        <v>0</v>
      </c>
      <c r="O497" s="12">
        <f t="shared" si="15"/>
        <v>0</v>
      </c>
    </row>
    <row r="498" spans="1:15" x14ac:dyDescent="0.25">
      <c r="A498" s="8"/>
      <c r="B498" s="8"/>
      <c r="C498" s="9"/>
      <c r="D498" s="8"/>
      <c r="E498" s="8" t="s">
        <v>1585</v>
      </c>
      <c r="F498" s="8">
        <v>0.65</v>
      </c>
      <c r="G498" s="10">
        <v>14089</v>
      </c>
      <c r="H498" s="11">
        <v>9157.85</v>
      </c>
      <c r="I498" s="11">
        <v>4975.9604783160321</v>
      </c>
      <c r="J498" s="11">
        <v>4181.8895216839683</v>
      </c>
      <c r="K498" s="8"/>
      <c r="L498" s="8"/>
      <c r="M498" s="12">
        <f t="shared" si="14"/>
        <v>0</v>
      </c>
      <c r="N498" s="12">
        <f t="shared" si="14"/>
        <v>0</v>
      </c>
      <c r="O498" s="12">
        <f t="shared" si="15"/>
        <v>0</v>
      </c>
    </row>
    <row r="499" spans="1:15" x14ac:dyDescent="0.25">
      <c r="A499" s="8"/>
      <c r="B499" s="8"/>
      <c r="C499" s="9"/>
      <c r="D499" s="8"/>
      <c r="E499" s="8" t="s">
        <v>1562</v>
      </c>
      <c r="F499" s="8">
        <v>0.65</v>
      </c>
      <c r="G499" s="10">
        <v>2260</v>
      </c>
      <c r="H499" s="11">
        <v>1469</v>
      </c>
      <c r="I499" s="11">
        <v>846.16655574253923</v>
      </c>
      <c r="J499" s="11">
        <v>622.83344425746077</v>
      </c>
      <c r="K499" s="8"/>
      <c r="L499" s="8"/>
      <c r="M499" s="12">
        <f t="shared" si="14"/>
        <v>0</v>
      </c>
      <c r="N499" s="12">
        <f t="shared" si="14"/>
        <v>0</v>
      </c>
      <c r="O499" s="12">
        <f t="shared" si="15"/>
        <v>0</v>
      </c>
    </row>
    <row r="500" spans="1:15" x14ac:dyDescent="0.25">
      <c r="A500" s="8"/>
      <c r="B500" s="8"/>
      <c r="C500" s="9"/>
      <c r="D500" s="8"/>
      <c r="E500" s="8" t="s">
        <v>1586</v>
      </c>
      <c r="F500" s="8">
        <v>0.65</v>
      </c>
      <c r="G500" s="10">
        <v>647</v>
      </c>
      <c r="H500" s="11">
        <v>420.55</v>
      </c>
      <c r="I500" s="11">
        <v>247.76277210128833</v>
      </c>
      <c r="J500" s="11">
        <v>172.78722789871168</v>
      </c>
      <c r="K500" s="8"/>
      <c r="L500" s="8"/>
      <c r="M500" s="12">
        <f t="shared" si="14"/>
        <v>0</v>
      </c>
      <c r="N500" s="12">
        <f t="shared" si="14"/>
        <v>0</v>
      </c>
      <c r="O500" s="12">
        <f t="shared" si="15"/>
        <v>0</v>
      </c>
    </row>
    <row r="501" spans="1:15" x14ac:dyDescent="0.25">
      <c r="A501" s="8"/>
      <c r="B501" s="8"/>
      <c r="C501" s="9"/>
      <c r="D501" s="8"/>
      <c r="E501" s="8" t="s">
        <v>1575</v>
      </c>
      <c r="F501" s="8">
        <v>0.77</v>
      </c>
      <c r="G501" s="10">
        <v>6</v>
      </c>
      <c r="H501" s="11">
        <v>4.62</v>
      </c>
      <c r="I501" s="11">
        <v>2.1487328624844206</v>
      </c>
      <c r="J501" s="11">
        <v>2.4712671375155795</v>
      </c>
      <c r="K501" s="8"/>
      <c r="L501" s="8"/>
      <c r="M501" s="12">
        <f t="shared" si="14"/>
        <v>0</v>
      </c>
      <c r="N501" s="12">
        <f t="shared" si="14"/>
        <v>0</v>
      </c>
      <c r="O501" s="12">
        <f t="shared" si="15"/>
        <v>0</v>
      </c>
    </row>
    <row r="502" spans="1:15" x14ac:dyDescent="0.25">
      <c r="A502" s="8"/>
      <c r="B502" s="8"/>
      <c r="C502" s="9" t="s">
        <v>73</v>
      </c>
      <c r="D502" s="8" t="s">
        <v>174</v>
      </c>
      <c r="E502" s="8" t="s">
        <v>1587</v>
      </c>
      <c r="F502" s="8">
        <v>0.75</v>
      </c>
      <c r="G502" s="10">
        <v>1835</v>
      </c>
      <c r="H502" s="11">
        <v>1376.25</v>
      </c>
      <c r="I502" s="11">
        <v>826.13520125485888</v>
      </c>
      <c r="J502" s="11">
        <v>550.11479874514112</v>
      </c>
      <c r="K502" s="8"/>
      <c r="L502" s="8"/>
      <c r="M502" s="12">
        <f t="shared" si="14"/>
        <v>0</v>
      </c>
      <c r="N502" s="12">
        <f t="shared" si="14"/>
        <v>0</v>
      </c>
      <c r="O502" s="12">
        <f t="shared" si="15"/>
        <v>0</v>
      </c>
    </row>
    <row r="503" spans="1:15" x14ac:dyDescent="0.25">
      <c r="A503" s="8"/>
      <c r="B503" s="8"/>
      <c r="C503" s="9"/>
      <c r="D503" s="8"/>
      <c r="E503" s="8" t="s">
        <v>1582</v>
      </c>
      <c r="F503" s="8">
        <v>0.83</v>
      </c>
      <c r="G503" s="10">
        <v>2949</v>
      </c>
      <c r="H503" s="11">
        <v>2447.67</v>
      </c>
      <c r="I503" s="11">
        <v>1334.8416260146223</v>
      </c>
      <c r="J503" s="11">
        <v>1112.8283739853775</v>
      </c>
      <c r="K503" s="8"/>
      <c r="L503" s="8"/>
      <c r="M503" s="12">
        <f t="shared" si="14"/>
        <v>0</v>
      </c>
      <c r="N503" s="12">
        <f t="shared" si="14"/>
        <v>0</v>
      </c>
      <c r="O503" s="12">
        <f t="shared" si="15"/>
        <v>0</v>
      </c>
    </row>
    <row r="504" spans="1:15" x14ac:dyDescent="0.25">
      <c r="A504" s="8"/>
      <c r="B504" s="8"/>
      <c r="C504" s="9"/>
      <c r="D504" s="8"/>
      <c r="E504" s="8" t="s">
        <v>1588</v>
      </c>
      <c r="F504" s="8">
        <v>0.65</v>
      </c>
      <c r="G504" s="10">
        <v>2684</v>
      </c>
      <c r="H504" s="11">
        <v>1744.6</v>
      </c>
      <c r="I504" s="11">
        <v>1193.4865107155008</v>
      </c>
      <c r="J504" s="11">
        <v>551.113489284499</v>
      </c>
      <c r="K504" s="8"/>
      <c r="L504" s="8"/>
      <c r="M504" s="12">
        <f t="shared" si="14"/>
        <v>0</v>
      </c>
      <c r="N504" s="12">
        <f t="shared" si="14"/>
        <v>0</v>
      </c>
      <c r="O504" s="12">
        <f t="shared" si="15"/>
        <v>0</v>
      </c>
    </row>
    <row r="505" spans="1:15" x14ac:dyDescent="0.25">
      <c r="A505" s="8"/>
      <c r="B505" s="8"/>
      <c r="C505" s="9"/>
      <c r="D505" s="8"/>
      <c r="E505" s="8" t="s">
        <v>1589</v>
      </c>
      <c r="F505" s="8">
        <v>0.7599999999999999</v>
      </c>
      <c r="G505" s="10">
        <v>7058</v>
      </c>
      <c r="H505" s="11">
        <v>5364.0800000000017</v>
      </c>
      <c r="I505" s="11">
        <v>2618.8517718999756</v>
      </c>
      <c r="J505" s="11">
        <v>2745.2282281000244</v>
      </c>
      <c r="K505" s="8"/>
      <c r="L505" s="8"/>
      <c r="M505" s="12">
        <f t="shared" si="14"/>
        <v>0</v>
      </c>
      <c r="N505" s="12">
        <f t="shared" si="14"/>
        <v>0</v>
      </c>
      <c r="O505" s="12">
        <f t="shared" si="15"/>
        <v>0</v>
      </c>
    </row>
    <row r="506" spans="1:15" x14ac:dyDescent="0.25">
      <c r="A506" s="8"/>
      <c r="B506" s="8"/>
      <c r="C506" s="9"/>
      <c r="D506" s="8"/>
      <c r="E506" s="8" t="s">
        <v>1576</v>
      </c>
      <c r="F506" s="8">
        <v>0.7</v>
      </c>
      <c r="G506" s="10">
        <v>1687</v>
      </c>
      <c r="H506" s="11">
        <v>1180.8999999999999</v>
      </c>
      <c r="I506" s="11">
        <v>819.98194317670823</v>
      </c>
      <c r="J506" s="11">
        <v>360.91805682329175</v>
      </c>
      <c r="K506" s="8"/>
      <c r="L506" s="8"/>
      <c r="M506" s="12">
        <f t="shared" si="14"/>
        <v>0</v>
      </c>
      <c r="N506" s="12">
        <f t="shared" si="14"/>
        <v>0</v>
      </c>
      <c r="O506" s="12">
        <f t="shared" si="15"/>
        <v>0</v>
      </c>
    </row>
    <row r="507" spans="1:15" x14ac:dyDescent="0.25">
      <c r="A507" s="8"/>
      <c r="B507" s="8"/>
      <c r="C507" s="9"/>
      <c r="D507" s="8"/>
      <c r="E507" s="8" t="s">
        <v>1590</v>
      </c>
      <c r="F507" s="8">
        <v>1.01</v>
      </c>
      <c r="G507" s="10">
        <v>1052</v>
      </c>
      <c r="H507" s="11">
        <v>1062.52</v>
      </c>
      <c r="I507" s="11">
        <v>503.79111111111109</v>
      </c>
      <c r="J507" s="11">
        <v>558.72888888888883</v>
      </c>
      <c r="K507" s="8"/>
      <c r="L507" s="8"/>
      <c r="M507" s="12">
        <f t="shared" si="14"/>
        <v>0</v>
      </c>
      <c r="N507" s="12">
        <f t="shared" si="14"/>
        <v>0</v>
      </c>
      <c r="O507" s="12">
        <f t="shared" si="15"/>
        <v>0</v>
      </c>
    </row>
    <row r="508" spans="1:15" x14ac:dyDescent="0.25">
      <c r="A508" s="8"/>
      <c r="B508" s="8"/>
      <c r="C508" s="9"/>
      <c r="D508" s="8"/>
      <c r="E508" s="8" t="s">
        <v>1591</v>
      </c>
      <c r="F508" s="8">
        <v>0.73999999999999988</v>
      </c>
      <c r="G508" s="10">
        <v>2427</v>
      </c>
      <c r="H508" s="11">
        <v>1795.98</v>
      </c>
      <c r="I508" s="11">
        <v>809.43341604333625</v>
      </c>
      <c r="J508" s="11">
        <v>986.54658395666377</v>
      </c>
      <c r="K508" s="8"/>
      <c r="L508" s="8"/>
      <c r="M508" s="12">
        <f t="shared" si="14"/>
        <v>0</v>
      </c>
      <c r="N508" s="12">
        <f t="shared" si="14"/>
        <v>0</v>
      </c>
      <c r="O508" s="12">
        <f t="shared" si="15"/>
        <v>0</v>
      </c>
    </row>
    <row r="509" spans="1:15" x14ac:dyDescent="0.25">
      <c r="A509" s="8"/>
      <c r="B509" s="8"/>
      <c r="C509" s="9"/>
      <c r="D509" s="8"/>
      <c r="E509" s="8" t="s">
        <v>1577</v>
      </c>
      <c r="F509" s="8">
        <v>0.7</v>
      </c>
      <c r="G509" s="10">
        <v>1836</v>
      </c>
      <c r="H509" s="11">
        <v>1285.2</v>
      </c>
      <c r="I509" s="11">
        <v>772.42850107565903</v>
      </c>
      <c r="J509" s="11">
        <v>512.77149892434102</v>
      </c>
      <c r="K509" s="8"/>
      <c r="L509" s="8"/>
      <c r="M509" s="12">
        <f t="shared" si="14"/>
        <v>0</v>
      </c>
      <c r="N509" s="12">
        <f t="shared" si="14"/>
        <v>0</v>
      </c>
      <c r="O509" s="12">
        <f t="shared" si="15"/>
        <v>0</v>
      </c>
    </row>
    <row r="510" spans="1:15" x14ac:dyDescent="0.25">
      <c r="A510" s="8"/>
      <c r="B510" s="8"/>
      <c r="C510" s="9"/>
      <c r="D510" s="8"/>
      <c r="E510" s="8" t="s">
        <v>1592</v>
      </c>
      <c r="F510" s="8">
        <v>0.77</v>
      </c>
      <c r="G510" s="10">
        <v>6886</v>
      </c>
      <c r="H510" s="11">
        <v>5302.22</v>
      </c>
      <c r="I510" s="11">
        <v>2445.6459059849581</v>
      </c>
      <c r="J510" s="11">
        <v>2856.5740940150413</v>
      </c>
      <c r="K510" s="8"/>
      <c r="L510" s="8"/>
      <c r="M510" s="12">
        <f t="shared" si="14"/>
        <v>0</v>
      </c>
      <c r="N510" s="12">
        <f t="shared" si="14"/>
        <v>0</v>
      </c>
      <c r="O510" s="12">
        <f t="shared" si="15"/>
        <v>0</v>
      </c>
    </row>
    <row r="511" spans="1:15" x14ac:dyDescent="0.25">
      <c r="A511" s="8"/>
      <c r="B511" s="8"/>
      <c r="C511" s="9"/>
      <c r="D511" s="8"/>
      <c r="E511" s="8" t="s">
        <v>1593</v>
      </c>
      <c r="F511" s="8">
        <v>0.7</v>
      </c>
      <c r="G511" s="10">
        <v>1784</v>
      </c>
      <c r="H511" s="11">
        <v>1248.8</v>
      </c>
      <c r="I511" s="11">
        <v>770.23307223118206</v>
      </c>
      <c r="J511" s="11">
        <v>478.56692776881795</v>
      </c>
      <c r="K511" s="8"/>
      <c r="L511" s="8"/>
      <c r="M511" s="12">
        <f t="shared" si="14"/>
        <v>0</v>
      </c>
      <c r="N511" s="12">
        <f t="shared" si="14"/>
        <v>0</v>
      </c>
      <c r="O511" s="12">
        <f t="shared" si="15"/>
        <v>0</v>
      </c>
    </row>
    <row r="512" spans="1:15" x14ac:dyDescent="0.25">
      <c r="A512" s="8"/>
      <c r="B512" s="8"/>
      <c r="C512" s="9"/>
      <c r="D512" s="8"/>
      <c r="E512" s="8" t="s">
        <v>1594</v>
      </c>
      <c r="F512" s="8">
        <v>0.69999999999999984</v>
      </c>
      <c r="G512" s="10">
        <v>305</v>
      </c>
      <c r="H512" s="11">
        <v>213.5</v>
      </c>
      <c r="I512" s="11">
        <v>158.04240068405568</v>
      </c>
      <c r="J512" s="11">
        <v>55.457599315944314</v>
      </c>
      <c r="K512" s="8"/>
      <c r="L512" s="8"/>
      <c r="M512" s="12">
        <f t="shared" si="14"/>
        <v>0</v>
      </c>
      <c r="N512" s="12">
        <f t="shared" si="14"/>
        <v>0</v>
      </c>
      <c r="O512" s="12">
        <f t="shared" si="15"/>
        <v>0</v>
      </c>
    </row>
    <row r="513" spans="1:15" x14ac:dyDescent="0.25">
      <c r="A513" s="8"/>
      <c r="B513" s="8"/>
      <c r="C513" s="9"/>
      <c r="D513" s="8"/>
      <c r="E513" s="8" t="s">
        <v>1595</v>
      </c>
      <c r="F513" s="8">
        <v>0.74</v>
      </c>
      <c r="G513" s="10">
        <v>2378</v>
      </c>
      <c r="H513" s="11">
        <v>1759.72</v>
      </c>
      <c r="I513" s="11">
        <v>781.9328631807407</v>
      </c>
      <c r="J513" s="11">
        <v>977.78713681925933</v>
      </c>
      <c r="K513" s="8"/>
      <c r="L513" s="8"/>
      <c r="M513" s="12">
        <f t="shared" si="14"/>
        <v>0</v>
      </c>
      <c r="N513" s="12">
        <f t="shared" si="14"/>
        <v>0</v>
      </c>
      <c r="O513" s="12">
        <f t="shared" si="15"/>
        <v>0</v>
      </c>
    </row>
    <row r="514" spans="1:15" x14ac:dyDescent="0.25">
      <c r="A514" s="8"/>
      <c r="B514" s="8"/>
      <c r="C514" s="9"/>
      <c r="D514" s="8"/>
      <c r="E514" s="8" t="s">
        <v>1450</v>
      </c>
      <c r="F514" s="8">
        <v>0.7</v>
      </c>
      <c r="G514" s="10">
        <v>39</v>
      </c>
      <c r="H514" s="11">
        <v>27.3</v>
      </c>
      <c r="I514" s="11">
        <v>12.744776247602141</v>
      </c>
      <c r="J514" s="11">
        <v>14.555223752397859</v>
      </c>
      <c r="K514" s="8"/>
      <c r="L514" s="8"/>
      <c r="M514" s="12">
        <f t="shared" si="14"/>
        <v>0</v>
      </c>
      <c r="N514" s="12">
        <f t="shared" si="14"/>
        <v>0</v>
      </c>
      <c r="O514" s="12">
        <f t="shared" si="15"/>
        <v>0</v>
      </c>
    </row>
    <row r="515" spans="1:15" x14ac:dyDescent="0.25">
      <c r="A515" s="8"/>
      <c r="B515" s="8"/>
      <c r="C515" s="9"/>
      <c r="D515" s="8"/>
      <c r="E515" s="8" t="s">
        <v>1596</v>
      </c>
      <c r="F515" s="8">
        <v>0.7</v>
      </c>
      <c r="G515" s="10">
        <v>6472</v>
      </c>
      <c r="H515" s="11">
        <v>4530.3999999999996</v>
      </c>
      <c r="I515" s="11">
        <v>2844.9302387227367</v>
      </c>
      <c r="J515" s="11">
        <v>1685.4697612772634</v>
      </c>
      <c r="K515" s="8"/>
      <c r="L515" s="8"/>
      <c r="M515" s="12">
        <f t="shared" si="14"/>
        <v>0</v>
      </c>
      <c r="N515" s="12">
        <f t="shared" si="14"/>
        <v>0</v>
      </c>
      <c r="O515" s="12">
        <f t="shared" si="15"/>
        <v>0</v>
      </c>
    </row>
    <row r="516" spans="1:15" x14ac:dyDescent="0.25">
      <c r="A516" s="8"/>
      <c r="B516" s="8"/>
      <c r="C516" s="9"/>
      <c r="D516" s="8"/>
      <c r="E516" s="8" t="s">
        <v>1459</v>
      </c>
      <c r="F516" s="8">
        <v>0.83</v>
      </c>
      <c r="G516" s="10">
        <v>418</v>
      </c>
      <c r="H516" s="11">
        <v>346.94</v>
      </c>
      <c r="I516" s="11">
        <v>231.71446945337621</v>
      </c>
      <c r="J516" s="11">
        <v>115.22553054662379</v>
      </c>
      <c r="K516" s="8"/>
      <c r="L516" s="8"/>
      <c r="M516" s="12">
        <f t="shared" si="14"/>
        <v>0</v>
      </c>
      <c r="N516" s="12">
        <f t="shared" si="14"/>
        <v>0</v>
      </c>
      <c r="O516" s="12">
        <f t="shared" si="15"/>
        <v>0</v>
      </c>
    </row>
    <row r="517" spans="1:15" x14ac:dyDescent="0.25">
      <c r="A517" s="8"/>
      <c r="B517" s="8"/>
      <c r="C517" s="9"/>
      <c r="D517" s="8"/>
      <c r="E517" s="8" t="s">
        <v>1460</v>
      </c>
      <c r="F517" s="8">
        <v>0.84</v>
      </c>
      <c r="G517" s="10">
        <v>154</v>
      </c>
      <c r="H517" s="11">
        <v>129.36000000000001</v>
      </c>
      <c r="I517" s="11">
        <v>75.608394426580929</v>
      </c>
      <c r="J517" s="11">
        <v>53.751605573419084</v>
      </c>
      <c r="K517" s="8"/>
      <c r="L517" s="8"/>
      <c r="M517" s="12">
        <f t="shared" si="14"/>
        <v>0</v>
      </c>
      <c r="N517" s="12">
        <f t="shared" si="14"/>
        <v>0</v>
      </c>
      <c r="O517" s="12">
        <f t="shared" si="15"/>
        <v>0</v>
      </c>
    </row>
    <row r="518" spans="1:15" x14ac:dyDescent="0.25">
      <c r="A518" s="8"/>
      <c r="B518" s="8"/>
      <c r="C518" s="9"/>
      <c r="D518" s="8"/>
      <c r="E518" s="8" t="s">
        <v>1433</v>
      </c>
      <c r="F518" s="8">
        <v>0.83</v>
      </c>
      <c r="G518" s="10">
        <v>272</v>
      </c>
      <c r="H518" s="11">
        <v>225.76000000000002</v>
      </c>
      <c r="I518" s="11">
        <v>99.877492413615443</v>
      </c>
      <c r="J518" s="11">
        <v>125.88250758638456</v>
      </c>
      <c r="K518" s="8"/>
      <c r="L518" s="8"/>
      <c r="M518" s="12">
        <f t="shared" ref="M518:N581" si="16">$G518*K518</f>
        <v>0</v>
      </c>
      <c r="N518" s="12">
        <f t="shared" si="16"/>
        <v>0</v>
      </c>
      <c r="O518" s="12">
        <f t="shared" ref="O518:O581" si="17">M518+N518</f>
        <v>0</v>
      </c>
    </row>
    <row r="519" spans="1:15" x14ac:dyDescent="0.25">
      <c r="A519" s="8"/>
      <c r="B519" s="8"/>
      <c r="C519" s="9"/>
      <c r="D519" s="8"/>
      <c r="E519" s="8" t="s">
        <v>1597</v>
      </c>
      <c r="F519" s="8">
        <v>0.82999999999999985</v>
      </c>
      <c r="G519" s="10">
        <v>5217</v>
      </c>
      <c r="H519" s="11">
        <v>4330.1100000000006</v>
      </c>
      <c r="I519" s="11">
        <v>2645.8660733641891</v>
      </c>
      <c r="J519" s="11">
        <v>1684.243926635811</v>
      </c>
      <c r="K519" s="8"/>
      <c r="L519" s="8"/>
      <c r="M519" s="12">
        <f t="shared" si="16"/>
        <v>0</v>
      </c>
      <c r="N519" s="12">
        <f t="shared" si="16"/>
        <v>0</v>
      </c>
      <c r="O519" s="12">
        <f t="shared" si="17"/>
        <v>0</v>
      </c>
    </row>
    <row r="520" spans="1:15" x14ac:dyDescent="0.25">
      <c r="A520" s="8"/>
      <c r="B520" s="8"/>
      <c r="C520" s="9"/>
      <c r="D520" s="8"/>
      <c r="E520" s="8" t="s">
        <v>1461</v>
      </c>
      <c r="F520" s="8">
        <v>0.84</v>
      </c>
      <c r="G520" s="10">
        <v>52</v>
      </c>
      <c r="H520" s="11">
        <v>43.68</v>
      </c>
      <c r="I520" s="11">
        <v>18.454231999190107</v>
      </c>
      <c r="J520" s="11">
        <v>25.225768000809893</v>
      </c>
      <c r="K520" s="8"/>
      <c r="L520" s="8"/>
      <c r="M520" s="12">
        <f t="shared" si="16"/>
        <v>0</v>
      </c>
      <c r="N520" s="12">
        <f t="shared" si="16"/>
        <v>0</v>
      </c>
      <c r="O520" s="12">
        <f t="shared" si="17"/>
        <v>0</v>
      </c>
    </row>
    <row r="521" spans="1:15" x14ac:dyDescent="0.25">
      <c r="A521" s="8"/>
      <c r="B521" s="8"/>
      <c r="C521" s="9" t="s">
        <v>107</v>
      </c>
      <c r="D521" s="8" t="s">
        <v>174</v>
      </c>
      <c r="E521" s="8" t="s">
        <v>1558</v>
      </c>
      <c r="F521" s="8">
        <v>0.83</v>
      </c>
      <c r="G521" s="10">
        <v>1938</v>
      </c>
      <c r="H521" s="11">
        <v>1608.54</v>
      </c>
      <c r="I521" s="11">
        <v>856.69538461538457</v>
      </c>
      <c r="J521" s="11">
        <v>751.84461538461539</v>
      </c>
      <c r="K521" s="8"/>
      <c r="L521" s="8"/>
      <c r="M521" s="12">
        <f t="shared" si="16"/>
        <v>0</v>
      </c>
      <c r="N521" s="12">
        <f t="shared" si="16"/>
        <v>0</v>
      </c>
      <c r="O521" s="12">
        <f t="shared" si="17"/>
        <v>0</v>
      </c>
    </row>
    <row r="522" spans="1:15" x14ac:dyDescent="0.25">
      <c r="A522" s="8"/>
      <c r="B522" s="8"/>
      <c r="C522" s="9"/>
      <c r="D522" s="8"/>
      <c r="E522" s="8" t="s">
        <v>1587</v>
      </c>
      <c r="F522" s="8">
        <v>0.75</v>
      </c>
      <c r="G522" s="10">
        <v>1834</v>
      </c>
      <c r="H522" s="11">
        <v>1375.5</v>
      </c>
      <c r="I522" s="11">
        <v>825.66157517066824</v>
      </c>
      <c r="J522" s="11">
        <v>549.83842482933176</v>
      </c>
      <c r="K522" s="8"/>
      <c r="L522" s="8"/>
      <c r="M522" s="12">
        <f t="shared" si="16"/>
        <v>0</v>
      </c>
      <c r="N522" s="12">
        <f t="shared" si="16"/>
        <v>0</v>
      </c>
      <c r="O522" s="12">
        <f t="shared" si="17"/>
        <v>0</v>
      </c>
    </row>
    <row r="523" spans="1:15" x14ac:dyDescent="0.25">
      <c r="A523" s="8"/>
      <c r="B523" s="8"/>
      <c r="C523" s="9"/>
      <c r="D523" s="8"/>
      <c r="E523" s="8" t="s">
        <v>1582</v>
      </c>
      <c r="F523" s="8">
        <v>0.83</v>
      </c>
      <c r="G523" s="10">
        <v>1020</v>
      </c>
      <c r="H523" s="11">
        <v>846.6</v>
      </c>
      <c r="I523" s="11">
        <v>482.07407314384886</v>
      </c>
      <c r="J523" s="11">
        <v>364.5259268561511</v>
      </c>
      <c r="K523" s="8"/>
      <c r="L523" s="8"/>
      <c r="M523" s="12">
        <f t="shared" si="16"/>
        <v>0</v>
      </c>
      <c r="N523" s="12">
        <f t="shared" si="16"/>
        <v>0</v>
      </c>
      <c r="O523" s="12">
        <f t="shared" si="17"/>
        <v>0</v>
      </c>
    </row>
    <row r="524" spans="1:15" x14ac:dyDescent="0.25">
      <c r="A524" s="8"/>
      <c r="B524" s="8"/>
      <c r="C524" s="9"/>
      <c r="D524" s="8"/>
      <c r="E524" s="8" t="s">
        <v>1588</v>
      </c>
      <c r="F524" s="8">
        <v>0.65</v>
      </c>
      <c r="G524" s="10">
        <v>2686</v>
      </c>
      <c r="H524" s="11">
        <v>1745.9</v>
      </c>
      <c r="I524" s="11">
        <v>1194.3085828950975</v>
      </c>
      <c r="J524" s="11">
        <v>551.59141710490258</v>
      </c>
      <c r="K524" s="8"/>
      <c r="L524" s="8"/>
      <c r="M524" s="12">
        <f t="shared" si="16"/>
        <v>0</v>
      </c>
      <c r="N524" s="12">
        <f t="shared" si="16"/>
        <v>0</v>
      </c>
      <c r="O524" s="12">
        <f t="shared" si="17"/>
        <v>0</v>
      </c>
    </row>
    <row r="525" spans="1:15" x14ac:dyDescent="0.25">
      <c r="A525" s="8"/>
      <c r="B525" s="8"/>
      <c r="C525" s="9"/>
      <c r="D525" s="8"/>
      <c r="E525" s="8" t="s">
        <v>1589</v>
      </c>
      <c r="F525" s="8">
        <v>0.7599999999999999</v>
      </c>
      <c r="G525" s="10">
        <v>7048</v>
      </c>
      <c r="H525" s="11">
        <v>5356.4800000000005</v>
      </c>
      <c r="I525" s="11">
        <v>2615.0713997483776</v>
      </c>
      <c r="J525" s="11">
        <v>2741.4086002516219</v>
      </c>
      <c r="K525" s="8"/>
      <c r="L525" s="8"/>
      <c r="M525" s="12">
        <f t="shared" si="16"/>
        <v>0</v>
      </c>
      <c r="N525" s="12">
        <f t="shared" si="16"/>
        <v>0</v>
      </c>
      <c r="O525" s="12">
        <f t="shared" si="17"/>
        <v>0</v>
      </c>
    </row>
    <row r="526" spans="1:15" x14ac:dyDescent="0.25">
      <c r="A526" s="8"/>
      <c r="B526" s="8"/>
      <c r="C526" s="9"/>
      <c r="D526" s="8"/>
      <c r="E526" s="8" t="s">
        <v>1576</v>
      </c>
      <c r="F526" s="8">
        <v>0.7</v>
      </c>
      <c r="G526" s="10">
        <v>1686</v>
      </c>
      <c r="H526" s="11">
        <v>1180.1999999999998</v>
      </c>
      <c r="I526" s="11">
        <v>819.30358148031837</v>
      </c>
      <c r="J526" s="11">
        <v>360.8964185196815</v>
      </c>
      <c r="K526" s="8"/>
      <c r="L526" s="8"/>
      <c r="M526" s="12">
        <f t="shared" si="16"/>
        <v>0</v>
      </c>
      <c r="N526" s="12">
        <f t="shared" si="16"/>
        <v>0</v>
      </c>
      <c r="O526" s="12">
        <f t="shared" si="17"/>
        <v>0</v>
      </c>
    </row>
    <row r="527" spans="1:15" x14ac:dyDescent="0.25">
      <c r="A527" s="8"/>
      <c r="B527" s="8"/>
      <c r="C527" s="9"/>
      <c r="D527" s="8"/>
      <c r="E527" s="8" t="s">
        <v>1590</v>
      </c>
      <c r="F527" s="8">
        <v>1.01</v>
      </c>
      <c r="G527" s="10">
        <v>1053</v>
      </c>
      <c r="H527" s="11">
        <v>1063.53</v>
      </c>
      <c r="I527" s="11">
        <v>504.27</v>
      </c>
      <c r="J527" s="11">
        <v>559.26</v>
      </c>
      <c r="K527" s="8"/>
      <c r="L527" s="8"/>
      <c r="M527" s="12">
        <f t="shared" si="16"/>
        <v>0</v>
      </c>
      <c r="N527" s="12">
        <f t="shared" si="16"/>
        <v>0</v>
      </c>
      <c r="O527" s="12">
        <f t="shared" si="17"/>
        <v>0</v>
      </c>
    </row>
    <row r="528" spans="1:15" x14ac:dyDescent="0.25">
      <c r="A528" s="8"/>
      <c r="B528" s="8"/>
      <c r="C528" s="9"/>
      <c r="D528" s="8"/>
      <c r="E528" s="8" t="s">
        <v>1591</v>
      </c>
      <c r="F528" s="8">
        <v>0.73999999999999988</v>
      </c>
      <c r="G528" s="10">
        <v>2426</v>
      </c>
      <c r="H528" s="11">
        <v>1795.24</v>
      </c>
      <c r="I528" s="11">
        <v>809.31063826533534</v>
      </c>
      <c r="J528" s="11">
        <v>985.92936173466455</v>
      </c>
      <c r="K528" s="8"/>
      <c r="L528" s="8"/>
      <c r="M528" s="12">
        <f t="shared" si="16"/>
        <v>0</v>
      </c>
      <c r="N528" s="12">
        <f t="shared" si="16"/>
        <v>0</v>
      </c>
      <c r="O528" s="12">
        <f t="shared" si="17"/>
        <v>0</v>
      </c>
    </row>
    <row r="529" spans="1:15" x14ac:dyDescent="0.25">
      <c r="A529" s="8"/>
      <c r="B529" s="8"/>
      <c r="C529" s="9"/>
      <c r="D529" s="8"/>
      <c r="E529" s="8" t="s">
        <v>1577</v>
      </c>
      <c r="F529" s="8">
        <v>0.7</v>
      </c>
      <c r="G529" s="10">
        <v>1836</v>
      </c>
      <c r="H529" s="11">
        <v>1285.2</v>
      </c>
      <c r="I529" s="11">
        <v>772.42850107565903</v>
      </c>
      <c r="J529" s="11">
        <v>512.77149892434102</v>
      </c>
      <c r="K529" s="8"/>
      <c r="L529" s="8"/>
      <c r="M529" s="12">
        <f t="shared" si="16"/>
        <v>0</v>
      </c>
      <c r="N529" s="12">
        <f t="shared" si="16"/>
        <v>0</v>
      </c>
      <c r="O529" s="12">
        <f t="shared" si="17"/>
        <v>0</v>
      </c>
    </row>
    <row r="530" spans="1:15" x14ac:dyDescent="0.25">
      <c r="A530" s="8"/>
      <c r="B530" s="8"/>
      <c r="C530" s="9"/>
      <c r="D530" s="8"/>
      <c r="E530" s="8" t="s">
        <v>1592</v>
      </c>
      <c r="F530" s="8">
        <v>0.77</v>
      </c>
      <c r="G530" s="10">
        <v>6884</v>
      </c>
      <c r="H530" s="11">
        <v>5300.6799999999994</v>
      </c>
      <c r="I530" s="11">
        <v>2444.9728049797745</v>
      </c>
      <c r="J530" s="11">
        <v>2855.7071950202248</v>
      </c>
      <c r="K530" s="8"/>
      <c r="L530" s="8"/>
      <c r="M530" s="12">
        <f t="shared" si="16"/>
        <v>0</v>
      </c>
      <c r="N530" s="12">
        <f t="shared" si="16"/>
        <v>0</v>
      </c>
      <c r="O530" s="12">
        <f t="shared" si="17"/>
        <v>0</v>
      </c>
    </row>
    <row r="531" spans="1:15" x14ac:dyDescent="0.25">
      <c r="A531" s="8"/>
      <c r="B531" s="8"/>
      <c r="C531" s="9"/>
      <c r="D531" s="8"/>
      <c r="E531" s="8" t="s">
        <v>1593</v>
      </c>
      <c r="F531" s="8">
        <v>0.7</v>
      </c>
      <c r="G531" s="10">
        <v>1783</v>
      </c>
      <c r="H531" s="11">
        <v>1248.1000000000001</v>
      </c>
      <c r="I531" s="11">
        <v>769.82224243372411</v>
      </c>
      <c r="J531" s="11">
        <v>478.27775756627591</v>
      </c>
      <c r="K531" s="8"/>
      <c r="L531" s="8"/>
      <c r="M531" s="12">
        <f t="shared" si="16"/>
        <v>0</v>
      </c>
      <c r="N531" s="12">
        <f t="shared" si="16"/>
        <v>0</v>
      </c>
      <c r="O531" s="12">
        <f t="shared" si="17"/>
        <v>0</v>
      </c>
    </row>
    <row r="532" spans="1:15" x14ac:dyDescent="0.25">
      <c r="A532" s="8"/>
      <c r="B532" s="8"/>
      <c r="C532" s="9"/>
      <c r="D532" s="8"/>
      <c r="E532" s="8" t="s">
        <v>1594</v>
      </c>
      <c r="F532" s="8">
        <v>0.69999999999999984</v>
      </c>
      <c r="G532" s="10">
        <v>306</v>
      </c>
      <c r="H532" s="11">
        <v>214.20000000000002</v>
      </c>
      <c r="I532" s="11">
        <v>158.48805284971078</v>
      </c>
      <c r="J532" s="11">
        <v>55.711947150289227</v>
      </c>
      <c r="K532" s="8"/>
      <c r="L532" s="8"/>
      <c r="M532" s="12">
        <f t="shared" si="16"/>
        <v>0</v>
      </c>
      <c r="N532" s="12">
        <f t="shared" si="16"/>
        <v>0</v>
      </c>
      <c r="O532" s="12">
        <f t="shared" si="17"/>
        <v>0</v>
      </c>
    </row>
    <row r="533" spans="1:15" x14ac:dyDescent="0.25">
      <c r="A533" s="8"/>
      <c r="B533" s="8"/>
      <c r="C533" s="9"/>
      <c r="D533" s="8"/>
      <c r="E533" s="8" t="s">
        <v>1595</v>
      </c>
      <c r="F533" s="8">
        <v>0.74</v>
      </c>
      <c r="G533" s="10">
        <v>2381</v>
      </c>
      <c r="H533" s="11">
        <v>1761.94</v>
      </c>
      <c r="I533" s="11">
        <v>783.22484828006111</v>
      </c>
      <c r="J533" s="11">
        <v>978.71515171993894</v>
      </c>
      <c r="K533" s="8"/>
      <c r="L533" s="8"/>
      <c r="M533" s="12">
        <f t="shared" si="16"/>
        <v>0</v>
      </c>
      <c r="N533" s="12">
        <f t="shared" si="16"/>
        <v>0</v>
      </c>
      <c r="O533" s="12">
        <f t="shared" si="17"/>
        <v>0</v>
      </c>
    </row>
    <row r="534" spans="1:15" x14ac:dyDescent="0.25">
      <c r="A534" s="8"/>
      <c r="B534" s="8"/>
      <c r="C534" s="9"/>
      <c r="D534" s="8"/>
      <c r="E534" s="8" t="s">
        <v>1450</v>
      </c>
      <c r="F534" s="8">
        <v>0.7</v>
      </c>
      <c r="G534" s="10">
        <v>39</v>
      </c>
      <c r="H534" s="11">
        <v>27.3</v>
      </c>
      <c r="I534" s="11">
        <v>12.744776247602141</v>
      </c>
      <c r="J534" s="11">
        <v>14.555223752397859</v>
      </c>
      <c r="K534" s="8"/>
      <c r="L534" s="8"/>
      <c r="M534" s="12">
        <f t="shared" si="16"/>
        <v>0</v>
      </c>
      <c r="N534" s="12">
        <f t="shared" si="16"/>
        <v>0</v>
      </c>
      <c r="O534" s="12">
        <f t="shared" si="17"/>
        <v>0</v>
      </c>
    </row>
    <row r="535" spans="1:15" x14ac:dyDescent="0.25">
      <c r="A535" s="8"/>
      <c r="B535" s="8"/>
      <c r="C535" s="9"/>
      <c r="D535" s="8"/>
      <c r="E535" s="8" t="s">
        <v>1596</v>
      </c>
      <c r="F535" s="8">
        <v>0.7</v>
      </c>
      <c r="G535" s="10">
        <v>6473</v>
      </c>
      <c r="H535" s="11">
        <v>4531.1000000000004</v>
      </c>
      <c r="I535" s="11">
        <v>2845.4228101513081</v>
      </c>
      <c r="J535" s="11">
        <v>1685.6771898486918</v>
      </c>
      <c r="K535" s="8"/>
      <c r="L535" s="8"/>
      <c r="M535" s="12">
        <f t="shared" si="16"/>
        <v>0</v>
      </c>
      <c r="N535" s="12">
        <f t="shared" si="16"/>
        <v>0</v>
      </c>
      <c r="O535" s="12">
        <f t="shared" si="17"/>
        <v>0</v>
      </c>
    </row>
    <row r="536" spans="1:15" x14ac:dyDescent="0.25">
      <c r="A536" s="8"/>
      <c r="B536" s="8"/>
      <c r="C536" s="9"/>
      <c r="D536" s="8"/>
      <c r="E536" s="8" t="s">
        <v>1459</v>
      </c>
      <c r="F536" s="8">
        <v>0.83</v>
      </c>
      <c r="G536" s="10">
        <v>418</v>
      </c>
      <c r="H536" s="11">
        <v>346.94</v>
      </c>
      <c r="I536" s="11">
        <v>231.56555269922879</v>
      </c>
      <c r="J536" s="11">
        <v>115.37444730077121</v>
      </c>
      <c r="K536" s="8"/>
      <c r="L536" s="8"/>
      <c r="M536" s="12">
        <f t="shared" si="16"/>
        <v>0</v>
      </c>
      <c r="N536" s="12">
        <f t="shared" si="16"/>
        <v>0</v>
      </c>
      <c r="O536" s="12">
        <f t="shared" si="17"/>
        <v>0</v>
      </c>
    </row>
    <row r="537" spans="1:15" x14ac:dyDescent="0.25">
      <c r="A537" s="8"/>
      <c r="B537" s="8"/>
      <c r="C537" s="9"/>
      <c r="D537" s="8"/>
      <c r="E537" s="8" t="s">
        <v>1460</v>
      </c>
      <c r="F537" s="8">
        <v>0.84</v>
      </c>
      <c r="G537" s="10">
        <v>155</v>
      </c>
      <c r="H537" s="11">
        <v>130.19999999999999</v>
      </c>
      <c r="I537" s="11">
        <v>76.127821765209944</v>
      </c>
      <c r="J537" s="11">
        <v>54.072178234790059</v>
      </c>
      <c r="K537" s="8"/>
      <c r="L537" s="8"/>
      <c r="M537" s="12">
        <f t="shared" si="16"/>
        <v>0</v>
      </c>
      <c r="N537" s="12">
        <f t="shared" si="16"/>
        <v>0</v>
      </c>
      <c r="O537" s="12">
        <f t="shared" si="17"/>
        <v>0</v>
      </c>
    </row>
    <row r="538" spans="1:15" x14ac:dyDescent="0.25">
      <c r="A538" s="8"/>
      <c r="B538" s="8"/>
      <c r="C538" s="9"/>
      <c r="D538" s="8"/>
      <c r="E538" s="8" t="s">
        <v>1433</v>
      </c>
      <c r="F538" s="8">
        <v>0.83</v>
      </c>
      <c r="G538" s="10">
        <v>270</v>
      </c>
      <c r="H538" s="11">
        <v>224.1</v>
      </c>
      <c r="I538" s="11">
        <v>99.159852688425033</v>
      </c>
      <c r="J538" s="11">
        <v>124.94014731157496</v>
      </c>
      <c r="K538" s="8"/>
      <c r="L538" s="8"/>
      <c r="M538" s="12">
        <f t="shared" si="16"/>
        <v>0</v>
      </c>
      <c r="N538" s="12">
        <f t="shared" si="16"/>
        <v>0</v>
      </c>
      <c r="O538" s="12">
        <f t="shared" si="17"/>
        <v>0</v>
      </c>
    </row>
    <row r="539" spans="1:15" x14ac:dyDescent="0.25">
      <c r="A539" s="8"/>
      <c r="B539" s="8"/>
      <c r="C539" s="9"/>
      <c r="D539" s="8"/>
      <c r="E539" s="8" t="s">
        <v>1597</v>
      </c>
      <c r="F539" s="8">
        <v>0.82999999999999985</v>
      </c>
      <c r="G539" s="10">
        <v>5217</v>
      </c>
      <c r="H539" s="11">
        <v>4330.1100000000006</v>
      </c>
      <c r="I539" s="11">
        <v>2644.9278030776336</v>
      </c>
      <c r="J539" s="11">
        <v>1685.1821969223665</v>
      </c>
      <c r="K539" s="8"/>
      <c r="L539" s="8"/>
      <c r="M539" s="12">
        <f t="shared" si="16"/>
        <v>0</v>
      </c>
      <c r="N539" s="12">
        <f t="shared" si="16"/>
        <v>0</v>
      </c>
      <c r="O539" s="12">
        <f t="shared" si="17"/>
        <v>0</v>
      </c>
    </row>
    <row r="540" spans="1:15" x14ac:dyDescent="0.25">
      <c r="A540" s="8"/>
      <c r="B540" s="8"/>
      <c r="C540" s="9"/>
      <c r="D540" s="8"/>
      <c r="E540" s="8" t="s">
        <v>1461</v>
      </c>
      <c r="F540" s="8">
        <v>0.84</v>
      </c>
      <c r="G540" s="10">
        <v>52</v>
      </c>
      <c r="H540" s="11">
        <v>43.68</v>
      </c>
      <c r="I540" s="11">
        <v>18.419698432632213</v>
      </c>
      <c r="J540" s="11">
        <v>25.260301567367787</v>
      </c>
      <c r="K540" s="8"/>
      <c r="L540" s="8"/>
      <c r="M540" s="12">
        <f t="shared" si="16"/>
        <v>0</v>
      </c>
      <c r="N540" s="12">
        <f t="shared" si="16"/>
        <v>0</v>
      </c>
      <c r="O540" s="12">
        <f t="shared" si="17"/>
        <v>0</v>
      </c>
    </row>
    <row r="541" spans="1:15" x14ac:dyDescent="0.25">
      <c r="A541" s="8"/>
      <c r="B541" s="8"/>
      <c r="C541" s="9" t="s">
        <v>104</v>
      </c>
      <c r="D541" s="8" t="s">
        <v>174</v>
      </c>
      <c r="E541" s="8" t="s">
        <v>1587</v>
      </c>
      <c r="F541" s="8">
        <v>0.75</v>
      </c>
      <c r="G541" s="10">
        <v>343</v>
      </c>
      <c r="H541" s="11">
        <v>257.25</v>
      </c>
      <c r="I541" s="11">
        <v>155.13299617737889</v>
      </c>
      <c r="J541" s="11">
        <v>102.11700382262111</v>
      </c>
      <c r="K541" s="8"/>
      <c r="L541" s="8"/>
      <c r="M541" s="12">
        <f t="shared" si="16"/>
        <v>0</v>
      </c>
      <c r="N541" s="12">
        <f t="shared" si="16"/>
        <v>0</v>
      </c>
      <c r="O541" s="12">
        <f t="shared" si="17"/>
        <v>0</v>
      </c>
    </row>
    <row r="542" spans="1:15" x14ac:dyDescent="0.25">
      <c r="A542" s="8"/>
      <c r="B542" s="8"/>
      <c r="C542" s="9"/>
      <c r="D542" s="8"/>
      <c r="E542" s="8" t="s">
        <v>1582</v>
      </c>
      <c r="F542" s="8">
        <v>0.83</v>
      </c>
      <c r="G542" s="10">
        <v>3702</v>
      </c>
      <c r="H542" s="11">
        <v>3072.6600000000003</v>
      </c>
      <c r="I542" s="11">
        <v>1558.9917971218786</v>
      </c>
      <c r="J542" s="11">
        <v>1513.6682028781213</v>
      </c>
      <c r="K542" s="8"/>
      <c r="L542" s="8"/>
      <c r="M542" s="12">
        <f t="shared" si="16"/>
        <v>0</v>
      </c>
      <c r="N542" s="12">
        <f t="shared" si="16"/>
        <v>0</v>
      </c>
      <c r="O542" s="12">
        <f t="shared" si="17"/>
        <v>0</v>
      </c>
    </row>
    <row r="543" spans="1:15" x14ac:dyDescent="0.25">
      <c r="A543" s="8"/>
      <c r="B543" s="8"/>
      <c r="C543" s="9"/>
      <c r="D543" s="8"/>
      <c r="E543" s="8" t="s">
        <v>1588</v>
      </c>
      <c r="F543" s="8">
        <v>0.65</v>
      </c>
      <c r="G543" s="10">
        <v>2939</v>
      </c>
      <c r="H543" s="11">
        <v>1910.3500000000001</v>
      </c>
      <c r="I543" s="11">
        <v>1151.6908490421233</v>
      </c>
      <c r="J543" s="11">
        <v>758.6591509578767</v>
      </c>
      <c r="K543" s="8"/>
      <c r="L543" s="8"/>
      <c r="M543" s="12">
        <f t="shared" si="16"/>
        <v>0</v>
      </c>
      <c r="N543" s="12">
        <f t="shared" si="16"/>
        <v>0</v>
      </c>
      <c r="O543" s="12">
        <f t="shared" si="17"/>
        <v>0</v>
      </c>
    </row>
    <row r="544" spans="1:15" x14ac:dyDescent="0.25">
      <c r="A544" s="8"/>
      <c r="B544" s="8"/>
      <c r="C544" s="9"/>
      <c r="D544" s="8"/>
      <c r="E544" s="8" t="s">
        <v>1589</v>
      </c>
      <c r="F544" s="8">
        <v>0.76</v>
      </c>
      <c r="G544" s="10">
        <v>5361</v>
      </c>
      <c r="H544" s="11">
        <v>4074.3599999999997</v>
      </c>
      <c r="I544" s="11">
        <v>1926.1982268240884</v>
      </c>
      <c r="J544" s="11">
        <v>2148.1617731759115</v>
      </c>
      <c r="K544" s="8"/>
      <c r="L544" s="8"/>
      <c r="M544" s="12">
        <f t="shared" si="16"/>
        <v>0</v>
      </c>
      <c r="N544" s="12">
        <f t="shared" si="16"/>
        <v>0</v>
      </c>
      <c r="O544" s="12">
        <f t="shared" si="17"/>
        <v>0</v>
      </c>
    </row>
    <row r="545" spans="1:15" x14ac:dyDescent="0.25">
      <c r="A545" s="8"/>
      <c r="B545" s="8"/>
      <c r="C545" s="9"/>
      <c r="D545" s="8"/>
      <c r="E545" s="8" t="s">
        <v>1576</v>
      </c>
      <c r="F545" s="8">
        <v>0.7</v>
      </c>
      <c r="G545" s="10">
        <v>4535</v>
      </c>
      <c r="H545" s="11">
        <v>3174.5</v>
      </c>
      <c r="I545" s="11">
        <v>1603.2432525445056</v>
      </c>
      <c r="J545" s="11">
        <v>1571.2567474554944</v>
      </c>
      <c r="K545" s="8"/>
      <c r="L545" s="8"/>
      <c r="M545" s="12">
        <f t="shared" si="16"/>
        <v>0</v>
      </c>
      <c r="N545" s="12">
        <f t="shared" si="16"/>
        <v>0</v>
      </c>
      <c r="O545" s="12">
        <f t="shared" si="17"/>
        <v>0</v>
      </c>
    </row>
    <row r="546" spans="1:15" x14ac:dyDescent="0.25">
      <c r="A546" s="8"/>
      <c r="B546" s="8"/>
      <c r="C546" s="9"/>
      <c r="D546" s="8"/>
      <c r="E546" s="8" t="s">
        <v>1590</v>
      </c>
      <c r="F546" s="8">
        <v>1.01</v>
      </c>
      <c r="G546" s="10">
        <v>1179</v>
      </c>
      <c r="H546" s="11">
        <v>1190.79</v>
      </c>
      <c r="I546" s="11">
        <v>431.63122772261232</v>
      </c>
      <c r="J546" s="11">
        <v>759.15877227738758</v>
      </c>
      <c r="K546" s="8"/>
      <c r="L546" s="8"/>
      <c r="M546" s="12">
        <f t="shared" si="16"/>
        <v>0</v>
      </c>
      <c r="N546" s="12">
        <f t="shared" si="16"/>
        <v>0</v>
      </c>
      <c r="O546" s="12">
        <f t="shared" si="17"/>
        <v>0</v>
      </c>
    </row>
    <row r="547" spans="1:15" x14ac:dyDescent="0.25">
      <c r="A547" s="8"/>
      <c r="B547" s="8"/>
      <c r="C547" s="9"/>
      <c r="D547" s="8"/>
      <c r="E547" s="8" t="s">
        <v>1591</v>
      </c>
      <c r="F547" s="8">
        <v>0.73999999999999988</v>
      </c>
      <c r="G547" s="10">
        <v>3265</v>
      </c>
      <c r="H547" s="11">
        <v>2416.1</v>
      </c>
      <c r="I547" s="11">
        <v>1208.4723799595881</v>
      </c>
      <c r="J547" s="11">
        <v>1207.6276200404118</v>
      </c>
      <c r="K547" s="8"/>
      <c r="L547" s="8"/>
      <c r="M547" s="12">
        <f t="shared" si="16"/>
        <v>0</v>
      </c>
      <c r="N547" s="12">
        <f t="shared" si="16"/>
        <v>0</v>
      </c>
      <c r="O547" s="12">
        <f t="shared" si="17"/>
        <v>0</v>
      </c>
    </row>
    <row r="548" spans="1:15" x14ac:dyDescent="0.25">
      <c r="A548" s="8"/>
      <c r="B548" s="8"/>
      <c r="C548" s="9"/>
      <c r="D548" s="8"/>
      <c r="E548" s="8" t="s">
        <v>1577</v>
      </c>
      <c r="F548" s="8">
        <v>0.7</v>
      </c>
      <c r="G548" s="10">
        <v>2061</v>
      </c>
      <c r="H548" s="11">
        <v>1442.7000000000003</v>
      </c>
      <c r="I548" s="11">
        <v>921.49702465601638</v>
      </c>
      <c r="J548" s="11">
        <v>521.20297534398367</v>
      </c>
      <c r="K548" s="8"/>
      <c r="L548" s="8"/>
      <c r="M548" s="12">
        <f t="shared" si="16"/>
        <v>0</v>
      </c>
      <c r="N548" s="12">
        <f t="shared" si="16"/>
        <v>0</v>
      </c>
      <c r="O548" s="12">
        <f t="shared" si="17"/>
        <v>0</v>
      </c>
    </row>
    <row r="549" spans="1:15" x14ac:dyDescent="0.25">
      <c r="A549" s="8"/>
      <c r="B549" s="8"/>
      <c r="C549" s="9"/>
      <c r="D549" s="8"/>
      <c r="E549" s="8" t="s">
        <v>1592</v>
      </c>
      <c r="F549" s="8">
        <v>0.77</v>
      </c>
      <c r="G549" s="10">
        <v>4626</v>
      </c>
      <c r="H549" s="11">
        <v>3562.0199999999995</v>
      </c>
      <c r="I549" s="11">
        <v>1963.5758868702819</v>
      </c>
      <c r="J549" s="11">
        <v>1598.4441131297181</v>
      </c>
      <c r="K549" s="8"/>
      <c r="L549" s="8"/>
      <c r="M549" s="12">
        <f t="shared" si="16"/>
        <v>0</v>
      </c>
      <c r="N549" s="12">
        <f t="shared" si="16"/>
        <v>0</v>
      </c>
      <c r="O549" s="12">
        <f t="shared" si="17"/>
        <v>0</v>
      </c>
    </row>
    <row r="550" spans="1:15" x14ac:dyDescent="0.25">
      <c r="A550" s="8"/>
      <c r="B550" s="8"/>
      <c r="C550" s="9"/>
      <c r="D550" s="8"/>
      <c r="E550" s="8" t="s">
        <v>1593</v>
      </c>
      <c r="F550" s="8">
        <v>0.70000000000000007</v>
      </c>
      <c r="G550" s="10">
        <v>464</v>
      </c>
      <c r="H550" s="11">
        <v>324.8</v>
      </c>
      <c r="I550" s="11">
        <v>204.91563572095504</v>
      </c>
      <c r="J550" s="11">
        <v>119.88436427904495</v>
      </c>
      <c r="K550" s="8"/>
      <c r="L550" s="8"/>
      <c r="M550" s="12">
        <f t="shared" si="16"/>
        <v>0</v>
      </c>
      <c r="N550" s="12">
        <f t="shared" si="16"/>
        <v>0</v>
      </c>
      <c r="O550" s="12">
        <f t="shared" si="17"/>
        <v>0</v>
      </c>
    </row>
    <row r="551" spans="1:15" x14ac:dyDescent="0.25">
      <c r="A551" s="8"/>
      <c r="B551" s="8"/>
      <c r="C551" s="9"/>
      <c r="D551" s="8"/>
      <c r="E551" s="8" t="s">
        <v>1594</v>
      </c>
      <c r="F551" s="8">
        <v>0.7</v>
      </c>
      <c r="G551" s="10">
        <v>3066</v>
      </c>
      <c r="H551" s="11">
        <v>2146.1999999999998</v>
      </c>
      <c r="I551" s="11">
        <v>1219.6819676594621</v>
      </c>
      <c r="J551" s="11">
        <v>926.51803234053773</v>
      </c>
      <c r="K551" s="8"/>
      <c r="L551" s="8"/>
      <c r="M551" s="12">
        <f t="shared" si="16"/>
        <v>0</v>
      </c>
      <c r="N551" s="12">
        <f t="shared" si="16"/>
        <v>0</v>
      </c>
      <c r="O551" s="12">
        <f t="shared" si="17"/>
        <v>0</v>
      </c>
    </row>
    <row r="552" spans="1:15" x14ac:dyDescent="0.25">
      <c r="A552" s="8"/>
      <c r="B552" s="8"/>
      <c r="C552" s="9"/>
      <c r="D552" s="8"/>
      <c r="E552" s="8" t="s">
        <v>1595</v>
      </c>
      <c r="F552" s="8">
        <v>0.73999999999999988</v>
      </c>
      <c r="G552" s="10">
        <v>3242</v>
      </c>
      <c r="H552" s="11">
        <v>2399.08</v>
      </c>
      <c r="I552" s="11">
        <v>1299.7313876873095</v>
      </c>
      <c r="J552" s="11">
        <v>1099.3486123126904</v>
      </c>
      <c r="K552" s="8"/>
      <c r="L552" s="8"/>
      <c r="M552" s="12">
        <f t="shared" si="16"/>
        <v>0</v>
      </c>
      <c r="N552" s="12">
        <f t="shared" si="16"/>
        <v>0</v>
      </c>
      <c r="O552" s="12">
        <f t="shared" si="17"/>
        <v>0</v>
      </c>
    </row>
    <row r="553" spans="1:15" x14ac:dyDescent="0.25">
      <c r="A553" s="8"/>
      <c r="B553" s="8"/>
      <c r="C553" s="9"/>
      <c r="D553" s="8"/>
      <c r="E553" s="8" t="s">
        <v>1450</v>
      </c>
      <c r="F553" s="8">
        <v>0.7</v>
      </c>
      <c r="G553" s="10">
        <v>870</v>
      </c>
      <c r="H553" s="11">
        <v>609</v>
      </c>
      <c r="I553" s="11">
        <v>294.59952606635073</v>
      </c>
      <c r="J553" s="11">
        <v>314.40047393364927</v>
      </c>
      <c r="K553" s="8"/>
      <c r="L553" s="8"/>
      <c r="M553" s="12">
        <f t="shared" si="16"/>
        <v>0</v>
      </c>
      <c r="N553" s="12">
        <f t="shared" si="16"/>
        <v>0</v>
      </c>
      <c r="O553" s="12">
        <f t="shared" si="17"/>
        <v>0</v>
      </c>
    </row>
    <row r="554" spans="1:15" x14ac:dyDescent="0.25">
      <c r="A554" s="8"/>
      <c r="B554" s="8"/>
      <c r="C554" s="9"/>
      <c r="D554" s="8"/>
      <c r="E554" s="8" t="s">
        <v>1596</v>
      </c>
      <c r="F554" s="8">
        <v>0.69999999999999984</v>
      </c>
      <c r="G554" s="10">
        <v>5305</v>
      </c>
      <c r="H554" s="11">
        <v>3713.5</v>
      </c>
      <c r="I554" s="11">
        <v>2144.7409741435035</v>
      </c>
      <c r="J554" s="11">
        <v>1568.7590258564965</v>
      </c>
      <c r="K554" s="8"/>
      <c r="L554" s="8"/>
      <c r="M554" s="12">
        <f t="shared" si="16"/>
        <v>0</v>
      </c>
      <c r="N554" s="12">
        <f t="shared" si="16"/>
        <v>0</v>
      </c>
      <c r="O554" s="12">
        <f t="shared" si="17"/>
        <v>0</v>
      </c>
    </row>
    <row r="555" spans="1:15" x14ac:dyDescent="0.25">
      <c r="A555" s="8"/>
      <c r="B555" s="8"/>
      <c r="C555" s="9"/>
      <c r="D555" s="8"/>
      <c r="E555" s="8" t="s">
        <v>1598</v>
      </c>
      <c r="F555" s="8">
        <v>0.67</v>
      </c>
      <c r="G555" s="10">
        <v>785</v>
      </c>
      <c r="H555" s="11">
        <v>525.95000000000005</v>
      </c>
      <c r="I555" s="11">
        <v>317.65173626373632</v>
      </c>
      <c r="J555" s="11">
        <v>208.29826373626369</v>
      </c>
      <c r="K555" s="8"/>
      <c r="L555" s="8"/>
      <c r="M555" s="12">
        <f t="shared" si="16"/>
        <v>0</v>
      </c>
      <c r="N555" s="12">
        <f t="shared" si="16"/>
        <v>0</v>
      </c>
      <c r="O555" s="12">
        <f t="shared" si="17"/>
        <v>0</v>
      </c>
    </row>
    <row r="556" spans="1:15" x14ac:dyDescent="0.25">
      <c r="A556" s="8"/>
      <c r="B556" s="8"/>
      <c r="C556" s="9"/>
      <c r="D556" s="8"/>
      <c r="E556" s="8" t="s">
        <v>1459</v>
      </c>
      <c r="F556" s="8">
        <v>0.83</v>
      </c>
      <c r="G556" s="10">
        <v>614</v>
      </c>
      <c r="H556" s="11">
        <v>509.62</v>
      </c>
      <c r="I556" s="11">
        <v>218.71087896113181</v>
      </c>
      <c r="J556" s="11">
        <v>290.90912103886819</v>
      </c>
      <c r="K556" s="8"/>
      <c r="L556" s="8"/>
      <c r="M556" s="12">
        <f t="shared" si="16"/>
        <v>0</v>
      </c>
      <c r="N556" s="12">
        <f t="shared" si="16"/>
        <v>0</v>
      </c>
      <c r="O556" s="12">
        <f t="shared" si="17"/>
        <v>0</v>
      </c>
    </row>
    <row r="557" spans="1:15" x14ac:dyDescent="0.25">
      <c r="A557" s="8"/>
      <c r="B557" s="8"/>
      <c r="C557" s="9"/>
      <c r="D557" s="8"/>
      <c r="E557" s="8" t="s">
        <v>1460</v>
      </c>
      <c r="F557" s="8">
        <v>0.84</v>
      </c>
      <c r="G557" s="10">
        <v>5</v>
      </c>
      <c r="H557" s="11">
        <v>4.2</v>
      </c>
      <c r="I557" s="11">
        <v>1.7995824634655531</v>
      </c>
      <c r="J557" s="11">
        <v>2.4004175365344471</v>
      </c>
      <c r="K557" s="8"/>
      <c r="L557" s="8"/>
      <c r="M557" s="12">
        <f t="shared" si="16"/>
        <v>0</v>
      </c>
      <c r="N557" s="12">
        <f t="shared" si="16"/>
        <v>0</v>
      </c>
      <c r="O557" s="12">
        <f t="shared" si="17"/>
        <v>0</v>
      </c>
    </row>
    <row r="558" spans="1:15" x14ac:dyDescent="0.25">
      <c r="A558" s="8"/>
      <c r="B558" s="8"/>
      <c r="C558" s="9"/>
      <c r="D558" s="8"/>
      <c r="E558" s="8" t="s">
        <v>1433</v>
      </c>
      <c r="F558" s="8">
        <v>0.83</v>
      </c>
      <c r="G558" s="10">
        <v>818</v>
      </c>
      <c r="H558" s="11">
        <v>678.94</v>
      </c>
      <c r="I558" s="11">
        <v>284.89535353535354</v>
      </c>
      <c r="J558" s="11">
        <v>394.04464646464652</v>
      </c>
      <c r="K558" s="8"/>
      <c r="L558" s="8"/>
      <c r="M558" s="12">
        <f t="shared" si="16"/>
        <v>0</v>
      </c>
      <c r="N558" s="12">
        <f t="shared" si="16"/>
        <v>0</v>
      </c>
      <c r="O558" s="12">
        <f t="shared" si="17"/>
        <v>0</v>
      </c>
    </row>
    <row r="559" spans="1:15" x14ac:dyDescent="0.25">
      <c r="A559" s="8"/>
      <c r="B559" s="8"/>
      <c r="C559" s="9"/>
      <c r="D559" s="8"/>
      <c r="E559" s="8" t="s">
        <v>1597</v>
      </c>
      <c r="F559" s="8">
        <v>0.82999999999999985</v>
      </c>
      <c r="G559" s="10">
        <v>4209</v>
      </c>
      <c r="H559" s="11">
        <v>3493.4700000000003</v>
      </c>
      <c r="I559" s="11">
        <v>1964.9308883142999</v>
      </c>
      <c r="J559" s="11">
        <v>1528.5391116857002</v>
      </c>
      <c r="K559" s="8"/>
      <c r="L559" s="8"/>
      <c r="M559" s="12">
        <f t="shared" si="16"/>
        <v>0</v>
      </c>
      <c r="N559" s="12">
        <f t="shared" si="16"/>
        <v>0</v>
      </c>
      <c r="O559" s="12">
        <f t="shared" si="17"/>
        <v>0</v>
      </c>
    </row>
    <row r="560" spans="1:15" x14ac:dyDescent="0.25">
      <c r="A560" s="8"/>
      <c r="B560" s="8"/>
      <c r="C560" s="9"/>
      <c r="D560" s="8"/>
      <c r="E560" s="8" t="s">
        <v>1461</v>
      </c>
      <c r="F560" s="8">
        <v>0.84</v>
      </c>
      <c r="G560" s="10">
        <v>264</v>
      </c>
      <c r="H560" s="11">
        <v>221.76</v>
      </c>
      <c r="I560" s="11">
        <v>91.908428265958122</v>
      </c>
      <c r="J560" s="11">
        <v>129.85157173404187</v>
      </c>
      <c r="K560" s="8"/>
      <c r="L560" s="8"/>
      <c r="M560" s="12">
        <f t="shared" si="16"/>
        <v>0</v>
      </c>
      <c r="N560" s="12">
        <f t="shared" si="16"/>
        <v>0</v>
      </c>
      <c r="O560" s="12">
        <f t="shared" si="17"/>
        <v>0</v>
      </c>
    </row>
    <row r="561" spans="1:15" x14ac:dyDescent="0.25">
      <c r="A561" s="8"/>
      <c r="B561" s="8"/>
      <c r="C561" s="9" t="s">
        <v>140</v>
      </c>
      <c r="D561" s="8" t="s">
        <v>174</v>
      </c>
      <c r="E561" s="8" t="s">
        <v>1587</v>
      </c>
      <c r="F561" s="8">
        <v>0.75</v>
      </c>
      <c r="G561" s="10">
        <v>341</v>
      </c>
      <c r="H561" s="11">
        <v>255.75</v>
      </c>
      <c r="I561" s="11">
        <v>154.24846022966648</v>
      </c>
      <c r="J561" s="11">
        <v>101.50153977033352</v>
      </c>
      <c r="K561" s="8"/>
      <c r="L561" s="8"/>
      <c r="M561" s="12">
        <f t="shared" si="16"/>
        <v>0</v>
      </c>
      <c r="N561" s="12">
        <f t="shared" si="16"/>
        <v>0</v>
      </c>
      <c r="O561" s="12">
        <f t="shared" si="17"/>
        <v>0</v>
      </c>
    </row>
    <row r="562" spans="1:15" x14ac:dyDescent="0.25">
      <c r="A562" s="8"/>
      <c r="B562" s="8"/>
      <c r="C562" s="9"/>
      <c r="D562" s="8"/>
      <c r="E562" s="8" t="s">
        <v>1582</v>
      </c>
      <c r="F562" s="8">
        <v>0.83</v>
      </c>
      <c r="G562" s="10">
        <v>3495</v>
      </c>
      <c r="H562" s="11">
        <v>2900.8500000000004</v>
      </c>
      <c r="I562" s="11">
        <v>1467.5100306372583</v>
      </c>
      <c r="J562" s="11">
        <v>1433.3399693627425</v>
      </c>
      <c r="K562" s="8"/>
      <c r="L562" s="8"/>
      <c r="M562" s="12">
        <f t="shared" si="16"/>
        <v>0</v>
      </c>
      <c r="N562" s="12">
        <f t="shared" si="16"/>
        <v>0</v>
      </c>
      <c r="O562" s="12">
        <f t="shared" si="17"/>
        <v>0</v>
      </c>
    </row>
    <row r="563" spans="1:15" x14ac:dyDescent="0.25">
      <c r="A563" s="8"/>
      <c r="B563" s="8"/>
      <c r="C563" s="9"/>
      <c r="D563" s="8"/>
      <c r="E563" s="8" t="s">
        <v>1572</v>
      </c>
      <c r="F563" s="8">
        <v>0.8</v>
      </c>
      <c r="G563" s="10">
        <v>210</v>
      </c>
      <c r="H563" s="11">
        <v>168</v>
      </c>
      <c r="I563" s="11">
        <v>92.830769230769235</v>
      </c>
      <c r="J563" s="11">
        <v>75.169230769230765</v>
      </c>
      <c r="K563" s="8"/>
      <c r="L563" s="8"/>
      <c r="M563" s="12">
        <f t="shared" si="16"/>
        <v>0</v>
      </c>
      <c r="N563" s="12">
        <f t="shared" si="16"/>
        <v>0</v>
      </c>
      <c r="O563" s="12">
        <f t="shared" si="17"/>
        <v>0</v>
      </c>
    </row>
    <row r="564" spans="1:15" x14ac:dyDescent="0.25">
      <c r="A564" s="8"/>
      <c r="B564" s="8"/>
      <c r="C564" s="9"/>
      <c r="D564" s="8"/>
      <c r="E564" s="8" t="s">
        <v>1588</v>
      </c>
      <c r="F564" s="8">
        <v>0.65</v>
      </c>
      <c r="G564" s="10">
        <v>2939</v>
      </c>
      <c r="H564" s="11">
        <v>1910.3500000000001</v>
      </c>
      <c r="I564" s="11">
        <v>1151.5993758835716</v>
      </c>
      <c r="J564" s="11">
        <v>758.75062411642864</v>
      </c>
      <c r="K564" s="8"/>
      <c r="L564" s="8"/>
      <c r="M564" s="12">
        <f t="shared" si="16"/>
        <v>0</v>
      </c>
      <c r="N564" s="12">
        <f t="shared" si="16"/>
        <v>0</v>
      </c>
      <c r="O564" s="12">
        <f t="shared" si="17"/>
        <v>0</v>
      </c>
    </row>
    <row r="565" spans="1:15" x14ac:dyDescent="0.25">
      <c r="A565" s="8"/>
      <c r="B565" s="8"/>
      <c r="C565" s="9"/>
      <c r="D565" s="8"/>
      <c r="E565" s="8" t="s">
        <v>1589</v>
      </c>
      <c r="F565" s="8">
        <v>0.76</v>
      </c>
      <c r="G565" s="10">
        <v>5363</v>
      </c>
      <c r="H565" s="11">
        <v>4075.8799999999997</v>
      </c>
      <c r="I565" s="11">
        <v>1926.6758245645253</v>
      </c>
      <c r="J565" s="11">
        <v>2149.2041754354746</v>
      </c>
      <c r="K565" s="8"/>
      <c r="L565" s="8"/>
      <c r="M565" s="12">
        <f t="shared" si="16"/>
        <v>0</v>
      </c>
      <c r="N565" s="12">
        <f t="shared" si="16"/>
        <v>0</v>
      </c>
      <c r="O565" s="12">
        <f t="shared" si="17"/>
        <v>0</v>
      </c>
    </row>
    <row r="566" spans="1:15" x14ac:dyDescent="0.25">
      <c r="A566" s="8"/>
      <c r="B566" s="8"/>
      <c r="C566" s="9"/>
      <c r="D566" s="8"/>
      <c r="E566" s="8" t="s">
        <v>1576</v>
      </c>
      <c r="F566" s="8">
        <v>0.7</v>
      </c>
      <c r="G566" s="10">
        <v>4537</v>
      </c>
      <c r="H566" s="11">
        <v>3175.9</v>
      </c>
      <c r="I566" s="11">
        <v>1603.9697833238017</v>
      </c>
      <c r="J566" s="11">
        <v>1571.9302166761981</v>
      </c>
      <c r="K566" s="8"/>
      <c r="L566" s="8"/>
      <c r="M566" s="12">
        <f t="shared" si="16"/>
        <v>0</v>
      </c>
      <c r="N566" s="12">
        <f t="shared" si="16"/>
        <v>0</v>
      </c>
      <c r="O566" s="12">
        <f t="shared" si="17"/>
        <v>0</v>
      </c>
    </row>
    <row r="567" spans="1:15" x14ac:dyDescent="0.25">
      <c r="A567" s="8"/>
      <c r="B567" s="8"/>
      <c r="C567" s="9"/>
      <c r="D567" s="8"/>
      <c r="E567" s="8" t="s">
        <v>1590</v>
      </c>
      <c r="F567" s="8">
        <v>1.01</v>
      </c>
      <c r="G567" s="10">
        <v>1176</v>
      </c>
      <c r="H567" s="11">
        <v>1187.76</v>
      </c>
      <c r="I567" s="11">
        <v>430.4764385833551</v>
      </c>
      <c r="J567" s="11">
        <v>757.28356141664483</v>
      </c>
      <c r="K567" s="8"/>
      <c r="L567" s="8"/>
      <c r="M567" s="12">
        <f t="shared" si="16"/>
        <v>0</v>
      </c>
      <c r="N567" s="12">
        <f t="shared" si="16"/>
        <v>0</v>
      </c>
      <c r="O567" s="12">
        <f t="shared" si="17"/>
        <v>0</v>
      </c>
    </row>
    <row r="568" spans="1:15" x14ac:dyDescent="0.25">
      <c r="A568" s="8"/>
      <c r="B568" s="8"/>
      <c r="C568" s="9"/>
      <c r="D568" s="8"/>
      <c r="E568" s="8" t="s">
        <v>1591</v>
      </c>
      <c r="F568" s="8">
        <v>0.73999999999999988</v>
      </c>
      <c r="G568" s="10">
        <v>3265</v>
      </c>
      <c r="H568" s="11">
        <v>2416.1</v>
      </c>
      <c r="I568" s="11">
        <v>1208.4018445143049</v>
      </c>
      <c r="J568" s="11">
        <v>1207.698155485695</v>
      </c>
      <c r="K568" s="8"/>
      <c r="L568" s="8"/>
      <c r="M568" s="12">
        <f t="shared" si="16"/>
        <v>0</v>
      </c>
      <c r="N568" s="12">
        <f t="shared" si="16"/>
        <v>0</v>
      </c>
      <c r="O568" s="12">
        <f t="shared" si="17"/>
        <v>0</v>
      </c>
    </row>
    <row r="569" spans="1:15" x14ac:dyDescent="0.25">
      <c r="A569" s="8"/>
      <c r="B569" s="8"/>
      <c r="C569" s="9"/>
      <c r="D569" s="8"/>
      <c r="E569" s="8" t="s">
        <v>1577</v>
      </c>
      <c r="F569" s="8">
        <v>0.7</v>
      </c>
      <c r="G569" s="10">
        <v>2062</v>
      </c>
      <c r="H569" s="11">
        <v>1443.3999999999999</v>
      </c>
      <c r="I569" s="11">
        <v>922.06355818681743</v>
      </c>
      <c r="J569" s="11">
        <v>521.33644181318255</v>
      </c>
      <c r="K569" s="8"/>
      <c r="L569" s="8"/>
      <c r="M569" s="12">
        <f t="shared" si="16"/>
        <v>0</v>
      </c>
      <c r="N569" s="12">
        <f t="shared" si="16"/>
        <v>0</v>
      </c>
      <c r="O569" s="12">
        <f t="shared" si="17"/>
        <v>0</v>
      </c>
    </row>
    <row r="570" spans="1:15" x14ac:dyDescent="0.25">
      <c r="A570" s="8"/>
      <c r="B570" s="8"/>
      <c r="C570" s="9"/>
      <c r="D570" s="8"/>
      <c r="E570" s="8" t="s">
        <v>1592</v>
      </c>
      <c r="F570" s="8">
        <v>0.77</v>
      </c>
      <c r="G570" s="10">
        <v>2886</v>
      </c>
      <c r="H570" s="11">
        <v>2222.2199999999998</v>
      </c>
      <c r="I570" s="11">
        <v>1194.2846965335302</v>
      </c>
      <c r="J570" s="11">
        <v>1027.9353034664698</v>
      </c>
      <c r="K570" s="8"/>
      <c r="L570" s="8"/>
      <c r="M570" s="12">
        <f t="shared" si="16"/>
        <v>0</v>
      </c>
      <c r="N570" s="12">
        <f t="shared" si="16"/>
        <v>0</v>
      </c>
      <c r="O570" s="12">
        <f t="shared" si="17"/>
        <v>0</v>
      </c>
    </row>
    <row r="571" spans="1:15" x14ac:dyDescent="0.25">
      <c r="A571" s="8"/>
      <c r="B571" s="8"/>
      <c r="C571" s="9"/>
      <c r="D571" s="8"/>
      <c r="E571" s="8" t="s">
        <v>1593</v>
      </c>
      <c r="F571" s="8">
        <v>0.70000000000000007</v>
      </c>
      <c r="G571" s="10">
        <v>461</v>
      </c>
      <c r="H571" s="11">
        <v>322.7</v>
      </c>
      <c r="I571" s="11">
        <v>203.62506023931974</v>
      </c>
      <c r="J571" s="11">
        <v>119.07493976068025</v>
      </c>
      <c r="K571" s="8"/>
      <c r="L571" s="8"/>
      <c r="M571" s="12">
        <f t="shared" si="16"/>
        <v>0</v>
      </c>
      <c r="N571" s="12">
        <f t="shared" si="16"/>
        <v>0</v>
      </c>
      <c r="O571" s="12">
        <f t="shared" si="17"/>
        <v>0</v>
      </c>
    </row>
    <row r="572" spans="1:15" x14ac:dyDescent="0.25">
      <c r="A572" s="8"/>
      <c r="B572" s="8"/>
      <c r="C572" s="9"/>
      <c r="D572" s="8"/>
      <c r="E572" s="8" t="s">
        <v>1594</v>
      </c>
      <c r="F572" s="8">
        <v>0.7</v>
      </c>
      <c r="G572" s="10">
        <v>3066</v>
      </c>
      <c r="H572" s="11">
        <v>2146.2000000000003</v>
      </c>
      <c r="I572" s="11">
        <v>1219.9949035083393</v>
      </c>
      <c r="J572" s="11">
        <v>926.2050964916607</v>
      </c>
      <c r="K572" s="8"/>
      <c r="L572" s="8"/>
      <c r="M572" s="12">
        <f t="shared" si="16"/>
        <v>0</v>
      </c>
      <c r="N572" s="12">
        <f t="shared" si="16"/>
        <v>0</v>
      </c>
      <c r="O572" s="12">
        <f t="shared" si="17"/>
        <v>0</v>
      </c>
    </row>
    <row r="573" spans="1:15" x14ac:dyDescent="0.25">
      <c r="A573" s="8"/>
      <c r="B573" s="8"/>
      <c r="C573" s="9"/>
      <c r="D573" s="8"/>
      <c r="E573" s="8" t="s">
        <v>1595</v>
      </c>
      <c r="F573" s="8">
        <v>0.74</v>
      </c>
      <c r="G573" s="10">
        <v>4981</v>
      </c>
      <c r="H573" s="11">
        <v>3685.94</v>
      </c>
      <c r="I573" s="11">
        <v>2068.5672851232066</v>
      </c>
      <c r="J573" s="11">
        <v>1617.372714876793</v>
      </c>
      <c r="K573" s="8"/>
      <c r="L573" s="8"/>
      <c r="M573" s="12">
        <f t="shared" si="16"/>
        <v>0</v>
      </c>
      <c r="N573" s="12">
        <f t="shared" si="16"/>
        <v>0</v>
      </c>
      <c r="O573" s="12">
        <f t="shared" si="17"/>
        <v>0</v>
      </c>
    </row>
    <row r="574" spans="1:15" x14ac:dyDescent="0.25">
      <c r="A574" s="8"/>
      <c r="B574" s="8"/>
      <c r="C574" s="9"/>
      <c r="D574" s="8"/>
      <c r="E574" s="8" t="s">
        <v>1450</v>
      </c>
      <c r="F574" s="8">
        <v>0.7</v>
      </c>
      <c r="G574" s="10">
        <v>872</v>
      </c>
      <c r="H574" s="11">
        <v>610.40000000000009</v>
      </c>
      <c r="I574" s="11">
        <v>295.2733017377567</v>
      </c>
      <c r="J574" s="11">
        <v>315.12669826224334</v>
      </c>
      <c r="K574" s="8"/>
      <c r="L574" s="8"/>
      <c r="M574" s="12">
        <f t="shared" si="16"/>
        <v>0</v>
      </c>
      <c r="N574" s="12">
        <f t="shared" si="16"/>
        <v>0</v>
      </c>
      <c r="O574" s="12">
        <f t="shared" si="17"/>
        <v>0</v>
      </c>
    </row>
    <row r="575" spans="1:15" x14ac:dyDescent="0.25">
      <c r="A575" s="8"/>
      <c r="B575" s="8"/>
      <c r="C575" s="9"/>
      <c r="D575" s="8"/>
      <c r="E575" s="8" t="s">
        <v>1596</v>
      </c>
      <c r="F575" s="8">
        <v>0.69999999999999984</v>
      </c>
      <c r="G575" s="10">
        <v>5306</v>
      </c>
      <c r="H575" s="11">
        <v>3714.2</v>
      </c>
      <c r="I575" s="11">
        <v>2145.1719741435036</v>
      </c>
      <c r="J575" s="11">
        <v>1569.0280258564965</v>
      </c>
      <c r="K575" s="8"/>
      <c r="L575" s="8"/>
      <c r="M575" s="12">
        <f t="shared" si="16"/>
        <v>0</v>
      </c>
      <c r="N575" s="12">
        <f t="shared" si="16"/>
        <v>0</v>
      </c>
      <c r="O575" s="12">
        <f t="shared" si="17"/>
        <v>0</v>
      </c>
    </row>
    <row r="576" spans="1:15" x14ac:dyDescent="0.25">
      <c r="A576" s="8"/>
      <c r="B576" s="8"/>
      <c r="C576" s="9"/>
      <c r="D576" s="8"/>
      <c r="E576" s="8" t="s">
        <v>1598</v>
      </c>
      <c r="F576" s="8">
        <v>0.67</v>
      </c>
      <c r="G576" s="10">
        <v>785</v>
      </c>
      <c r="H576" s="11">
        <v>525.95000000000005</v>
      </c>
      <c r="I576" s="11">
        <v>317.5996373626374</v>
      </c>
      <c r="J576" s="11">
        <v>208.35036263736268</v>
      </c>
      <c r="K576" s="8"/>
      <c r="L576" s="8"/>
      <c r="M576" s="12">
        <f t="shared" si="16"/>
        <v>0</v>
      </c>
      <c r="N576" s="12">
        <f t="shared" si="16"/>
        <v>0</v>
      </c>
      <c r="O576" s="12">
        <f t="shared" si="17"/>
        <v>0</v>
      </c>
    </row>
    <row r="577" spans="1:15" x14ac:dyDescent="0.25">
      <c r="A577" s="8"/>
      <c r="B577" s="8"/>
      <c r="C577" s="9"/>
      <c r="D577" s="8"/>
      <c r="E577" s="8" t="s">
        <v>1459</v>
      </c>
      <c r="F577" s="8">
        <v>0.83</v>
      </c>
      <c r="G577" s="10">
        <v>612</v>
      </c>
      <c r="H577" s="11">
        <v>507.96</v>
      </c>
      <c r="I577" s="11">
        <v>217.99646699182273</v>
      </c>
      <c r="J577" s="11">
        <v>289.96353300817725</v>
      </c>
      <c r="K577" s="8"/>
      <c r="L577" s="8"/>
      <c r="M577" s="12">
        <f t="shared" si="16"/>
        <v>0</v>
      </c>
      <c r="N577" s="12">
        <f t="shared" si="16"/>
        <v>0</v>
      </c>
      <c r="O577" s="12">
        <f t="shared" si="17"/>
        <v>0</v>
      </c>
    </row>
    <row r="578" spans="1:15" x14ac:dyDescent="0.25">
      <c r="A578" s="8"/>
      <c r="B578" s="8"/>
      <c r="C578" s="9"/>
      <c r="D578" s="8"/>
      <c r="E578" s="8" t="s">
        <v>1460</v>
      </c>
      <c r="F578" s="8">
        <v>0.84</v>
      </c>
      <c r="G578" s="10">
        <v>5</v>
      </c>
      <c r="H578" s="11">
        <v>4.2</v>
      </c>
      <c r="I578" s="11">
        <v>1.7995824634655531</v>
      </c>
      <c r="J578" s="11">
        <v>2.4004175365344471</v>
      </c>
      <c r="K578" s="8"/>
      <c r="L578" s="8"/>
      <c r="M578" s="12">
        <f t="shared" si="16"/>
        <v>0</v>
      </c>
      <c r="N578" s="12">
        <f t="shared" si="16"/>
        <v>0</v>
      </c>
      <c r="O578" s="12">
        <f t="shared" si="17"/>
        <v>0</v>
      </c>
    </row>
    <row r="579" spans="1:15" x14ac:dyDescent="0.25">
      <c r="A579" s="8"/>
      <c r="B579" s="8"/>
      <c r="C579" s="9"/>
      <c r="D579" s="8"/>
      <c r="E579" s="8" t="s">
        <v>1433</v>
      </c>
      <c r="F579" s="8">
        <v>0.83</v>
      </c>
      <c r="G579" s="10">
        <v>817</v>
      </c>
      <c r="H579" s="11">
        <v>678.11</v>
      </c>
      <c r="I579" s="11">
        <v>284.5470707070707</v>
      </c>
      <c r="J579" s="11">
        <v>393.56292929292931</v>
      </c>
      <c r="K579" s="8"/>
      <c r="L579" s="8"/>
      <c r="M579" s="12">
        <f t="shared" si="16"/>
        <v>0</v>
      </c>
      <c r="N579" s="12">
        <f t="shared" si="16"/>
        <v>0</v>
      </c>
      <c r="O579" s="12">
        <f t="shared" si="17"/>
        <v>0</v>
      </c>
    </row>
    <row r="580" spans="1:15" x14ac:dyDescent="0.25">
      <c r="A580" s="8"/>
      <c r="B580" s="8"/>
      <c r="C580" s="9"/>
      <c r="D580" s="8"/>
      <c r="E580" s="8" t="s">
        <v>1597</v>
      </c>
      <c r="F580" s="8">
        <v>0.82999999999999985</v>
      </c>
      <c r="G580" s="10">
        <v>4211</v>
      </c>
      <c r="H580" s="11">
        <v>3495.13</v>
      </c>
      <c r="I580" s="11">
        <v>1965.8154242620126</v>
      </c>
      <c r="J580" s="11">
        <v>1529.3145757379875</v>
      </c>
      <c r="K580" s="8"/>
      <c r="L580" s="8"/>
      <c r="M580" s="12">
        <f t="shared" si="16"/>
        <v>0</v>
      </c>
      <c r="N580" s="12">
        <f t="shared" si="16"/>
        <v>0</v>
      </c>
      <c r="O580" s="12">
        <f t="shared" si="17"/>
        <v>0</v>
      </c>
    </row>
    <row r="581" spans="1:15" x14ac:dyDescent="0.25">
      <c r="A581" s="8"/>
      <c r="B581" s="8"/>
      <c r="C581" s="9"/>
      <c r="D581" s="8"/>
      <c r="E581" s="8" t="s">
        <v>1461</v>
      </c>
      <c r="F581" s="8">
        <v>0.84</v>
      </c>
      <c r="G581" s="10">
        <v>263</v>
      </c>
      <c r="H581" s="11">
        <v>220.92000000000002</v>
      </c>
      <c r="I581" s="11">
        <v>91.548511773265005</v>
      </c>
      <c r="J581" s="11">
        <v>129.37148822673498</v>
      </c>
      <c r="K581" s="8"/>
      <c r="L581" s="8"/>
      <c r="M581" s="12">
        <f t="shared" si="16"/>
        <v>0</v>
      </c>
      <c r="N581" s="12">
        <f t="shared" si="16"/>
        <v>0</v>
      </c>
      <c r="O581" s="12">
        <f t="shared" si="17"/>
        <v>0</v>
      </c>
    </row>
    <row r="582" spans="1:15" x14ac:dyDescent="0.25">
      <c r="A582" s="8"/>
      <c r="B582" s="8"/>
      <c r="C582" s="9" t="s">
        <v>153</v>
      </c>
      <c r="D582" s="8" t="s">
        <v>174</v>
      </c>
      <c r="E582" s="8" t="s">
        <v>1566</v>
      </c>
      <c r="F582" s="8">
        <v>0.8</v>
      </c>
      <c r="G582" s="10">
        <v>15</v>
      </c>
      <c r="H582" s="11">
        <v>12</v>
      </c>
      <c r="I582" s="11">
        <v>6.7056739409499357</v>
      </c>
      <c r="J582" s="11">
        <v>5.2943260590500643</v>
      </c>
      <c r="K582" s="8"/>
      <c r="L582" s="8"/>
      <c r="M582" s="12">
        <f t="shared" ref="M582:N621" si="18">$G582*K582</f>
        <v>0</v>
      </c>
      <c r="N582" s="12">
        <f t="shared" si="18"/>
        <v>0</v>
      </c>
      <c r="O582" s="12">
        <f t="shared" ref="O582:O621" si="19">M582+N582</f>
        <v>0</v>
      </c>
    </row>
    <row r="583" spans="1:15" x14ac:dyDescent="0.25">
      <c r="A583" s="8"/>
      <c r="B583" s="8"/>
      <c r="C583" s="9"/>
      <c r="D583" s="8"/>
      <c r="E583" s="8" t="s">
        <v>1567</v>
      </c>
      <c r="F583" s="8">
        <v>0.8</v>
      </c>
      <c r="G583" s="10">
        <v>3</v>
      </c>
      <c r="H583" s="11">
        <v>2.4</v>
      </c>
      <c r="I583" s="11">
        <v>1.2929999999999999</v>
      </c>
      <c r="J583" s="11">
        <v>1.107</v>
      </c>
      <c r="K583" s="8"/>
      <c r="L583" s="8"/>
      <c r="M583" s="12">
        <f t="shared" si="18"/>
        <v>0</v>
      </c>
      <c r="N583" s="12">
        <f t="shared" si="18"/>
        <v>0</v>
      </c>
      <c r="O583" s="12">
        <f t="shared" si="19"/>
        <v>0</v>
      </c>
    </row>
    <row r="584" spans="1:15" x14ac:dyDescent="0.25">
      <c r="A584" s="8"/>
      <c r="B584" s="8"/>
      <c r="C584" s="9"/>
      <c r="D584" s="8"/>
      <c r="E584" s="8" t="s">
        <v>1568</v>
      </c>
      <c r="F584" s="8">
        <v>0.93</v>
      </c>
      <c r="G584" s="10">
        <v>1582</v>
      </c>
      <c r="H584" s="11">
        <v>1471.26</v>
      </c>
      <c r="I584" s="11">
        <v>814.37005123369954</v>
      </c>
      <c r="J584" s="11">
        <v>656.88994876630045</v>
      </c>
      <c r="K584" s="8"/>
      <c r="L584" s="8"/>
      <c r="M584" s="12">
        <f t="shared" si="18"/>
        <v>0</v>
      </c>
      <c r="N584" s="12">
        <f t="shared" si="18"/>
        <v>0</v>
      </c>
      <c r="O584" s="12">
        <f t="shared" si="19"/>
        <v>0</v>
      </c>
    </row>
    <row r="585" spans="1:15" x14ac:dyDescent="0.25">
      <c r="A585" s="8"/>
      <c r="B585" s="8"/>
      <c r="C585" s="9"/>
      <c r="D585" s="8"/>
      <c r="E585" s="8" t="s">
        <v>1582</v>
      </c>
      <c r="F585" s="8">
        <v>0.83</v>
      </c>
      <c r="G585" s="10">
        <v>1195</v>
      </c>
      <c r="H585" s="11">
        <v>991.85</v>
      </c>
      <c r="I585" s="11">
        <v>515.04500000000007</v>
      </c>
      <c r="J585" s="11">
        <v>476.80499999999995</v>
      </c>
      <c r="K585" s="8"/>
      <c r="L585" s="8"/>
      <c r="M585" s="12">
        <f t="shared" si="18"/>
        <v>0</v>
      </c>
      <c r="N585" s="12">
        <f t="shared" si="18"/>
        <v>0</v>
      </c>
      <c r="O585" s="12">
        <f t="shared" si="19"/>
        <v>0</v>
      </c>
    </row>
    <row r="586" spans="1:15" x14ac:dyDescent="0.25">
      <c r="A586" s="8"/>
      <c r="B586" s="8"/>
      <c r="C586" s="9"/>
      <c r="D586" s="8"/>
      <c r="E586" s="8" t="s">
        <v>1569</v>
      </c>
      <c r="F586" s="8">
        <v>0.93</v>
      </c>
      <c r="G586" s="10">
        <v>1840</v>
      </c>
      <c r="H586" s="11">
        <v>1711.2</v>
      </c>
      <c r="I586" s="11">
        <v>857.34054054054059</v>
      </c>
      <c r="J586" s="11">
        <v>853.85945945945946</v>
      </c>
      <c r="K586" s="8"/>
      <c r="L586" s="8"/>
      <c r="M586" s="12">
        <f t="shared" si="18"/>
        <v>0</v>
      </c>
      <c r="N586" s="12">
        <f t="shared" si="18"/>
        <v>0</v>
      </c>
      <c r="O586" s="12">
        <f t="shared" si="19"/>
        <v>0</v>
      </c>
    </row>
    <row r="587" spans="1:15" x14ac:dyDescent="0.25">
      <c r="A587" s="8"/>
      <c r="B587" s="8"/>
      <c r="C587" s="9"/>
      <c r="D587" s="8"/>
      <c r="E587" s="8" t="s">
        <v>1570</v>
      </c>
      <c r="F587" s="8">
        <v>0.79</v>
      </c>
      <c r="G587" s="10">
        <v>1940</v>
      </c>
      <c r="H587" s="11">
        <v>1532.6</v>
      </c>
      <c r="I587" s="11">
        <v>832.20224060628755</v>
      </c>
      <c r="J587" s="11">
        <v>700.39775939371248</v>
      </c>
      <c r="K587" s="8"/>
      <c r="L587" s="8"/>
      <c r="M587" s="12">
        <f t="shared" si="18"/>
        <v>0</v>
      </c>
      <c r="N587" s="12">
        <f t="shared" si="18"/>
        <v>0</v>
      </c>
      <c r="O587" s="12">
        <f t="shared" si="19"/>
        <v>0</v>
      </c>
    </row>
    <row r="588" spans="1:15" x14ac:dyDescent="0.25">
      <c r="A588" s="8"/>
      <c r="B588" s="8"/>
      <c r="C588" s="9"/>
      <c r="D588" s="8"/>
      <c r="E588" s="8" t="s">
        <v>1571</v>
      </c>
      <c r="F588" s="8">
        <v>0.77</v>
      </c>
      <c r="G588" s="10">
        <v>350</v>
      </c>
      <c r="H588" s="11">
        <v>269.5</v>
      </c>
      <c r="I588" s="11">
        <v>165.76325173222136</v>
      </c>
      <c r="J588" s="11">
        <v>103.73674826777864</v>
      </c>
      <c r="K588" s="8"/>
      <c r="L588" s="8"/>
      <c r="M588" s="12">
        <f t="shared" si="18"/>
        <v>0</v>
      </c>
      <c r="N588" s="12">
        <f t="shared" si="18"/>
        <v>0</v>
      </c>
      <c r="O588" s="12">
        <f t="shared" si="19"/>
        <v>0</v>
      </c>
    </row>
    <row r="589" spans="1:15" x14ac:dyDescent="0.25">
      <c r="A589" s="8"/>
      <c r="B589" s="8"/>
      <c r="C589" s="9"/>
      <c r="D589" s="8"/>
      <c r="E589" s="8" t="s">
        <v>1572</v>
      </c>
      <c r="F589" s="8">
        <v>0.80000000000000016</v>
      </c>
      <c r="G589" s="10">
        <v>564</v>
      </c>
      <c r="H589" s="11">
        <v>451.2</v>
      </c>
      <c r="I589" s="11">
        <v>243.13102824133509</v>
      </c>
      <c r="J589" s="11">
        <v>208.0689717586649</v>
      </c>
      <c r="K589" s="8"/>
      <c r="L589" s="8"/>
      <c r="M589" s="12">
        <f t="shared" si="18"/>
        <v>0</v>
      </c>
      <c r="N589" s="12">
        <f t="shared" si="18"/>
        <v>0</v>
      </c>
      <c r="O589" s="12">
        <f t="shared" si="19"/>
        <v>0</v>
      </c>
    </row>
    <row r="590" spans="1:15" x14ac:dyDescent="0.25">
      <c r="A590" s="8"/>
      <c r="B590" s="8"/>
      <c r="C590" s="9"/>
      <c r="D590" s="8"/>
      <c r="E590" s="8" t="s">
        <v>1405</v>
      </c>
      <c r="F590" s="8">
        <v>0.65</v>
      </c>
      <c r="G590" s="10">
        <v>25</v>
      </c>
      <c r="H590" s="11">
        <v>16.25</v>
      </c>
      <c r="I590" s="11">
        <v>12.314285714285713</v>
      </c>
      <c r="J590" s="11">
        <v>3.9357142857142868</v>
      </c>
      <c r="K590" s="8"/>
      <c r="L590" s="8"/>
      <c r="M590" s="12">
        <f t="shared" si="18"/>
        <v>0</v>
      </c>
      <c r="N590" s="12">
        <f t="shared" si="18"/>
        <v>0</v>
      </c>
      <c r="O590" s="12">
        <f t="shared" si="19"/>
        <v>0</v>
      </c>
    </row>
    <row r="591" spans="1:15" x14ac:dyDescent="0.25">
      <c r="A591" s="8"/>
      <c r="B591" s="8"/>
      <c r="C591" s="9"/>
      <c r="D591" s="8"/>
      <c r="E591" s="8" t="s">
        <v>1561</v>
      </c>
      <c r="F591" s="8">
        <v>0.65</v>
      </c>
      <c r="G591" s="10">
        <v>6010</v>
      </c>
      <c r="H591" s="11">
        <v>3906.4999999999995</v>
      </c>
      <c r="I591" s="11">
        <v>2430.5788895478677</v>
      </c>
      <c r="J591" s="11">
        <v>1475.9211104521319</v>
      </c>
      <c r="K591" s="8"/>
      <c r="L591" s="8"/>
      <c r="M591" s="12">
        <f t="shared" si="18"/>
        <v>0</v>
      </c>
      <c r="N591" s="12">
        <f t="shared" si="18"/>
        <v>0</v>
      </c>
      <c r="O591" s="12">
        <f t="shared" si="19"/>
        <v>0</v>
      </c>
    </row>
    <row r="592" spans="1:15" x14ac:dyDescent="0.25">
      <c r="A592" s="8"/>
      <c r="B592" s="8"/>
      <c r="C592" s="9"/>
      <c r="D592" s="8"/>
      <c r="E592" s="8" t="s">
        <v>1573</v>
      </c>
      <c r="F592" s="8">
        <v>0.65</v>
      </c>
      <c r="G592" s="10">
        <v>7321</v>
      </c>
      <c r="H592" s="11">
        <v>4758.6499999999996</v>
      </c>
      <c r="I592" s="11">
        <v>2963.772324326319</v>
      </c>
      <c r="J592" s="11">
        <v>1794.8776756736811</v>
      </c>
      <c r="K592" s="8"/>
      <c r="L592" s="8"/>
      <c r="M592" s="12">
        <f t="shared" si="18"/>
        <v>0</v>
      </c>
      <c r="N592" s="12">
        <f t="shared" si="18"/>
        <v>0</v>
      </c>
      <c r="O592" s="12">
        <f t="shared" si="19"/>
        <v>0</v>
      </c>
    </row>
    <row r="593" spans="1:15" x14ac:dyDescent="0.25">
      <c r="A593" s="8"/>
      <c r="B593" s="8"/>
      <c r="C593" s="9"/>
      <c r="D593" s="8"/>
      <c r="E593" s="8" t="s">
        <v>1574</v>
      </c>
      <c r="F593" s="8">
        <v>0.8</v>
      </c>
      <c r="G593" s="10">
        <v>2040</v>
      </c>
      <c r="H593" s="11">
        <v>1632.0000000000002</v>
      </c>
      <c r="I593" s="11">
        <v>890.29757069932236</v>
      </c>
      <c r="J593" s="11">
        <v>741.70242930067775</v>
      </c>
      <c r="K593" s="8"/>
      <c r="L593" s="8"/>
      <c r="M593" s="12">
        <f t="shared" si="18"/>
        <v>0</v>
      </c>
      <c r="N593" s="12">
        <f t="shared" si="18"/>
        <v>0</v>
      </c>
      <c r="O593" s="12">
        <f t="shared" si="19"/>
        <v>0</v>
      </c>
    </row>
    <row r="594" spans="1:15" x14ac:dyDescent="0.25">
      <c r="A594" s="8"/>
      <c r="B594" s="8"/>
      <c r="C594" s="9"/>
      <c r="D594" s="8"/>
      <c r="E594" s="8" t="s">
        <v>1576</v>
      </c>
      <c r="F594" s="8">
        <v>0.7</v>
      </c>
      <c r="G594" s="10">
        <v>4131</v>
      </c>
      <c r="H594" s="11">
        <v>2891.7000000000003</v>
      </c>
      <c r="I594" s="11">
        <v>1836.1160180293059</v>
      </c>
      <c r="J594" s="11">
        <v>1055.5839819706944</v>
      </c>
      <c r="K594" s="8"/>
      <c r="L594" s="8"/>
      <c r="M594" s="12">
        <f t="shared" si="18"/>
        <v>0</v>
      </c>
      <c r="N594" s="12">
        <f t="shared" si="18"/>
        <v>0</v>
      </c>
      <c r="O594" s="12">
        <f t="shared" si="19"/>
        <v>0</v>
      </c>
    </row>
    <row r="595" spans="1:15" x14ac:dyDescent="0.25">
      <c r="A595" s="8"/>
      <c r="B595" s="8"/>
      <c r="C595" s="9"/>
      <c r="D595" s="8"/>
      <c r="E595" s="8" t="s">
        <v>1577</v>
      </c>
      <c r="F595" s="8">
        <v>0.7</v>
      </c>
      <c r="G595" s="10">
        <v>3589</v>
      </c>
      <c r="H595" s="11">
        <v>2512.2999999999997</v>
      </c>
      <c r="I595" s="11">
        <v>1713.9697736926369</v>
      </c>
      <c r="J595" s="11">
        <v>798.3302263073632</v>
      </c>
      <c r="K595" s="8"/>
      <c r="L595" s="8"/>
      <c r="M595" s="12">
        <f t="shared" si="18"/>
        <v>0</v>
      </c>
      <c r="N595" s="12">
        <f t="shared" si="18"/>
        <v>0</v>
      </c>
      <c r="O595" s="12">
        <f t="shared" si="19"/>
        <v>0</v>
      </c>
    </row>
    <row r="596" spans="1:15" x14ac:dyDescent="0.25">
      <c r="A596" s="8"/>
      <c r="B596" s="8"/>
      <c r="C596" s="9"/>
      <c r="D596" s="8"/>
      <c r="E596" s="8" t="s">
        <v>1578</v>
      </c>
      <c r="F596" s="8">
        <v>0.79999999999999993</v>
      </c>
      <c r="G596" s="10">
        <v>3804</v>
      </c>
      <c r="H596" s="11">
        <v>3043.2</v>
      </c>
      <c r="I596" s="11">
        <v>1676.4814084692546</v>
      </c>
      <c r="J596" s="11">
        <v>1366.7185915307455</v>
      </c>
      <c r="K596" s="8"/>
      <c r="L596" s="8"/>
      <c r="M596" s="12">
        <f t="shared" si="18"/>
        <v>0</v>
      </c>
      <c r="N596" s="12">
        <f t="shared" si="18"/>
        <v>0</v>
      </c>
      <c r="O596" s="12">
        <f t="shared" si="19"/>
        <v>0</v>
      </c>
    </row>
    <row r="597" spans="1:15" x14ac:dyDescent="0.25">
      <c r="A597" s="8"/>
      <c r="B597" s="8"/>
      <c r="C597" s="9"/>
      <c r="D597" s="8"/>
      <c r="E597" s="8" t="s">
        <v>1579</v>
      </c>
      <c r="F597" s="8">
        <v>0.77</v>
      </c>
      <c r="G597" s="10">
        <v>259</v>
      </c>
      <c r="H597" s="11">
        <v>199.43</v>
      </c>
      <c r="I597" s="11">
        <v>108.90634146341463</v>
      </c>
      <c r="J597" s="11">
        <v>90.523658536585373</v>
      </c>
      <c r="K597" s="8"/>
      <c r="L597" s="8"/>
      <c r="M597" s="12">
        <f t="shared" si="18"/>
        <v>0</v>
      </c>
      <c r="N597" s="12">
        <f t="shared" si="18"/>
        <v>0</v>
      </c>
      <c r="O597" s="12">
        <f t="shared" si="19"/>
        <v>0</v>
      </c>
    </row>
    <row r="598" spans="1:15" x14ac:dyDescent="0.25">
      <c r="A598" s="8"/>
      <c r="B598" s="8"/>
      <c r="C598" s="9"/>
      <c r="D598" s="8"/>
      <c r="E598" s="8" t="s">
        <v>1595</v>
      </c>
      <c r="F598" s="8">
        <v>0.74</v>
      </c>
      <c r="G598" s="10">
        <v>159</v>
      </c>
      <c r="H598" s="11">
        <v>117.66</v>
      </c>
      <c r="I598" s="11">
        <v>68.528999999999996</v>
      </c>
      <c r="J598" s="11">
        <v>49.131</v>
      </c>
      <c r="K598" s="8"/>
      <c r="L598" s="8"/>
      <c r="M598" s="12">
        <f t="shared" si="18"/>
        <v>0</v>
      </c>
      <c r="N598" s="12">
        <f t="shared" si="18"/>
        <v>0</v>
      </c>
      <c r="O598" s="12">
        <f t="shared" si="19"/>
        <v>0</v>
      </c>
    </row>
    <row r="599" spans="1:15" x14ac:dyDescent="0.25">
      <c r="A599" s="8"/>
      <c r="B599" s="8"/>
      <c r="C599" s="9"/>
      <c r="D599" s="8"/>
      <c r="E599" s="8" t="s">
        <v>1433</v>
      </c>
      <c r="F599" s="8">
        <v>0.83</v>
      </c>
      <c r="G599" s="10">
        <v>1720</v>
      </c>
      <c r="H599" s="11">
        <v>1427.6</v>
      </c>
      <c r="I599" s="11">
        <v>847.22285714285715</v>
      </c>
      <c r="J599" s="11">
        <v>580.37714285714276</v>
      </c>
      <c r="K599" s="8"/>
      <c r="L599" s="8"/>
      <c r="M599" s="12">
        <f t="shared" si="18"/>
        <v>0</v>
      </c>
      <c r="N599" s="12">
        <f t="shared" si="18"/>
        <v>0</v>
      </c>
      <c r="O599" s="12">
        <f t="shared" si="19"/>
        <v>0</v>
      </c>
    </row>
    <row r="600" spans="1:15" x14ac:dyDescent="0.25">
      <c r="A600" s="8"/>
      <c r="B600" s="8"/>
      <c r="C600" s="9"/>
      <c r="D600" s="8"/>
      <c r="E600" s="8" t="s">
        <v>1434</v>
      </c>
      <c r="F600" s="8">
        <v>0.83</v>
      </c>
      <c r="G600" s="10">
        <v>180</v>
      </c>
      <c r="H600" s="11">
        <v>149.4</v>
      </c>
      <c r="I600" s="11">
        <v>81.663157894736841</v>
      </c>
      <c r="J600" s="11">
        <v>67.736842105263165</v>
      </c>
      <c r="K600" s="8"/>
      <c r="L600" s="8"/>
      <c r="M600" s="12">
        <f t="shared" si="18"/>
        <v>0</v>
      </c>
      <c r="N600" s="12">
        <f t="shared" si="18"/>
        <v>0</v>
      </c>
      <c r="O600" s="12">
        <f t="shared" si="19"/>
        <v>0</v>
      </c>
    </row>
    <row r="601" spans="1:15" x14ac:dyDescent="0.25">
      <c r="A601" s="8"/>
      <c r="B601" s="8"/>
      <c r="C601" s="9"/>
      <c r="D601" s="8"/>
      <c r="E601" s="8" t="s">
        <v>1580</v>
      </c>
      <c r="F601" s="8">
        <v>0.83</v>
      </c>
      <c r="G601" s="10">
        <v>6086</v>
      </c>
      <c r="H601" s="11">
        <v>5051.38</v>
      </c>
      <c r="I601" s="11">
        <v>2875.4189401084241</v>
      </c>
      <c r="J601" s="11">
        <v>2175.961059891576</v>
      </c>
      <c r="K601" s="8"/>
      <c r="L601" s="8"/>
      <c r="M601" s="12">
        <f t="shared" si="18"/>
        <v>0</v>
      </c>
      <c r="N601" s="12">
        <f t="shared" si="18"/>
        <v>0</v>
      </c>
      <c r="O601" s="12">
        <f t="shared" si="19"/>
        <v>0</v>
      </c>
    </row>
    <row r="602" spans="1:15" x14ac:dyDescent="0.25">
      <c r="A602" s="8"/>
      <c r="B602" s="8"/>
      <c r="C602" s="9"/>
      <c r="D602" s="8"/>
      <c r="E602" s="8" t="s">
        <v>1436</v>
      </c>
      <c r="F602" s="8">
        <v>0.84</v>
      </c>
      <c r="G602" s="10">
        <v>50</v>
      </c>
      <c r="H602" s="11">
        <v>42</v>
      </c>
      <c r="I602" s="11">
        <v>22.878646616541353</v>
      </c>
      <c r="J602" s="11">
        <v>19.121353383458644</v>
      </c>
      <c r="K602" s="8"/>
      <c r="L602" s="8"/>
      <c r="M602" s="12">
        <f t="shared" si="18"/>
        <v>0</v>
      </c>
      <c r="N602" s="12">
        <f t="shared" si="18"/>
        <v>0</v>
      </c>
      <c r="O602" s="12">
        <f t="shared" si="19"/>
        <v>0</v>
      </c>
    </row>
    <row r="603" spans="1:15" x14ac:dyDescent="0.25">
      <c r="A603" s="2"/>
      <c r="B603" s="2"/>
      <c r="C603" s="3" t="s">
        <v>165</v>
      </c>
      <c r="D603" s="2" t="s">
        <v>174</v>
      </c>
      <c r="E603" s="2" t="s">
        <v>1566</v>
      </c>
      <c r="F603" s="2"/>
      <c r="G603" s="4">
        <v>177</v>
      </c>
      <c r="H603" s="5">
        <v>141.6</v>
      </c>
      <c r="I603" s="5">
        <v>76.560870346598207</v>
      </c>
      <c r="J603" s="5">
        <v>65.039129653401801</v>
      </c>
      <c r="K603" s="2"/>
      <c r="L603" s="2"/>
      <c r="M603" s="6">
        <f t="shared" si="18"/>
        <v>0</v>
      </c>
      <c r="N603" s="6">
        <f t="shared" si="18"/>
        <v>0</v>
      </c>
      <c r="O603" s="6">
        <f t="shared" si="19"/>
        <v>0</v>
      </c>
    </row>
    <row r="604" spans="1:15" x14ac:dyDescent="0.25">
      <c r="A604" s="8"/>
      <c r="B604" s="8"/>
      <c r="C604" s="9"/>
      <c r="D604" s="8"/>
      <c r="E604" s="8" t="s">
        <v>1567</v>
      </c>
      <c r="F604" s="8">
        <v>0.8</v>
      </c>
      <c r="G604" s="10">
        <v>559</v>
      </c>
      <c r="H604" s="11">
        <v>447.2</v>
      </c>
      <c r="I604" s="11">
        <v>240.92900000000003</v>
      </c>
      <c r="J604" s="11">
        <v>206.27099999999996</v>
      </c>
      <c r="K604" s="8"/>
      <c r="L604" s="8"/>
      <c r="M604" s="12">
        <f t="shared" si="18"/>
        <v>0</v>
      </c>
      <c r="N604" s="12">
        <f t="shared" si="18"/>
        <v>0</v>
      </c>
      <c r="O604" s="12">
        <f t="shared" si="19"/>
        <v>0</v>
      </c>
    </row>
    <row r="605" spans="1:15" x14ac:dyDescent="0.25">
      <c r="A605" s="8"/>
      <c r="B605" s="8"/>
      <c r="C605" s="9"/>
      <c r="D605" s="8"/>
      <c r="E605" s="8" t="s">
        <v>1568</v>
      </c>
      <c r="F605" s="8">
        <v>0.93</v>
      </c>
      <c r="G605" s="10">
        <v>1580</v>
      </c>
      <c r="H605" s="11">
        <v>1469.3999999999999</v>
      </c>
      <c r="I605" s="11">
        <v>813.30137960646402</v>
      </c>
      <c r="J605" s="11">
        <v>656.09862039353584</v>
      </c>
      <c r="K605" s="8"/>
      <c r="L605" s="8"/>
      <c r="M605" s="12">
        <f t="shared" si="18"/>
        <v>0</v>
      </c>
      <c r="N605" s="12">
        <f t="shared" si="18"/>
        <v>0</v>
      </c>
      <c r="O605" s="12">
        <f t="shared" si="19"/>
        <v>0</v>
      </c>
    </row>
    <row r="606" spans="1:15" x14ac:dyDescent="0.25">
      <c r="A606" s="8"/>
      <c r="B606" s="8"/>
      <c r="C606" s="9"/>
      <c r="D606" s="8"/>
      <c r="E606" s="8" t="s">
        <v>1569</v>
      </c>
      <c r="F606" s="8">
        <v>0.93</v>
      </c>
      <c r="G606" s="10">
        <v>1840</v>
      </c>
      <c r="H606" s="11">
        <v>1711.2</v>
      </c>
      <c r="I606" s="11">
        <v>857.34054054054059</v>
      </c>
      <c r="J606" s="11">
        <v>853.85945945945946</v>
      </c>
      <c r="K606" s="8"/>
      <c r="L606" s="8"/>
      <c r="M606" s="12">
        <f t="shared" si="18"/>
        <v>0</v>
      </c>
      <c r="N606" s="12">
        <f t="shared" si="18"/>
        <v>0</v>
      </c>
      <c r="O606" s="12">
        <f t="shared" si="19"/>
        <v>0</v>
      </c>
    </row>
    <row r="607" spans="1:15" x14ac:dyDescent="0.25">
      <c r="A607" s="8"/>
      <c r="B607" s="8"/>
      <c r="C607" s="9"/>
      <c r="D607" s="8"/>
      <c r="E607" s="8" t="s">
        <v>1570</v>
      </c>
      <c r="F607" s="8">
        <v>0.79</v>
      </c>
      <c r="G607" s="10">
        <v>1940</v>
      </c>
      <c r="H607" s="11">
        <v>1532.6</v>
      </c>
      <c r="I607" s="11">
        <v>832.24769874735546</v>
      </c>
      <c r="J607" s="11">
        <v>700.35230125264457</v>
      </c>
      <c r="K607" s="8"/>
      <c r="L607" s="8"/>
      <c r="M607" s="12">
        <f t="shared" si="18"/>
        <v>0</v>
      </c>
      <c r="N607" s="12">
        <f t="shared" si="18"/>
        <v>0</v>
      </c>
      <c r="O607" s="12">
        <f t="shared" si="19"/>
        <v>0</v>
      </c>
    </row>
    <row r="608" spans="1:15" x14ac:dyDescent="0.25">
      <c r="A608" s="8"/>
      <c r="B608" s="8"/>
      <c r="C608" s="9"/>
      <c r="D608" s="8"/>
      <c r="E608" s="8" t="s">
        <v>1571</v>
      </c>
      <c r="F608" s="8">
        <v>0.77</v>
      </c>
      <c r="G608" s="10">
        <v>350</v>
      </c>
      <c r="H608" s="11">
        <v>269.50000000000006</v>
      </c>
      <c r="I608" s="11">
        <v>165.81658289470914</v>
      </c>
      <c r="J608" s="11">
        <v>103.68341710529087</v>
      </c>
      <c r="K608" s="8"/>
      <c r="L608" s="8"/>
      <c r="M608" s="12">
        <f t="shared" si="18"/>
        <v>0</v>
      </c>
      <c r="N608" s="12">
        <f t="shared" si="18"/>
        <v>0</v>
      </c>
      <c r="O608" s="12">
        <f t="shared" si="19"/>
        <v>0</v>
      </c>
    </row>
    <row r="609" spans="1:16" x14ac:dyDescent="0.25">
      <c r="A609" s="8"/>
      <c r="B609" s="8"/>
      <c r="C609" s="9"/>
      <c r="D609" s="8"/>
      <c r="E609" s="8" t="s">
        <v>1572</v>
      </c>
      <c r="F609" s="8">
        <v>0.80000000000000016</v>
      </c>
      <c r="G609" s="10">
        <v>1284</v>
      </c>
      <c r="H609" s="11">
        <v>1027.2</v>
      </c>
      <c r="I609" s="11">
        <v>553.41783183568668</v>
      </c>
      <c r="J609" s="11">
        <v>473.78216816431336</v>
      </c>
      <c r="K609" s="8"/>
      <c r="L609" s="8"/>
      <c r="M609" s="12">
        <f t="shared" si="18"/>
        <v>0</v>
      </c>
      <c r="N609" s="12">
        <f t="shared" si="18"/>
        <v>0</v>
      </c>
      <c r="O609" s="12">
        <f t="shared" si="19"/>
        <v>0</v>
      </c>
    </row>
    <row r="610" spans="1:16" x14ac:dyDescent="0.25">
      <c r="A610" s="8"/>
      <c r="B610" s="8"/>
      <c r="C610" s="9"/>
      <c r="D610" s="8"/>
      <c r="E610" s="8" t="s">
        <v>1405</v>
      </c>
      <c r="F610" s="8">
        <v>0.65</v>
      </c>
      <c r="G610" s="10">
        <v>25</v>
      </c>
      <c r="H610" s="11">
        <v>16.25</v>
      </c>
      <c r="I610" s="11">
        <v>12.314285714285713</v>
      </c>
      <c r="J610" s="11">
        <v>3.9357142857142868</v>
      </c>
      <c r="K610" s="8"/>
      <c r="L610" s="8"/>
      <c r="M610" s="12">
        <f t="shared" si="18"/>
        <v>0</v>
      </c>
      <c r="N610" s="12">
        <f t="shared" si="18"/>
        <v>0</v>
      </c>
      <c r="O610" s="12">
        <f t="shared" si="19"/>
        <v>0</v>
      </c>
    </row>
    <row r="611" spans="1:16" x14ac:dyDescent="0.25">
      <c r="A611" s="8"/>
      <c r="B611" s="8"/>
      <c r="C611" s="9"/>
      <c r="D611" s="8"/>
      <c r="E611" s="8" t="s">
        <v>1561</v>
      </c>
      <c r="F611" s="8">
        <v>0.65</v>
      </c>
      <c r="G611" s="10">
        <v>5926</v>
      </c>
      <c r="H611" s="11">
        <v>3851.9</v>
      </c>
      <c r="I611" s="11">
        <v>2394.1344083209315</v>
      </c>
      <c r="J611" s="11">
        <v>1457.7655916790684</v>
      </c>
      <c r="K611" s="8"/>
      <c r="L611" s="8"/>
      <c r="M611" s="12">
        <f t="shared" si="18"/>
        <v>0</v>
      </c>
      <c r="N611" s="12">
        <f t="shared" si="18"/>
        <v>0</v>
      </c>
      <c r="O611" s="12">
        <f t="shared" si="19"/>
        <v>0</v>
      </c>
    </row>
    <row r="612" spans="1:16" x14ac:dyDescent="0.25">
      <c r="A612" s="8"/>
      <c r="B612" s="8"/>
      <c r="C612" s="9"/>
      <c r="D612" s="8"/>
      <c r="E612" s="8" t="s">
        <v>1573</v>
      </c>
      <c r="F612" s="8">
        <v>0.65</v>
      </c>
      <c r="G612" s="10">
        <v>7322</v>
      </c>
      <c r="H612" s="11">
        <v>4759.3</v>
      </c>
      <c r="I612" s="11">
        <v>2964.0384948693554</v>
      </c>
      <c r="J612" s="11">
        <v>1795.2615051306448</v>
      </c>
      <c r="K612" s="8"/>
      <c r="L612" s="8"/>
      <c r="M612" s="12">
        <f t="shared" si="18"/>
        <v>0</v>
      </c>
      <c r="N612" s="12">
        <f t="shared" si="18"/>
        <v>0</v>
      </c>
      <c r="O612" s="12">
        <f t="shared" si="19"/>
        <v>0</v>
      </c>
    </row>
    <row r="613" spans="1:16" x14ac:dyDescent="0.25">
      <c r="A613" s="8"/>
      <c r="B613" s="8"/>
      <c r="C613" s="9"/>
      <c r="D613" s="8"/>
      <c r="E613" s="8" t="s">
        <v>1574</v>
      </c>
      <c r="F613" s="8">
        <v>0.8</v>
      </c>
      <c r="G613" s="10">
        <v>2037</v>
      </c>
      <c r="H613" s="11">
        <v>1629.6</v>
      </c>
      <c r="I613" s="11">
        <v>888.91182533106064</v>
      </c>
      <c r="J613" s="11">
        <v>740.68817466893927</v>
      </c>
      <c r="K613" s="8"/>
      <c r="L613" s="8"/>
      <c r="M613" s="12">
        <f t="shared" si="18"/>
        <v>0</v>
      </c>
      <c r="N613" s="12">
        <f t="shared" si="18"/>
        <v>0</v>
      </c>
      <c r="O613" s="12">
        <f t="shared" si="19"/>
        <v>0</v>
      </c>
    </row>
    <row r="614" spans="1:16" x14ac:dyDescent="0.25">
      <c r="A614" s="8"/>
      <c r="B614" s="8"/>
      <c r="C614" s="9"/>
      <c r="D614" s="8"/>
      <c r="E614" s="8" t="s">
        <v>1576</v>
      </c>
      <c r="F614" s="8">
        <v>0.7</v>
      </c>
      <c r="G614" s="10">
        <v>4133</v>
      </c>
      <c r="H614" s="11">
        <v>2893.1</v>
      </c>
      <c r="I614" s="11">
        <v>1836.9058937750442</v>
      </c>
      <c r="J614" s="11">
        <v>1056.1941062249559</v>
      </c>
      <c r="K614" s="8"/>
      <c r="L614" s="8"/>
      <c r="M614" s="12">
        <f t="shared" si="18"/>
        <v>0</v>
      </c>
      <c r="N614" s="12">
        <f t="shared" si="18"/>
        <v>0</v>
      </c>
      <c r="O614" s="12">
        <f t="shared" si="19"/>
        <v>0</v>
      </c>
    </row>
    <row r="615" spans="1:16" x14ac:dyDescent="0.25">
      <c r="A615" s="8"/>
      <c r="B615" s="8"/>
      <c r="C615" s="9"/>
      <c r="D615" s="8"/>
      <c r="E615" s="8" t="s">
        <v>1577</v>
      </c>
      <c r="F615" s="8">
        <v>0.7</v>
      </c>
      <c r="G615" s="10">
        <v>3591</v>
      </c>
      <c r="H615" s="11">
        <v>2513.7000000000003</v>
      </c>
      <c r="I615" s="11">
        <v>1714.8634674126006</v>
      </c>
      <c r="J615" s="11">
        <v>798.83653258739946</v>
      </c>
      <c r="K615" s="8"/>
      <c r="L615" s="8"/>
      <c r="M615" s="12">
        <f t="shared" si="18"/>
        <v>0</v>
      </c>
      <c r="N615" s="12">
        <f t="shared" si="18"/>
        <v>0</v>
      </c>
      <c r="O615" s="12">
        <f t="shared" si="19"/>
        <v>0</v>
      </c>
    </row>
    <row r="616" spans="1:16" x14ac:dyDescent="0.25">
      <c r="A616" s="8"/>
      <c r="B616" s="8"/>
      <c r="C616" s="9"/>
      <c r="D616" s="8"/>
      <c r="E616" s="8" t="s">
        <v>1578</v>
      </c>
      <c r="F616" s="8">
        <v>0.79999999999999993</v>
      </c>
      <c r="G616" s="10">
        <v>3802</v>
      </c>
      <c r="H616" s="11">
        <v>3041.6</v>
      </c>
      <c r="I616" s="11">
        <v>1675.6468735259543</v>
      </c>
      <c r="J616" s="11">
        <v>1365.9531264740458</v>
      </c>
      <c r="K616" s="8"/>
      <c r="L616" s="8"/>
      <c r="M616" s="12">
        <f t="shared" si="18"/>
        <v>0</v>
      </c>
      <c r="N616" s="12">
        <f t="shared" si="18"/>
        <v>0</v>
      </c>
      <c r="O616" s="12">
        <f t="shared" si="19"/>
        <v>0</v>
      </c>
    </row>
    <row r="617" spans="1:16" x14ac:dyDescent="0.25">
      <c r="A617" s="8"/>
      <c r="B617" s="8"/>
      <c r="C617" s="9"/>
      <c r="D617" s="8"/>
      <c r="E617" s="8" t="s">
        <v>1579</v>
      </c>
      <c r="F617" s="8">
        <v>0.77</v>
      </c>
      <c r="G617" s="10">
        <v>261</v>
      </c>
      <c r="H617" s="11">
        <v>200.97</v>
      </c>
      <c r="I617" s="11">
        <v>109.74731707317073</v>
      </c>
      <c r="J617" s="11">
        <v>91.222682926829265</v>
      </c>
      <c r="K617" s="8"/>
      <c r="L617" s="8"/>
      <c r="M617" s="12">
        <f t="shared" si="18"/>
        <v>0</v>
      </c>
      <c r="N617" s="12">
        <f t="shared" si="18"/>
        <v>0</v>
      </c>
      <c r="O617" s="12">
        <f t="shared" si="19"/>
        <v>0</v>
      </c>
    </row>
    <row r="618" spans="1:16" x14ac:dyDescent="0.25">
      <c r="A618" s="8"/>
      <c r="B618" s="8"/>
      <c r="C618" s="9"/>
      <c r="D618" s="8"/>
      <c r="E618" s="8" t="s">
        <v>1433</v>
      </c>
      <c r="F618" s="8">
        <v>0.83</v>
      </c>
      <c r="G618" s="10">
        <v>1720</v>
      </c>
      <c r="H618" s="11">
        <v>1427.6</v>
      </c>
      <c r="I618" s="11">
        <v>847.22285714285715</v>
      </c>
      <c r="J618" s="11">
        <v>580.37714285714276</v>
      </c>
      <c r="K618" s="8"/>
      <c r="L618" s="8"/>
      <c r="M618" s="12">
        <f t="shared" si="18"/>
        <v>0</v>
      </c>
      <c r="N618" s="12">
        <f t="shared" si="18"/>
        <v>0</v>
      </c>
      <c r="O618" s="12">
        <f t="shared" si="19"/>
        <v>0</v>
      </c>
    </row>
    <row r="619" spans="1:16" x14ac:dyDescent="0.25">
      <c r="A619" s="8"/>
      <c r="B619" s="8"/>
      <c r="C619" s="9"/>
      <c r="D619" s="8"/>
      <c r="E619" s="8" t="s">
        <v>1434</v>
      </c>
      <c r="F619" s="8">
        <v>0.83</v>
      </c>
      <c r="G619" s="10">
        <v>180</v>
      </c>
      <c r="H619" s="11">
        <v>149.4</v>
      </c>
      <c r="I619" s="11">
        <v>81.663157894736841</v>
      </c>
      <c r="J619" s="11">
        <v>67.736842105263165</v>
      </c>
      <c r="K619" s="8"/>
      <c r="L619" s="8"/>
      <c r="M619" s="12">
        <f t="shared" si="18"/>
        <v>0</v>
      </c>
      <c r="N619" s="12">
        <f t="shared" si="18"/>
        <v>0</v>
      </c>
      <c r="O619" s="12">
        <f t="shared" si="19"/>
        <v>0</v>
      </c>
    </row>
    <row r="620" spans="1:16" x14ac:dyDescent="0.25">
      <c r="A620" s="8"/>
      <c r="B620" s="8"/>
      <c r="C620" s="9"/>
      <c r="D620" s="8"/>
      <c r="E620" s="8" t="s">
        <v>1580</v>
      </c>
      <c r="F620" s="8">
        <v>0.83</v>
      </c>
      <c r="G620" s="10">
        <v>6086</v>
      </c>
      <c r="H620" s="11">
        <v>5051.38</v>
      </c>
      <c r="I620" s="11">
        <v>2876.0588683521073</v>
      </c>
      <c r="J620" s="11">
        <v>2175.3211316478923</v>
      </c>
      <c r="K620" s="8"/>
      <c r="L620" s="8"/>
      <c r="M620" s="12">
        <f t="shared" si="18"/>
        <v>0</v>
      </c>
      <c r="N620" s="12">
        <f t="shared" si="18"/>
        <v>0</v>
      </c>
      <c r="O620" s="12">
        <f t="shared" si="19"/>
        <v>0</v>
      </c>
    </row>
    <row r="621" spans="1:16" x14ac:dyDescent="0.25">
      <c r="A621" s="8"/>
      <c r="B621" s="8"/>
      <c r="C621" s="9"/>
      <c r="D621" s="8"/>
      <c r="E621" s="8" t="s">
        <v>1436</v>
      </c>
      <c r="F621" s="8">
        <v>0.84</v>
      </c>
      <c r="G621" s="10">
        <v>50</v>
      </c>
      <c r="H621" s="11">
        <v>42</v>
      </c>
      <c r="I621" s="11">
        <v>22.878646616541353</v>
      </c>
      <c r="J621" s="11">
        <v>19.121353383458644</v>
      </c>
      <c r="K621" s="8"/>
      <c r="L621" s="8"/>
      <c r="M621" s="12">
        <f t="shared" si="18"/>
        <v>0</v>
      </c>
      <c r="N621" s="12">
        <f t="shared" si="18"/>
        <v>0</v>
      </c>
      <c r="O621" s="12">
        <f t="shared" si="19"/>
        <v>0</v>
      </c>
    </row>
    <row r="622" spans="1:16" s="7" customFormat="1" x14ac:dyDescent="0.25">
      <c r="A622" s="13"/>
      <c r="B622" s="13" t="s">
        <v>187</v>
      </c>
      <c r="C622" s="14"/>
      <c r="D622" s="13"/>
      <c r="E622" s="13"/>
      <c r="F622" s="13"/>
      <c r="G622" s="15">
        <v>626386</v>
      </c>
      <c r="H622" s="16">
        <v>452556.94999999966</v>
      </c>
      <c r="I622" s="16">
        <v>262910.00000000023</v>
      </c>
      <c r="J622" s="16">
        <v>189646.94999999998</v>
      </c>
      <c r="K622" s="13"/>
      <c r="L622" s="13"/>
      <c r="M622" s="17"/>
      <c r="N622" s="17"/>
      <c r="O622" s="17">
        <f>SUM(O372:O621)</f>
        <v>0</v>
      </c>
      <c r="P622"/>
    </row>
    <row r="623" spans="1:16" x14ac:dyDescent="0.25">
      <c r="A623" s="8" t="s">
        <v>294</v>
      </c>
      <c r="B623" s="8"/>
      <c r="C623" s="9"/>
      <c r="D623" s="8"/>
      <c r="E623" s="8"/>
      <c r="F623" s="8">
        <v>0.73967231638417608</v>
      </c>
      <c r="G623" s="10">
        <v>626386</v>
      </c>
      <c r="H623" s="11">
        <v>452556.94999999966</v>
      </c>
      <c r="I623" s="11">
        <v>262910.00000000023</v>
      </c>
      <c r="J623" s="11">
        <v>189646.94999999998</v>
      </c>
      <c r="K623" s="8"/>
      <c r="L623" s="8"/>
      <c r="M623" s="12"/>
      <c r="N623" s="12"/>
      <c r="O623" s="12"/>
    </row>
    <row r="624" spans="1:16" x14ac:dyDescent="0.25">
      <c r="A624" s="8" t="s">
        <v>295</v>
      </c>
      <c r="B624" s="8"/>
      <c r="C624" s="9"/>
      <c r="D624" s="8"/>
      <c r="E624" s="8"/>
      <c r="F624" s="8">
        <v>1.6011493212669792</v>
      </c>
      <c r="G624" s="10">
        <v>1504203</v>
      </c>
      <c r="H624" s="11">
        <v>1223152.19</v>
      </c>
      <c r="I624" s="11">
        <v>845152.25908629596</v>
      </c>
      <c r="J624" s="11">
        <v>377999.9309137055</v>
      </c>
      <c r="K624" s="8"/>
      <c r="L624" s="8"/>
      <c r="M624" s="12"/>
      <c r="N624" s="12"/>
      <c r="O624" s="12">
        <f>O7+O17+O19+O33+O37+O39+O45+O49+O52+O69+O72+O76+O78+O90+O130+O152+O158+O173+O285+O334+O346+O363+O370+O622</f>
        <v>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JANUARI 2024</vt:lpstr>
      <vt:lpstr>FEBRUARI 2024</vt:lpstr>
      <vt:lpstr>MARET 2024</vt:lpstr>
      <vt:lpstr>APRIL 2024</vt:lpstr>
      <vt:lpstr>MEI 2024</vt:lpstr>
      <vt:lpstr>JUNI 2024</vt:lpstr>
      <vt:lpstr>JULY 2024</vt:lpstr>
      <vt:lpstr>AUGUST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septian arif maulana</cp:lastModifiedBy>
  <dcterms:created xsi:type="dcterms:W3CDTF">2024-06-04T03:39:29Z</dcterms:created>
  <dcterms:modified xsi:type="dcterms:W3CDTF">2024-09-27T06:17:17Z</dcterms:modified>
</cp:coreProperties>
</file>