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Internal Audit\MACRO_RPA - Tarik Data Pengujian Ceisa x IT inventory at GCC\.Macro\Backup\2024-11-13\New folder\"/>
    </mc:Choice>
  </mc:AlternateContent>
  <xr:revisionPtr revIDLastSave="0" documentId="8_{09E15ACC-1978-4104-927D-D0ACAF949EE0}" xr6:coauthVersionLast="45" xr6:coauthVersionMax="45" xr10:uidLastSave="{00000000-0000-0000-0000-000000000000}"/>
  <bookViews>
    <workbookView xWindow="20370" yWindow="-120" windowWidth="20730" windowHeight="11160" tabRatio="691" xr2:uid="{00000000-000D-0000-FFFF-FFFF00000000}"/>
  </bookViews>
  <sheets>
    <sheet name="Ref_WA" sheetId="219" r:id="rId1"/>
    <sheet name="HOME" sheetId="79" r:id="rId2"/>
    <sheet name="RPA1" sheetId="208" r:id="rId3"/>
    <sheet name="DM" sheetId="222" r:id="rId4"/>
    <sheet name="RPA2" sheetId="218" r:id="rId5"/>
    <sheet name="RPA_WA1" sheetId="220" r:id="rId6"/>
    <sheet name="RPA_WA2" sheetId="221" r:id="rId7"/>
  </sheets>
  <externalReferences>
    <externalReference r:id="rId8"/>
  </externalReferences>
  <definedNames>
    <definedName name="Calibri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18" l="1"/>
  <c r="B2" i="218"/>
  <c r="B2" i="208"/>
  <c r="C2" i="219"/>
  <c r="D2" i="219" s="1"/>
  <c r="G5" i="79" l="1"/>
  <c r="C13" i="208" l="1"/>
  <c r="C15" i="208"/>
  <c r="C11" i="208"/>
  <c r="C12" i="208"/>
  <c r="C14" i="208"/>
  <c r="C16" i="208"/>
  <c r="C17" i="208"/>
  <c r="F18" i="208" s="1"/>
  <c r="C2" i="208"/>
  <c r="D2" i="208" s="1"/>
  <c r="C3" i="208"/>
  <c r="C4" i="208"/>
  <c r="C5" i="208"/>
  <c r="C6" i="208"/>
  <c r="C8" i="208"/>
  <c r="C9" i="208"/>
  <c r="F10" i="208" s="1"/>
  <c r="C7" i="208"/>
  <c r="C3" i="218"/>
  <c r="C5" i="218"/>
  <c r="C2" i="218"/>
  <c r="D2" i="218" s="1"/>
  <c r="F6" i="218" l="1"/>
  <c r="F4" i="218"/>
  <c r="B10" i="208"/>
  <c r="B4" i="218"/>
  <c r="C10" i="208" l="1"/>
  <c r="C4" i="218"/>
</calcChain>
</file>

<file path=xl/sharedStrings.xml><?xml version="1.0" encoding="utf-8"?>
<sst xmlns="http://schemas.openxmlformats.org/spreadsheetml/2006/main" count="97" uniqueCount="47">
  <si>
    <t>-</t>
  </si>
  <si>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Pengaturan</t>
    </r>
    <r>
      <rPr>
        <i/>
        <sz val="8"/>
        <color rgb="FF9A9DA1"/>
        <rFont val="Calibri"/>
        <family val="2"/>
        <scheme val="minor"/>
      </rPr>
      <t xml:space="preserve"> </t>
    </r>
    <r>
      <rPr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</si>
  <si>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 xml:space="preserve"> •NOTE</t>
  </si>
  <si>
    <t xml:space="preserve"> •ENTITY</t>
  </si>
  <si>
    <t xml:space="preserve"> •VALUE 1</t>
  </si>
  <si>
    <t xml:space="preserve"> •VALUE 2</t>
  </si>
  <si>
    <t>•TOMBOL</t>
  </si>
  <si>
    <t>Ξ☼Ξ</t>
  </si>
  <si>
    <t>1201-1204</t>
  </si>
  <si>
    <t>http://10.8.0.108/ggi-is/public/icr/pengujian-ceisa/bc.all</t>
  </si>
  <si>
    <t>BC.23-BC.25-BC.261-BC.262-BC.30-BC.33-BC.40-BC.41</t>
  </si>
  <si>
    <r>
      <t>Periode (</t>
    </r>
    <r>
      <rPr>
        <i/>
        <sz val="9"/>
        <color theme="4" tint="-0.499984740745262"/>
        <rFont val="Calibri"/>
        <family val="2"/>
        <scheme val="minor"/>
      </rPr>
      <t>MM/DD/YYYY</t>
    </r>
    <r>
      <rPr>
        <sz val="11"/>
        <color theme="4" tint="-0.499984740745262"/>
        <rFont val="Calibri"/>
        <family val="2"/>
        <scheme val="minor"/>
      </rPr>
      <t>)</t>
    </r>
  </si>
  <si>
    <t>\\10.8.0.35\rpa$\RPA Excel Template\Internal Audit\MACRO_RPA - Tarik Data Pengujian Ceisa x IT inventory at GCC\.Result</t>
  </si>
  <si>
    <t>BC.23</t>
  </si>
  <si>
    <t>BC.25</t>
  </si>
  <si>
    <t>BRANCH</t>
  </si>
  <si>
    <t>JENIS DOKUMEN</t>
  </si>
  <si>
    <t>DATE FROM</t>
  </si>
  <si>
    <t>DATE TO</t>
  </si>
  <si>
    <t>STATUS PROSES (DONE/UNUSED)</t>
  </si>
  <si>
    <t>BC.261</t>
  </si>
  <si>
    <t>SAVE AS</t>
  </si>
  <si>
    <t>BC.262</t>
  </si>
  <si>
    <t>BC.30</t>
  </si>
  <si>
    <t>BC.33</t>
  </si>
  <si>
    <t>BC.40</t>
  </si>
  <si>
    <t>BC.41</t>
  </si>
  <si>
    <r>
      <t xml:space="preserve">Filter Branch </t>
    </r>
    <r>
      <rPr>
        <sz val="11"/>
        <color rgb="FFFF0000"/>
        <rFont val="Calibri"/>
        <family val="2"/>
        <scheme val="minor"/>
      </rPr>
      <t>[In RPA]</t>
    </r>
  </si>
  <si>
    <r>
      <t xml:space="preserve">URL </t>
    </r>
    <r>
      <rPr>
        <sz val="11"/>
        <color rgb="FFFF0000"/>
        <rFont val="Calibri"/>
        <family val="2"/>
        <scheme val="minor"/>
      </rPr>
      <t>[In RPA]</t>
    </r>
    <r>
      <rPr>
        <sz val="11"/>
        <color theme="4" tint="-0.499984740745262"/>
        <rFont val="Calibri"/>
        <family val="2"/>
        <scheme val="minor"/>
      </rPr>
      <t xml:space="preserve"> (</t>
    </r>
    <r>
      <rPr>
        <i/>
        <sz val="9"/>
        <color theme="4" tint="-0.499984740745262"/>
        <rFont val="Calibri"/>
        <family val="2"/>
        <scheme val="minor"/>
      </rPr>
      <t>GCC BC27</t>
    </r>
    <r>
      <rPr>
        <sz val="11"/>
        <color theme="4" tint="-0.499984740745262"/>
        <rFont val="Calibri"/>
        <family val="2"/>
        <scheme val="minor"/>
      </rPr>
      <t>)</t>
    </r>
  </si>
  <si>
    <r>
      <t xml:space="preserve">URL </t>
    </r>
    <r>
      <rPr>
        <sz val="11"/>
        <color rgb="FFFF0000"/>
        <rFont val="Calibri"/>
        <family val="2"/>
        <scheme val="minor"/>
      </rPr>
      <t>[In RPA]</t>
    </r>
    <r>
      <rPr>
        <sz val="11"/>
        <color theme="4" tint="-0.499984740745262"/>
        <rFont val="Calibri"/>
        <family val="2"/>
        <scheme val="minor"/>
      </rPr>
      <t xml:space="preserve"> (</t>
    </r>
    <r>
      <rPr>
        <i/>
        <sz val="9"/>
        <color theme="4" tint="-0.499984740745262"/>
        <rFont val="Calibri"/>
        <family val="2"/>
        <scheme val="minor"/>
      </rPr>
      <t>GCC Non BC27</t>
    </r>
    <r>
      <rPr>
        <sz val="11"/>
        <color theme="4" tint="-0.499984740745262"/>
        <rFont val="Calibri"/>
        <family val="2"/>
        <scheme val="minor"/>
      </rPr>
      <t>)</t>
    </r>
  </si>
  <si>
    <r>
      <t>Filter Jenis Dok (</t>
    </r>
    <r>
      <rPr>
        <i/>
        <sz val="9"/>
        <color theme="4" tint="-0.499984740745262"/>
        <rFont val="Calibri"/>
        <family val="2"/>
        <scheme val="minor"/>
      </rPr>
      <t>GCC Non BC27</t>
    </r>
    <r>
      <rPr>
        <sz val="11"/>
        <color theme="4" tint="-0.499984740745262"/>
        <rFont val="Calibri"/>
        <family val="2"/>
        <scheme val="minor"/>
      </rPr>
      <t>)</t>
    </r>
  </si>
  <si>
    <t>NO HP</t>
  </si>
  <si>
    <t>PESAN</t>
  </si>
  <si>
    <t>REFORMAT PESAN</t>
  </si>
  <si>
    <t>BULK WA</t>
  </si>
  <si>
    <t>628999007703</t>
  </si>
  <si>
    <t>MACRO_RPA telah selesai dijalankan</t>
  </si>
  <si>
    <t>CONTACT</t>
  </si>
  <si>
    <t>MESSAGES</t>
  </si>
  <si>
    <t>RPA GGI &amp; Makro GGI</t>
  </si>
  <si>
    <t>https://web.whatsapp.com/send/?phone=628999007703&amp;text=MACRO_RPA+telah+selesai+dijalankan&amp;type=phone_number&amp;app_absent=0</t>
  </si>
  <si>
    <r>
      <rPr>
        <b/>
        <i/>
        <sz val="10"/>
        <color theme="4" tint="-0.499984740745262"/>
        <rFont val="Calibri"/>
        <family val="2"/>
        <scheme val="minor"/>
      </rPr>
      <t>Setting</t>
    </r>
    <r>
      <rPr>
        <i/>
        <sz val="10"/>
        <color theme="4" tint="-0.499984740745262"/>
        <rFont val="Calibri"/>
        <family val="2"/>
        <scheme val="minor"/>
      </rPr>
      <t xml:space="preserve"> Parameter Penarikan Data</t>
    </r>
  </si>
  <si>
    <r>
      <t>Lokasi Hasil Download (</t>
    </r>
    <r>
      <rPr>
        <i/>
        <sz val="9"/>
        <color theme="4" tint="-0.499984740745262"/>
        <rFont val="Calibri"/>
        <family val="2"/>
        <scheme val="minor"/>
      </rPr>
      <t>GCC Non BC27</t>
    </r>
    <r>
      <rPr>
        <sz val="11"/>
        <color theme="4" tint="-0.499984740745262"/>
        <rFont val="Calibri"/>
        <family val="2"/>
        <scheme val="minor"/>
      </rPr>
      <t>)</t>
    </r>
  </si>
  <si>
    <t>ASDASD</t>
  </si>
  <si>
    <t>DM</t>
  </si>
  <si>
    <t xml:space="preserve">DONE: </t>
  </si>
  <si>
    <t>DONE: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</si>
</sst>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mm/dd/yyyy"/>
  </numFmts>
  <fonts count="20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i/>
      <u/>
      <sz val="9"/>
      <color rgb="FF00B0F0"/>
      <name val="Calibri"/>
      <family val="2"/>
      <scheme val="minor"/>
    </font>
    <font>
      <i/>
      <sz val="8"/>
      <color rgb="FF9A9DA1"/>
      <name val="Calibri"/>
      <family val="2"/>
      <scheme val="minor"/>
    </font>
    <font>
      <i/>
      <sz val="8"/>
      <color theme="8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4" tint="-0.499984740745262"/>
      <name val="Calibri"/>
      <family val="2"/>
      <scheme val="minor"/>
    </font>
    <font>
      <sz val="48"/>
      <color rgb="FFBAF6FE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0"/>
      <color theme="4" tint="-0.499984740745262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FC9FF"/>
        <bgColor indexed="64"/>
      </patternFill>
    </fill>
    <fill>
      <patternFill patternType="solid">
        <fgColor rgb="FF9BF0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6E6E7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" fillId="0" borderId="0"/>
  </cellStyleXfs>
  <cellXfs count="39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9" fillId="0" borderId="0" xfId="0" applyFont="1"/>
    <xf numFmtId="0" fontId="10" fillId="0" borderId="0" xfId="1"/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4" xfId="0" applyFont="1" applyBorder="1"/>
    <xf numFmtId="0" fontId="12" fillId="0" borderId="4" xfId="1" applyFont="1" applyFill="1" applyBorder="1" applyAlignment="1">
      <alignment horizontal="left"/>
    </xf>
    <xf numFmtId="0" fontId="0" fillId="0" borderId="5" xfId="0" applyBorder="1" applyAlignment="1">
      <alignment horizontal="left"/>
    </xf>
    <xf numFmtId="164" fontId="0" fillId="0" borderId="0" xfId="0" applyNumberFormat="1" applyAlignment="1">
      <alignment horizontal="left"/>
    </xf>
    <xf numFmtId="0" fontId="10" fillId="0" borderId="5" xfId="1" applyBorder="1" applyAlignment="1">
      <alignment horizontal="left"/>
    </xf>
    <xf numFmtId="0" fontId="0" fillId="2" borderId="0" xfId="0" applyFill="1"/>
    <xf numFmtId="0" fontId="0" fillId="4" borderId="0" xfId="0" applyFill="1"/>
    <xf numFmtId="0" fontId="10" fillId="0" borderId="4" xfId="1" applyFill="1" applyBorder="1"/>
    <xf numFmtId="0" fontId="15" fillId="0" borderId="0" xfId="0" applyFont="1" applyAlignment="1">
      <alignment horizontal="center"/>
    </xf>
    <xf numFmtId="0" fontId="17" fillId="0" borderId="0" xfId="0" applyFont="1"/>
    <xf numFmtId="0" fontId="12" fillId="0" borderId="0" xfId="1" applyFont="1" applyFill="1" applyBorder="1" applyAlignment="1">
      <alignment horizontal="left"/>
    </xf>
    <xf numFmtId="165" fontId="12" fillId="0" borderId="0" xfId="1" applyNumberFormat="1" applyFont="1" applyFill="1" applyBorder="1" applyAlignment="1">
      <alignment horizontal="left"/>
    </xf>
    <xf numFmtId="15" fontId="0" fillId="0" borderId="0" xfId="0" applyNumberFormat="1"/>
    <xf numFmtId="15" fontId="17" fillId="0" borderId="0" xfId="0" applyNumberFormat="1" applyFont="1"/>
    <xf numFmtId="14" fontId="17" fillId="0" borderId="0" xfId="0" applyNumberFormat="1" applyFont="1"/>
    <xf numFmtId="14" fontId="2" fillId="0" borderId="0" xfId="0" applyNumberFormat="1" applyFont="1"/>
    <xf numFmtId="15" fontId="2" fillId="0" borderId="0" xfId="0" applyNumberFormat="1" applyFont="1"/>
    <xf numFmtId="0" fontId="19" fillId="5" borderId="0" xfId="0" applyFont="1" applyFill="1"/>
    <xf numFmtId="49" fontId="0" fillId="0" borderId="0" xfId="0" quotePrefix="1" applyNumberFormat="1"/>
    <xf numFmtId="0" fontId="0" fillId="6" borderId="0" xfId="0" applyFill="1"/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0" fillId="3" borderId="0" xfId="0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393583</xdr:colOff>
      <xdr:row>0</xdr:row>
      <xdr:rowOff>43229</xdr:rowOff>
    </xdr:from>
    <xdr:to>
      <xdr:col>7</xdr:col>
      <xdr:colOff>777514</xdr:colOff>
      <xdr:row>1</xdr:row>
      <xdr:rowOff>19050</xdr:rowOff>
    </xdr:to>
    <xdr:pic macro="[1]!OPEN_About"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383" y="43229"/>
          <a:ext cx="383931" cy="204421"/>
        </a:xfrm>
        <a:prstGeom prst="rect">
          <a:avLst/>
        </a:prstGeom>
      </xdr:spPr>
    </xdr:pic>
    <xdr:clientData/>
  </xdr:twoCellAnchor>
  <xdr:twoCellAnchor>
    <xdr:from>
      <xdr:col>7</xdr:col>
      <xdr:colOff>139743</xdr:colOff>
      <xdr:row>14</xdr:row>
      <xdr:rowOff>82550</xdr:rowOff>
    </xdr:from>
    <xdr:to>
      <xdr:col>7</xdr:col>
      <xdr:colOff>1231900</xdr:colOff>
      <xdr:row>18</xdr:row>
      <xdr:rowOff>19050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8683668" y="2578100"/>
          <a:ext cx="1082632" cy="527050"/>
          <a:chOff x="2984127" y="906998"/>
          <a:chExt cx="1670698" cy="429245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4127" y="906998"/>
            <a:ext cx="1670698" cy="429245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1265" name="CommandButton1" hidden="1">
                <a:extLst>
                  <a:ext uri="{63B3BB69-23CF-44E3-9099-C40C66FF867C}">
                    <a14:compatExt spid="_x0000_s11265"/>
                  </a:ext>
                  <a:ext uri="{FF2B5EF4-FFF2-40B4-BE49-F238E27FC236}">
                    <a16:creationId xmlns:a16="http://schemas.microsoft.com/office/drawing/2014/main" id="{00000000-0008-0000-0100-0000012C0000}"/>
                  </a:ext>
                </a:extLst>
              </xdr:cNvPr>
              <xdr:cNvSpPr/>
            </xdr:nvSpPr>
            <xdr:spPr bwMode="auto">
              <a:xfrm>
                <a:off x="3159022" y="987275"/>
                <a:ext cx="1332348" cy="2606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7</xdr:col>
      <xdr:colOff>139743</xdr:colOff>
      <xdr:row>19</xdr:row>
      <xdr:rowOff>184150</xdr:rowOff>
    </xdr:from>
    <xdr:to>
      <xdr:col>7</xdr:col>
      <xdr:colOff>1231900</xdr:colOff>
      <xdr:row>22</xdr:row>
      <xdr:rowOff>127000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8683668" y="3181350"/>
          <a:ext cx="1082632" cy="0"/>
          <a:chOff x="2984127" y="906998"/>
          <a:chExt cx="7312408" cy="2204502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4127" y="906998"/>
            <a:ext cx="1670698" cy="429245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1266" name="CommandButton2" hidden="1">
                <a:extLst>
                  <a:ext uri="{63B3BB69-23CF-44E3-9099-C40C66FF867C}">
                    <a14:compatExt spid="_x0000_s11266"/>
                  </a:ext>
                  <a:ext uri="{FF2B5EF4-FFF2-40B4-BE49-F238E27FC236}">
                    <a16:creationId xmlns:a16="http://schemas.microsoft.com/office/drawing/2014/main" id="{00000000-0008-0000-0100-0000022C0000}"/>
                  </a:ext>
                </a:extLst>
              </xdr:cNvPr>
              <xdr:cNvSpPr/>
            </xdr:nvSpPr>
            <xdr:spPr bwMode="auto">
              <a:xfrm>
                <a:off x="8964187" y="3111500"/>
                <a:ext cx="1332348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PA%20Excel%20Template/Documen/MACRO_PROCESS%20-%20Sales%20Update%20Sample%20Tidak%20Berbayar/RPA%20Preference/.Macro/MACRO_RPA%20-%20Sales%20Update%20Sample%20di%20JD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"/>
      <sheetName val="HOME"/>
      <sheetName val="INPUTAN_USER"/>
      <sheetName val="RPA1"/>
      <sheetName val="CC1_GCC"/>
      <sheetName val="RPA2"/>
      <sheetName val="MACRO_RPA - Sales Update Sample"/>
    </sheetNames>
    <definedNames>
      <definedName name="OPEN_About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65BE-781F-4FBA-B3C7-7CDBEA53128F}">
  <sheetPr>
    <tabColor rgb="FF00B0F0"/>
  </sheetPr>
  <dimension ref="A1:L9"/>
  <sheetViews>
    <sheetView tabSelected="1" workbookViewId="0">
      <selection activeCell="C10" sqref="C10"/>
    </sheetView>
  </sheetViews>
  <sheetFormatPr defaultRowHeight="15"/>
  <cols>
    <col min="1" max="1" width="12.85546875" bestFit="1" customWidth="1"/>
    <col min="2" max="2" width="31.5703125" bestFit="1" customWidth="1"/>
    <col min="3" max="3" width="33.42578125" bestFit="1" customWidth="1"/>
    <col min="4" max="4" width="22" customWidth="1"/>
    <col min="5" max="9" width="0" hidden="1" customWidth="1"/>
    <col min="10" max="10" width="3.42578125" customWidth="1"/>
    <col min="11" max="11" width="19.140625" bestFit="1" customWidth="1"/>
    <col min="12" max="12" width="19.85546875" customWidth="1"/>
  </cols>
  <sheetData>
    <row r="1" spans="1:12">
      <c r="A1" s="28" t="s">
        <v>31</v>
      </c>
      <c r="B1" s="28" t="s">
        <v>32</v>
      </c>
      <c r="C1" s="28" t="s">
        <v>33</v>
      </c>
      <c r="D1" s="28" t="s">
        <v>34</v>
      </c>
      <c r="J1" s="30"/>
      <c r="K1" s="28" t="s">
        <v>37</v>
      </c>
      <c r="L1" s="28" t="s">
        <v>38</v>
      </c>
    </row>
    <row r="2" spans="1:12">
      <c r="A2" s="29" t="s">
        <v>35</v>
      </c>
      <c r="B2" t="s">
        <v>36</v>
      </c>
      <c r="C2" t="str">
        <f>SUBSTITUTE(B2," ","+")</f>
        <v>MACRO_RPA+telah+selesai+dijalankan</v>
      </c>
      <c r="D2" t="str">
        <f>"https://web.whatsapp.com/send/?phone="&amp;A2&amp;"&amp;text="&amp;C2&amp;"&amp;type=phone_number&amp;app_absent=0"</f>
        <v>https://web.whatsapp.com/send/?phone=628999007703&amp;text=MACRO_RPA+telah+selesai+dijalankan&amp;type=phone_number&amp;app_absent=0</v>
      </c>
      <c r="J2" s="30"/>
      <c r="K2" t="s">
        <v>39</v>
      </c>
      <c r="L2" t="s">
        <v>46</v>
      </c>
    </row>
    <row r="3" spans="1:12">
      <c r="J3" s="30"/>
    </row>
    <row r="4" spans="1:12">
      <c r="J4" s="30"/>
    </row>
    <row r="5" spans="1:12">
      <c r="J5" s="30"/>
    </row>
    <row r="6" spans="1:12">
      <c r="J6" s="30"/>
    </row>
    <row r="7" spans="1:12">
      <c r="J7" s="30"/>
    </row>
    <row r="8" spans="1:12">
      <c r="J8" s="30"/>
    </row>
    <row r="9" spans="1:12">
      <c r="J9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00B0F0"/>
  </sheetPr>
  <dimension ref="A1:J26"/>
  <sheetViews>
    <sheetView workbookViewId="0">
      <selection activeCell="F4" sqref="F4"/>
    </sheetView>
  </sheetViews>
  <sheetFormatPr defaultRowHeight="15"/>
  <cols>
    <col min="1" max="1" width="1.85546875" customWidth="1"/>
    <col min="2" max="2" width="0.28515625" customWidth="1"/>
    <col min="3" max="3" width="39.7109375" customWidth="1"/>
    <col min="4" max="4" width="32.85546875" customWidth="1"/>
    <col min="5" max="5" width="3" customWidth="1"/>
    <col min="6" max="6" width="30.5703125" customWidth="1"/>
    <col min="7" max="7" width="19.85546875" customWidth="1"/>
    <col min="8" max="8" width="18.28515625" customWidth="1"/>
    <col min="9" max="9" width="1.140625" customWidth="1"/>
  </cols>
  <sheetData>
    <row r="1" spans="1:10" ht="18" customHeight="1">
      <c r="A1" s="36"/>
      <c r="B1" s="36"/>
      <c r="C1" s="37" t="s">
        <v>1</v>
      </c>
      <c r="D1" s="37"/>
      <c r="E1" s="37"/>
      <c r="F1" s="37"/>
      <c r="G1" s="37"/>
      <c r="H1" s="37"/>
    </row>
    <row r="2" spans="1:10" ht="18" customHeight="1">
      <c r="A2" s="6"/>
      <c r="B2" s="6"/>
      <c r="C2" s="7"/>
      <c r="D2" s="7"/>
      <c r="E2" s="7"/>
      <c r="F2" s="7"/>
      <c r="G2" s="7"/>
    </row>
    <row r="3" spans="1:10" ht="15.75">
      <c r="A3" s="36"/>
      <c r="B3" s="38"/>
      <c r="C3" s="8" t="s">
        <v>2</v>
      </c>
      <c r="D3" s="9" t="s">
        <v>3</v>
      </c>
      <c r="E3" s="31" t="s">
        <v>4</v>
      </c>
      <c r="F3" s="32"/>
      <c r="G3" s="9" t="s">
        <v>5</v>
      </c>
      <c r="H3" s="10" t="s">
        <v>6</v>
      </c>
    </row>
    <row r="4" spans="1:10" ht="15" customHeight="1">
      <c r="A4" s="36"/>
      <c r="B4" s="38"/>
      <c r="C4" s="33" t="s">
        <v>41</v>
      </c>
      <c r="D4" s="11" t="s">
        <v>27</v>
      </c>
      <c r="E4" s="19" t="s">
        <v>0</v>
      </c>
      <c r="F4" s="21" t="s">
        <v>8</v>
      </c>
      <c r="G4" s="13" t="s">
        <v>0</v>
      </c>
      <c r="H4" s="34" t="s">
        <v>7</v>
      </c>
    </row>
    <row r="5" spans="1:10">
      <c r="A5" s="36"/>
      <c r="B5" s="38"/>
      <c r="C5" s="33"/>
      <c r="D5" s="11" t="s">
        <v>11</v>
      </c>
      <c r="E5" s="19" t="s">
        <v>0</v>
      </c>
      <c r="F5" s="22">
        <v>45200</v>
      </c>
      <c r="G5" s="22">
        <f ca="1">NOW()-2</f>
        <v>45607.403499884262</v>
      </c>
      <c r="H5" s="35"/>
    </row>
    <row r="6" spans="1:10">
      <c r="A6" s="36"/>
      <c r="B6" s="38"/>
      <c r="C6" s="33"/>
      <c r="D6" s="11"/>
      <c r="E6" s="19"/>
      <c r="F6" s="21"/>
      <c r="G6" s="22"/>
      <c r="H6" s="35"/>
      <c r="J6" s="11"/>
    </row>
    <row r="7" spans="1:10">
      <c r="A7" s="36"/>
      <c r="B7" s="38"/>
      <c r="C7" s="33"/>
      <c r="D7" s="11" t="s">
        <v>29</v>
      </c>
      <c r="E7" s="19" t="s">
        <v>0</v>
      </c>
      <c r="F7" s="21" t="s">
        <v>9</v>
      </c>
      <c r="G7" s="22" t="s">
        <v>43</v>
      </c>
      <c r="H7" s="35"/>
    </row>
    <row r="8" spans="1:10">
      <c r="A8" s="36"/>
      <c r="B8" s="38"/>
      <c r="C8" s="33"/>
      <c r="D8" s="11" t="s">
        <v>30</v>
      </c>
      <c r="E8" s="19" t="s">
        <v>0</v>
      </c>
      <c r="F8" s="12" t="s">
        <v>10</v>
      </c>
      <c r="G8" s="13" t="s">
        <v>0</v>
      </c>
      <c r="H8" s="35"/>
    </row>
    <row r="9" spans="1:10">
      <c r="A9" s="36"/>
      <c r="B9" s="38"/>
      <c r="C9" s="33"/>
      <c r="D9" s="11"/>
      <c r="E9" s="19"/>
      <c r="F9" s="21"/>
      <c r="G9" s="22"/>
      <c r="H9" s="35"/>
    </row>
    <row r="10" spans="1:10">
      <c r="A10" s="36"/>
      <c r="B10" s="38"/>
      <c r="C10" s="33"/>
      <c r="D10" s="11" t="s">
        <v>28</v>
      </c>
      <c r="E10" s="19" t="s">
        <v>0</v>
      </c>
      <c r="F10" s="21" t="s">
        <v>9</v>
      </c>
      <c r="G10" s="22" t="s">
        <v>0</v>
      </c>
      <c r="H10" s="35"/>
    </row>
    <row r="11" spans="1:10">
      <c r="A11" s="36"/>
      <c r="B11" s="38"/>
      <c r="C11" s="33"/>
      <c r="D11" s="11"/>
      <c r="E11" s="19"/>
      <c r="F11" s="5"/>
      <c r="G11" s="14"/>
      <c r="H11" s="35"/>
    </row>
    <row r="12" spans="1:10" ht="1.5" customHeight="1">
      <c r="A12" s="36"/>
      <c r="B12" s="38"/>
      <c r="C12" s="16"/>
      <c r="D12" s="16"/>
      <c r="E12" s="16"/>
      <c r="F12" s="16"/>
      <c r="G12" s="16"/>
      <c r="H12" s="16"/>
    </row>
    <row r="13" spans="1:10" ht="7.5" customHeight="1">
      <c r="A13" s="36"/>
      <c r="B13" s="36"/>
      <c r="C13" s="17"/>
      <c r="D13" s="17"/>
      <c r="E13" s="17"/>
      <c r="F13" s="17"/>
      <c r="G13" s="17"/>
      <c r="H13" s="17"/>
    </row>
    <row r="14" spans="1:10" ht="15.75">
      <c r="A14" s="36"/>
      <c r="B14" s="36"/>
      <c r="C14" s="8" t="s">
        <v>2</v>
      </c>
      <c r="D14" s="9" t="s">
        <v>3</v>
      </c>
      <c r="E14" s="31" t="s">
        <v>4</v>
      </c>
      <c r="F14" s="32"/>
      <c r="G14" s="9" t="s">
        <v>5</v>
      </c>
      <c r="H14" s="10" t="s">
        <v>6</v>
      </c>
    </row>
    <row r="15" spans="1:10">
      <c r="A15" s="36"/>
      <c r="B15" s="36"/>
      <c r="C15" s="33"/>
      <c r="D15" s="11" t="s">
        <v>42</v>
      </c>
      <c r="E15" s="4"/>
      <c r="F15" t="s">
        <v>12</v>
      </c>
      <c r="G15" s="14" t="s">
        <v>0</v>
      </c>
      <c r="H15" s="34" t="s">
        <v>7</v>
      </c>
    </row>
    <row r="16" spans="1:10">
      <c r="A16" s="36"/>
      <c r="B16" s="36"/>
      <c r="C16" s="33"/>
      <c r="D16" s="11"/>
      <c r="E16" s="4"/>
      <c r="G16" s="14" t="s">
        <v>0</v>
      </c>
      <c r="H16" s="35"/>
    </row>
    <row r="17" spans="1:8">
      <c r="A17" s="36"/>
      <c r="B17" s="36"/>
      <c r="C17" s="33"/>
      <c r="D17" s="11"/>
      <c r="E17" s="3"/>
      <c r="F17" s="18"/>
      <c r="G17" s="14"/>
      <c r="H17" s="35"/>
    </row>
    <row r="18" spans="1:8" ht="1.5" customHeight="1">
      <c r="A18" s="36"/>
      <c r="B18" s="36"/>
      <c r="C18" s="16"/>
      <c r="D18" s="16"/>
      <c r="E18" s="16"/>
      <c r="F18" s="16"/>
      <c r="G18" s="16"/>
      <c r="H18" s="16"/>
    </row>
    <row r="19" spans="1:8" ht="7.5" customHeight="1">
      <c r="C19" s="17"/>
      <c r="D19" s="17"/>
      <c r="E19" s="17"/>
      <c r="F19" s="17"/>
      <c r="G19" s="17"/>
      <c r="H19" s="17"/>
    </row>
    <row r="20" spans="1:8" ht="15.75" hidden="1">
      <c r="C20" s="8" t="s">
        <v>2</v>
      </c>
      <c r="D20" s="9" t="s">
        <v>3</v>
      </c>
      <c r="E20" s="31" t="s">
        <v>4</v>
      </c>
      <c r="F20" s="32"/>
      <c r="G20" s="9" t="s">
        <v>5</v>
      </c>
      <c r="H20" s="10" t="s">
        <v>6</v>
      </c>
    </row>
    <row r="21" spans="1:8" hidden="1">
      <c r="C21" s="33"/>
      <c r="D21" s="11"/>
      <c r="E21" s="3"/>
      <c r="F21" s="18"/>
      <c r="G21" s="14" t="s">
        <v>0</v>
      </c>
      <c r="H21" s="34" t="s">
        <v>7</v>
      </c>
    </row>
    <row r="22" spans="1:8" hidden="1">
      <c r="C22" s="33"/>
      <c r="D22" s="11"/>
      <c r="E22" s="3"/>
      <c r="F22" s="18"/>
      <c r="G22" s="14" t="s">
        <v>0</v>
      </c>
      <c r="H22" s="35"/>
    </row>
    <row r="23" spans="1:8" hidden="1">
      <c r="C23" s="33"/>
      <c r="D23" s="11"/>
      <c r="E23" s="4"/>
      <c r="F23" s="18"/>
      <c r="G23" s="15"/>
      <c r="H23" s="35"/>
    </row>
    <row r="24" spans="1:8" ht="1.5" hidden="1" customHeight="1">
      <c r="C24" s="16"/>
      <c r="D24" s="16"/>
      <c r="E24" s="16"/>
      <c r="F24" s="16"/>
      <c r="G24" s="16"/>
      <c r="H24" s="16"/>
    </row>
    <row r="25" spans="1:8" ht="7.5" hidden="1" customHeight="1">
      <c r="C25" s="17"/>
      <c r="D25" s="17"/>
      <c r="E25" s="17"/>
      <c r="F25" s="17"/>
      <c r="G25" s="17"/>
      <c r="H25" s="17"/>
    </row>
    <row r="26" spans="1:8" hidden="1"/>
  </sheetData>
  <mergeCells count="15">
    <mergeCell ref="A1:B1"/>
    <mergeCell ref="C1:H1"/>
    <mergeCell ref="A3:A12"/>
    <mergeCell ref="B3:B12"/>
    <mergeCell ref="E3:F3"/>
    <mergeCell ref="C4:C11"/>
    <mergeCell ref="H4:H11"/>
    <mergeCell ref="E20:F20"/>
    <mergeCell ref="C21:C23"/>
    <mergeCell ref="H21:H23"/>
    <mergeCell ref="A13:A18"/>
    <mergeCell ref="B13:B18"/>
    <mergeCell ref="E14:F14"/>
    <mergeCell ref="C15:C17"/>
    <mergeCell ref="H15:H17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1265" r:id="rId4" name="CommandButton1">
          <controlPr defaultSize="0" autoLine="0" autoPict="0" r:id="rId5">
            <anchor moveWithCells="1">
              <from>
                <xdr:col>7</xdr:col>
                <xdr:colOff>257175</xdr:colOff>
                <xdr:row>14</xdr:row>
                <xdr:rowOff>180975</xdr:rowOff>
              </from>
              <to>
                <xdr:col>7</xdr:col>
                <xdr:colOff>1114425</xdr:colOff>
                <xdr:row>16</xdr:row>
                <xdr:rowOff>123825</xdr:rowOff>
              </to>
            </anchor>
          </controlPr>
        </control>
      </mc:Choice>
      <mc:Fallback>
        <control shapeId="11265" r:id="rId4" name="CommandButton1"/>
      </mc:Fallback>
    </mc:AlternateContent>
    <mc:AlternateContent xmlns:mc="http://schemas.openxmlformats.org/markup-compatibility/2006">
      <mc:Choice Requires="x14">
        <control shapeId="11266" r:id="rId6" name="CommandButton2">
          <controlPr defaultSize="0" autoLine="0" autoPict="0" r:id="rId7">
            <anchor moveWithCells="1">
              <from>
                <xdr:col>7</xdr:col>
                <xdr:colOff>1028700</xdr:colOff>
                <xdr:row>19</xdr:row>
                <xdr:rowOff>0</xdr:rowOff>
              </from>
              <to>
                <xdr:col>8</xdr:col>
                <xdr:colOff>0</xdr:colOff>
                <xdr:row>19</xdr:row>
                <xdr:rowOff>0</xdr:rowOff>
              </to>
            </anchor>
          </controlPr>
        </control>
      </mc:Choice>
      <mc:Fallback>
        <control shapeId="11266" r:id="rId6" name="CommandButton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7290-ABD3-4FA6-BC98-784865D0B594}">
  <sheetPr codeName="Sheet4"/>
  <dimension ref="A1:F18"/>
  <sheetViews>
    <sheetView workbookViewId="0">
      <selection activeCell="C2" sqref="C2"/>
    </sheetView>
  </sheetViews>
  <sheetFormatPr defaultRowHeight="15"/>
  <cols>
    <col min="1" max="1" width="17.7109375" bestFit="1" customWidth="1"/>
    <col min="2" max="2" width="14.5703125" bestFit="1" customWidth="1"/>
    <col min="3" max="3" width="14.5703125" customWidth="1"/>
    <col min="4" max="4" width="10" customWidth="1"/>
    <col min="5" max="5" width="28.7109375" bestFit="1" customWidth="1"/>
  </cols>
  <sheetData>
    <row r="1" spans="1:6" s="1" customFormat="1">
      <c r="A1" s="1" t="s">
        <v>16</v>
      </c>
      <c r="B1" s="1" t="s">
        <v>17</v>
      </c>
      <c r="C1" s="1" t="s">
        <v>18</v>
      </c>
      <c r="D1" s="1" t="s">
        <v>21</v>
      </c>
      <c r="E1" s="1" t="s">
        <v>19</v>
      </c>
      <c r="F1" s="1" t="s">
        <v>44</v>
      </c>
    </row>
    <row r="2" spans="1:6">
      <c r="A2" s="2" t="s">
        <v>13</v>
      </c>
      <c r="B2" s="23">
        <f>HOME!F5</f>
        <v>45200</v>
      </c>
      <c r="C2" s="23">
        <f ca="1">IF(EDATE(B2,12)&lt;HOME!$G$5,EDATE(B2,12),HOME!$G$5)</f>
        <v>45566</v>
      </c>
      <c r="D2" s="24" t="str">
        <f ca="1">HOME!$F$15&amp;"\TARIKAN " &amp;A2&amp;" - "&amp;TEXT(B2,"MM-DD-YYYY")&amp;" S.D "&amp;TEXT(C2,"MM-DD-YYYY")&amp;".xlsx"</f>
        <v>\\10.8.0.35\rpa$\RPA Excel Template\Internal Audit\MACRO_RPA - Tarik Data Pengujian Ceisa x IT inventory at GCC\.Result\TARIKAN BC.23 - 10-01-2023 S.D 10-01-2024.xlsx</v>
      </c>
      <c r="E2" s="20"/>
    </row>
    <row r="3" spans="1:6">
      <c r="A3" s="25" t="s">
        <v>14</v>
      </c>
      <c r="B3" s="23">
        <v>45200</v>
      </c>
      <c r="C3" s="23">
        <f ca="1">IF(EDATE(B3,12)&lt;HOME!$G$5,EDATE(B3,12),HOME!$G$5)</f>
        <v>45566</v>
      </c>
      <c r="D3" s="24"/>
      <c r="E3" s="20"/>
    </row>
    <row r="4" spans="1:6">
      <c r="A4" s="25" t="s">
        <v>20</v>
      </c>
      <c r="B4" s="23">
        <v>45200</v>
      </c>
      <c r="C4" s="23">
        <f ca="1">IF(EDATE(B4,12)&lt;HOME!$G$5,EDATE(B4,12),HOME!$G$5)</f>
        <v>45566</v>
      </c>
      <c r="D4" s="24"/>
      <c r="E4" s="20"/>
    </row>
    <row r="5" spans="1:6">
      <c r="A5" s="25" t="s">
        <v>22</v>
      </c>
      <c r="B5" s="23">
        <v>45200</v>
      </c>
      <c r="C5" s="23">
        <f ca="1">IF(EDATE(B5,12)&lt;HOME!$G$5,EDATE(B5,12),HOME!$G$5)</f>
        <v>45566</v>
      </c>
      <c r="D5" s="24"/>
      <c r="E5" s="20"/>
    </row>
    <row r="6" spans="1:6">
      <c r="A6" s="25" t="s">
        <v>23</v>
      </c>
      <c r="B6" s="23">
        <v>45200</v>
      </c>
      <c r="C6" s="23">
        <f ca="1">IF(EDATE(B6,12)&lt;HOME!$G$5,EDATE(B6,12),HOME!$G$5)</f>
        <v>45566</v>
      </c>
      <c r="D6" s="24"/>
      <c r="E6" s="20"/>
    </row>
    <row r="7" spans="1:6">
      <c r="A7" s="25" t="s">
        <v>24</v>
      </c>
      <c r="B7" s="23">
        <v>45200</v>
      </c>
      <c r="C7" s="23">
        <f ca="1">IF(EDATE(B7,12)&lt;HOME!$G$5,EDATE(B7,12),HOME!$G$5)</f>
        <v>45566</v>
      </c>
      <c r="D7" s="24"/>
      <c r="E7" s="20"/>
    </row>
    <row r="8" spans="1:6">
      <c r="A8" s="25" t="s">
        <v>25</v>
      </c>
      <c r="B8" s="23">
        <v>45200</v>
      </c>
      <c r="C8" s="23">
        <f ca="1">IF(EDATE(B8,12)&lt;HOME!$G$5,EDATE(B8,12),HOME!$G$5)</f>
        <v>45566</v>
      </c>
      <c r="D8" s="24"/>
      <c r="E8" s="20"/>
    </row>
    <row r="9" spans="1:6">
      <c r="A9" s="25" t="s">
        <v>26</v>
      </c>
      <c r="B9" s="23">
        <v>45200</v>
      </c>
      <c r="C9" s="23">
        <f ca="1">IF(EDATE(B9,12)&lt;HOME!$G$5,EDATE(B9,12),HOME!$G$5)</f>
        <v>45566</v>
      </c>
      <c r="D9" s="24"/>
    </row>
    <row r="10" spans="1:6">
      <c r="A10" s="26" t="s">
        <v>13</v>
      </c>
      <c r="B10" s="27">
        <f ca="1">IF(C9+1&lt;HOME!$G$5,C9+1,HOME!$G$5)</f>
        <v>45567</v>
      </c>
      <c r="C10" s="27">
        <f ca="1">IF(EDATE(B10,12)&lt;HOME!$G$5,EDATE(B10,12),HOME!$G$5)</f>
        <v>45607.403499884262</v>
      </c>
      <c r="D10" s="24"/>
      <c r="F10" t="str">
        <f ca="1">IF(C9&gt;=HOME!$G$5,"STOP","LANJUT")</f>
        <v>LANJUT</v>
      </c>
    </row>
    <row r="11" spans="1:6">
      <c r="A11" s="25" t="s">
        <v>14</v>
      </c>
      <c r="B11" s="23">
        <v>45567</v>
      </c>
      <c r="C11" s="23">
        <f ca="1">IF(EDATE(B11,12)&lt;HOME!$G$5,EDATE(B11,12),HOME!$G$5)</f>
        <v>45607.403499884262</v>
      </c>
      <c r="D11" s="24"/>
    </row>
    <row r="12" spans="1:6">
      <c r="A12" s="25" t="s">
        <v>20</v>
      </c>
      <c r="B12" s="23">
        <v>45567</v>
      </c>
      <c r="C12" s="23">
        <f ca="1">IF(EDATE(B12,12)&lt;HOME!$G$5,EDATE(B12,12),HOME!$G$5)</f>
        <v>45607.403499884262</v>
      </c>
      <c r="D12" s="24"/>
    </row>
    <row r="13" spans="1:6">
      <c r="A13" s="25" t="s">
        <v>22</v>
      </c>
      <c r="B13" s="23">
        <v>45567</v>
      </c>
      <c r="C13" s="23">
        <f ca="1">IF(EDATE(B13,12)&lt;HOME!$G$5,EDATE(B13,12),HOME!$G$5)</f>
        <v>45607.403499884262</v>
      </c>
      <c r="D13" s="24"/>
    </row>
    <row r="14" spans="1:6">
      <c r="A14" s="25" t="s">
        <v>23</v>
      </c>
      <c r="B14" s="23">
        <v>45567</v>
      </c>
      <c r="C14" s="23">
        <f ca="1">IF(EDATE(B14,12)&lt;HOME!$G$5,EDATE(B14,12),HOME!$G$5)</f>
        <v>45607.403499884262</v>
      </c>
      <c r="D14" s="24"/>
    </row>
    <row r="15" spans="1:6">
      <c r="A15" s="25" t="s">
        <v>24</v>
      </c>
      <c r="B15" s="23">
        <v>45567</v>
      </c>
      <c r="C15" s="23">
        <f ca="1">IF(EDATE(B15,12)&lt;HOME!$G$5,EDATE(B15,12),HOME!$G$5)</f>
        <v>45607.403499884262</v>
      </c>
      <c r="D15" s="24"/>
    </row>
    <row r="16" spans="1:6">
      <c r="A16" s="25" t="s">
        <v>25</v>
      </c>
      <c r="B16" s="23">
        <v>45567</v>
      </c>
      <c r="C16" s="23">
        <f ca="1">IF(EDATE(B16,12)&lt;HOME!$G$5,EDATE(B16,12),HOME!$G$5)</f>
        <v>45607.403499884262</v>
      </c>
      <c r="D16" s="24"/>
    </row>
    <row r="17" spans="1:6">
      <c r="A17" s="25" t="s">
        <v>26</v>
      </c>
      <c r="B17" s="23">
        <v>45567</v>
      </c>
      <c r="C17" s="23">
        <f ca="1">IF(EDATE(B17,12)&lt;HOME!$G$5,EDATE(B17,12),HOME!$G$5)</f>
        <v>45607.403499884262</v>
      </c>
      <c r="D17" s="24"/>
    </row>
    <row r="18" spans="1:6">
      <c r="B18" s="27"/>
      <c r="D18" s="24"/>
      <c r="F18" t="str">
        <f ca="1">IF(C17&gt;=HOME!$G$5,"STOP","LANJUT")</f>
        <v>STOP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E6B9-988F-40A1-962D-DD3012CC1F0A}">
  <dimension ref="A1:C8"/>
  <sheetViews>
    <sheetView workbookViewId="0">
      <selection activeCell="C1" sqref="C1:C8"/>
    </sheetView>
  </sheetViews>
  <sheetFormatPr defaultRowHeight="15"/>
  <cols>
    <col min="1" max="1" width="45.85546875" bestFit="1" customWidth="1"/>
  </cols>
  <sheetData>
    <row r="1" spans="1:3">
      <c r="A1" t="s">
        <v>10</v>
      </c>
      <c r="C1" t="s">
        <v>13</v>
      </c>
    </row>
    <row r="2" spans="1:3">
      <c r="C2" t="s">
        <v>14</v>
      </c>
    </row>
    <row r="3" spans="1:3">
      <c r="C3" t="s">
        <v>20</v>
      </c>
    </row>
    <row r="4" spans="1:3">
      <c r="C4" t="s">
        <v>22</v>
      </c>
    </row>
    <row r="5" spans="1:3">
      <c r="C5" t="s">
        <v>23</v>
      </c>
    </row>
    <row r="6" spans="1:3">
      <c r="C6" t="s">
        <v>24</v>
      </c>
    </row>
    <row r="7" spans="1:3">
      <c r="C7" t="s">
        <v>25</v>
      </c>
    </row>
    <row r="8" spans="1:3">
      <c r="C8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9BA81-AF22-48D4-A3F5-3048CFC4B8AB}">
  <dimension ref="A1:F6"/>
  <sheetViews>
    <sheetView workbookViewId="0">
      <selection activeCell="D7" sqref="D7"/>
    </sheetView>
  </sheetViews>
  <sheetFormatPr defaultRowHeight="15"/>
  <cols>
    <col min="1" max="1" width="14.7109375" bestFit="1" customWidth="1"/>
    <col min="2" max="2" width="13.28515625" customWidth="1"/>
    <col min="3" max="3" width="19.140625" customWidth="1"/>
    <col min="4" max="4" width="59.42578125" customWidth="1"/>
    <col min="5" max="5" width="28.7109375" bestFit="1" customWidth="1"/>
  </cols>
  <sheetData>
    <row r="1" spans="1:6">
      <c r="A1" s="1" t="s">
        <v>15</v>
      </c>
      <c r="B1" s="1" t="s">
        <v>17</v>
      </c>
      <c r="C1" s="1" t="s">
        <v>18</v>
      </c>
      <c r="D1" s="1" t="s">
        <v>21</v>
      </c>
      <c r="E1" s="1" t="s">
        <v>19</v>
      </c>
      <c r="F1" s="1" t="s">
        <v>44</v>
      </c>
    </row>
    <row r="2" spans="1:6">
      <c r="A2">
        <v>1201</v>
      </c>
      <c r="B2" s="23">
        <f>HOME!$F$5</f>
        <v>45200</v>
      </c>
      <c r="C2" s="23">
        <f ca="1">IF(EDATE(B2,12)&lt;HOME!$G$5,EDATE(B2,12),HOME!$G$5)</f>
        <v>45566</v>
      </c>
      <c r="D2" t="str">
        <f ca="1">HOME!$F$15&amp;"\TARIKAN BC.27 " &amp;A2&amp;" - "&amp;TEXT(B2,"MM-DD-YYYY")&amp;" S.D "&amp;TEXT(C2,"MM-DD-YYYY")&amp;".xlsx"</f>
        <v>\\10.8.0.35\rpa$\RPA Excel Template\Internal Audit\MACRO_RPA - Tarik Data Pengujian Ceisa x IT inventory at GCC\.Result\TARIKAN BC.27 1201 - 10-01-2023 S.D 10-01-2024.xlsx</v>
      </c>
    </row>
    <row r="3" spans="1:6">
      <c r="A3">
        <v>1204</v>
      </c>
      <c r="B3" s="23">
        <f>HOME!$F$5</f>
        <v>45200</v>
      </c>
      <c r="C3" s="23">
        <f ca="1">IF(EDATE(B3,12)&lt;HOME!$G$5,EDATE(B3,12),HOME!$G$5)</f>
        <v>45566</v>
      </c>
    </row>
    <row r="4" spans="1:6">
      <c r="A4">
        <v>1201</v>
      </c>
      <c r="B4" s="27">
        <f ca="1">IF(C3+1&lt;HOME!$G$5,C3+1,HOME!$G$5)</f>
        <v>45567</v>
      </c>
      <c r="C4" s="23">
        <f ca="1">IF(EDATE(B4,12)&lt;HOME!$G$5,EDATE(B4,12),HOME!$G$5)</f>
        <v>45607.403499884262</v>
      </c>
      <c r="F4" t="str">
        <f ca="1">IF(C3&gt;=HOME!$G$5,"STOP","LANJUT")</f>
        <v>LANJUT</v>
      </c>
    </row>
    <row r="5" spans="1:6">
      <c r="A5">
        <v>1204</v>
      </c>
      <c r="B5" s="23">
        <v>45567</v>
      </c>
      <c r="C5" s="23">
        <f ca="1">IF(EDATE(B5,12)&lt;HOME!$G$5,EDATE(B5,12),HOME!$G$5)</f>
        <v>45607.403499884262</v>
      </c>
    </row>
    <row r="6" spans="1:6">
      <c r="E6" s="23"/>
      <c r="F6" t="str">
        <f ca="1">IF(C5&gt;=HOME!$G$5,"STOP","LANJUT")</f>
        <v>STOP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B56A1-48F2-4E85-9081-4AA7B323D6C0}">
  <dimension ref="A1:A2"/>
  <sheetViews>
    <sheetView workbookViewId="0">
      <selection activeCell="A2" sqref="A2"/>
    </sheetView>
  </sheetViews>
  <sheetFormatPr defaultRowHeight="15"/>
  <cols>
    <col min="1" max="1" width="120.7109375" bestFit="1" customWidth="1"/>
  </cols>
  <sheetData>
    <row r="1" spans="1:1">
      <c r="A1" s="1" t="s">
        <v>34</v>
      </c>
    </row>
    <row r="2" spans="1:1">
      <c r="A2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8A5A-EFF6-4002-984E-958F473083D4}">
  <dimension ref="A1:B2"/>
  <sheetViews>
    <sheetView workbookViewId="0">
      <selection activeCell="B2" sqref="B2"/>
    </sheetView>
  </sheetViews>
  <sheetFormatPr defaultRowHeight="15"/>
  <cols>
    <col min="1" max="1" width="19.140625" bestFit="1" customWidth="1"/>
    <col min="2" max="2" width="102" bestFit="1" customWidth="1"/>
  </cols>
  <sheetData>
    <row r="1" spans="1:2">
      <c r="A1" s="1" t="s">
        <v>37</v>
      </c>
      <c r="B1" s="1" t="s">
        <v>38</v>
      </c>
    </row>
    <row r="2" spans="1:2">
      <c r="A2" t="s">
        <v>39</v>
      </c>
      <c r="B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Ref_WA</vt:lpstr>
      <vt:lpstr>HOME</vt:lpstr>
      <vt:lpstr>RPA1</vt:lpstr>
      <vt:lpstr>DM</vt:lpstr>
      <vt:lpstr>RPA2</vt:lpstr>
      <vt:lpstr>RPA_WA1</vt:lpstr>
      <vt:lpstr>RPA_WA2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user</cp:lastModifiedBy>
  <dcterms:created xsi:type="dcterms:W3CDTF">2024-10-22T09:27:08Z</dcterms:created>
  <dcterms:modified xsi:type="dcterms:W3CDTF">2024-11-13T02:41:19Z</dcterms:modified>
</cp:coreProperties>
</file>