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IT\Internet Speed Test\.Macro\.Backup\2024-11-21\New folder\"/>
    </mc:Choice>
  </mc:AlternateContent>
  <xr:revisionPtr revIDLastSave="0" documentId="8_{60D73C0F-CFDB-4A0B-A6CE-17705D698360}" xr6:coauthVersionLast="47" xr6:coauthVersionMax="47" xr10:uidLastSave="{00000000-0000-0000-0000-000000000000}"/>
  <bookViews>
    <workbookView xWindow="20370" yWindow="-120" windowWidth="20730" windowHeight="11160" tabRatio="860" activeTab="2" xr2:uid="{00000000-000D-0000-FFFF-FFFF00000000}"/>
  </bookViews>
  <sheets>
    <sheet name="Ref_WA" sheetId="39" r:id="rId1"/>
    <sheet name="HOME" sheetId="79" r:id="rId2"/>
    <sheet name="CC1_1201" sheetId="430" r:id="rId3"/>
    <sheet name="CC2_1204" sheetId="431" r:id="rId4"/>
    <sheet name="OLAH1_Bandwidth" sheetId="438" r:id="rId5"/>
    <sheet name="CEHCK_CLN" sheetId="441" r:id="rId6"/>
    <sheet name="RPA_WA1" sheetId="440" r:id="rId7"/>
  </sheets>
  <externalReferences>
    <externalReference r:id="rId8"/>
  </externalReferences>
  <definedNames>
    <definedName name="_xlnm._FilterDatabase" localSheetId="0" hidden="1">Ref_WA!#REF!</definedName>
    <definedName name="Calibr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30" l="1"/>
  <c r="J14" i="430"/>
  <c r="J15" i="430"/>
  <c r="J2" i="430"/>
  <c r="J3" i="430"/>
  <c r="J4" i="430"/>
  <c r="J5" i="430"/>
  <c r="J6" i="430"/>
  <c r="J7" i="430"/>
  <c r="J8" i="430"/>
  <c r="J9" i="430"/>
  <c r="J10" i="430"/>
  <c r="J11" i="430"/>
  <c r="J12" i="430"/>
  <c r="I13" i="430"/>
  <c r="I14" i="430"/>
  <c r="I15" i="430"/>
  <c r="I2" i="430"/>
  <c r="I3" i="430"/>
  <c r="I4" i="430"/>
  <c r="I5" i="430"/>
  <c r="I6" i="430"/>
  <c r="I7" i="430"/>
  <c r="I8" i="430"/>
  <c r="I9" i="430"/>
  <c r="I10" i="430"/>
  <c r="I11" i="430"/>
  <c r="I12" i="430"/>
  <c r="E2" i="438"/>
  <c r="D2" i="438"/>
  <c r="E10" i="430"/>
  <c r="E11" i="430"/>
  <c r="E12" i="430"/>
  <c r="E13" i="430"/>
  <c r="E14" i="430"/>
  <c r="E15" i="430"/>
  <c r="E2" i="430"/>
  <c r="E3" i="430"/>
  <c r="E4" i="430"/>
  <c r="E5" i="430"/>
  <c r="E6" i="430"/>
  <c r="E7" i="430"/>
  <c r="E8" i="430"/>
  <c r="E3" i="438" l="1"/>
  <c r="D3" i="438"/>
  <c r="A2" i="441"/>
  <c r="B3" i="430" l="1"/>
  <c r="B4" i="430"/>
  <c r="B5" i="430"/>
  <c r="B6" i="430"/>
  <c r="B7" i="430"/>
  <c r="B8" i="430"/>
  <c r="B9" i="430"/>
  <c r="B10" i="430"/>
  <c r="C10" i="430" s="1"/>
  <c r="B11" i="430"/>
  <c r="G11" i="430" s="1"/>
  <c r="B12" i="430"/>
  <c r="G12" i="430" s="1"/>
  <c r="B13" i="430"/>
  <c r="C13" i="430" s="1"/>
  <c r="B14" i="430"/>
  <c r="C14" i="430" s="1"/>
  <c r="B15" i="430"/>
  <c r="B2" i="430"/>
  <c r="G2" i="430" s="1"/>
  <c r="H2" i="430" s="1"/>
  <c r="G13" i="430" l="1"/>
  <c r="H13" i="430" s="1"/>
  <c r="G10" i="430"/>
  <c r="H10" i="430" s="1"/>
  <c r="H11" i="430"/>
  <c r="G9" i="430"/>
  <c r="H9" i="430" s="1"/>
  <c r="G8" i="430"/>
  <c r="H8" i="430" s="1"/>
  <c r="H12" i="430"/>
  <c r="G7" i="430"/>
  <c r="H7" i="430" s="1"/>
  <c r="G6" i="430"/>
  <c r="H6" i="430" s="1"/>
  <c r="G5" i="430"/>
  <c r="H5" i="430" s="1"/>
  <c r="G4" i="430"/>
  <c r="H4" i="430" s="1"/>
  <c r="G15" i="430"/>
  <c r="H15" i="430" s="1"/>
  <c r="G3" i="430"/>
  <c r="H3" i="430" s="1"/>
  <c r="G14" i="430"/>
  <c r="H14" i="430" s="1"/>
  <c r="C11" i="430"/>
  <c r="D11" i="430" s="1"/>
  <c r="C12" i="430"/>
  <c r="D12" i="430" s="1"/>
  <c r="C8" i="430"/>
  <c r="D8" i="430" s="1"/>
  <c r="C7" i="430"/>
  <c r="D7" i="430" s="1"/>
  <c r="C9" i="430"/>
  <c r="D9" i="430" s="1"/>
  <c r="C6" i="430"/>
  <c r="D6" i="430" s="1"/>
  <c r="C5" i="430"/>
  <c r="D5" i="430" s="1"/>
  <c r="C2" i="430"/>
  <c r="D2" i="430" s="1"/>
  <c r="C4" i="430"/>
  <c r="D4" i="430" s="1"/>
  <c r="C15" i="430"/>
  <c r="D15" i="430" s="1"/>
  <c r="C3" i="430"/>
  <c r="D3" i="430" s="1"/>
  <c r="D13" i="430"/>
  <c r="D14" i="430"/>
  <c r="D10" i="430"/>
  <c r="F5" i="430" l="1"/>
  <c r="F12" i="430"/>
  <c r="E9" i="430"/>
  <c r="F9" i="430" s="1"/>
  <c r="F7" i="430" l="1"/>
  <c r="F6" i="430"/>
  <c r="F13" i="430"/>
  <c r="F10" i="430"/>
  <c r="F8" i="430"/>
  <c r="F15" i="430"/>
  <c r="F14" i="430"/>
  <c r="F11" i="430"/>
  <c r="F3" i="430"/>
  <c r="F2" i="430"/>
  <c r="F4" i="430"/>
</calcChain>
</file>

<file path=xl/sharedStrings.xml><?xml version="1.0" encoding="utf-8"?>
<sst xmlns="http://schemas.openxmlformats.org/spreadsheetml/2006/main" count="90" uniqueCount="49">
  <si>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</si>
  <si>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</si>
  <si>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 xml:space="preserve"> •NOTE</t>
  </si>
  <si>
    <t xml:space="preserve"> •ENTITY</t>
  </si>
  <si>
    <t xml:space="preserve"> •VALUE 1</t>
  </si>
  <si>
    <t xml:space="preserve"> •VALUE 2</t>
  </si>
  <si>
    <t>•TOMBOL</t>
  </si>
  <si>
    <t>Ξ☼Ξ</t>
  </si>
  <si>
    <r>
      <t xml:space="preserve">LOKASI FILE  (CC1: </t>
    </r>
    <r>
      <rPr>
        <i/>
        <sz val="9"/>
        <color theme="4" tint="-0.499984740745262"/>
        <rFont val="Calibri"/>
        <family val="2"/>
        <scheme val="minor"/>
      </rPr>
      <t>1201_SpeedTestResults</t>
    </r>
    <r>
      <rPr>
        <sz val="11"/>
        <color theme="4" tint="-0.499984740745262"/>
        <rFont val="Calibri"/>
        <family val="2"/>
        <scheme val="minor"/>
      </rPr>
      <t>)</t>
    </r>
  </si>
  <si>
    <r>
      <t xml:space="preserve">LOKASI FILE  (CC2: </t>
    </r>
    <r>
      <rPr>
        <i/>
        <sz val="9"/>
        <color theme="4" tint="-0.499984740745262"/>
        <rFont val="Calibri"/>
        <family val="2"/>
        <scheme val="minor"/>
      </rPr>
      <t>1204_SpeedTestResults</t>
    </r>
    <r>
      <rPr>
        <sz val="11"/>
        <color theme="4" tint="-0.499984740745262"/>
        <rFont val="Calibri"/>
        <family val="2"/>
        <scheme val="minor"/>
      </rPr>
      <t>)</t>
    </r>
  </si>
  <si>
    <t>\\10.8.0.35\Bersama\IT\RPA IT\Internet Speed Test\1201_SpeedTestResults.txt</t>
  </si>
  <si>
    <t>\\10.8.0.35\Bersama\IT\RPA IT\Internet Speed Test\1204_SpeedTestResults.txt</t>
  </si>
  <si>
    <t xml:space="preserve">   Speedtest by Ookla</t>
  </si>
  <si>
    <t xml:space="preserve">      Server: PT. Telekomunikasi Indonesia - Bandung (id: 7580)</t>
  </si>
  <si>
    <t xml:space="preserve"> Packet Loss:     0.0%</t>
  </si>
  <si>
    <t>BUFFER MINIMUM SPEED</t>
  </si>
  <si>
    <t>subtitute</t>
  </si>
  <si>
    <t>Row MBPS "Download"</t>
  </si>
  <si>
    <t>mid "Download"</t>
  </si>
  <si>
    <t>Row "Download"</t>
  </si>
  <si>
    <t>Row "Upload"</t>
  </si>
  <si>
    <t>mid "Upload"</t>
  </si>
  <si>
    <t>Get Speed "Download"</t>
  </si>
  <si>
    <t>Get Speed "Upload"</t>
  </si>
  <si>
    <t>Row MBPS "Upload"</t>
  </si>
  <si>
    <t>BU</t>
  </si>
  <si>
    <t>CHECK</t>
  </si>
  <si>
    <t>GET DOWNLOAD</t>
  </si>
  <si>
    <t>GET UPLOAD</t>
  </si>
  <si>
    <t>CC DOWNLOAD</t>
  </si>
  <si>
    <t>CC UPLOAD</t>
  </si>
  <si>
    <t>BOST DOWNLOAD SPEED 1201</t>
  </si>
  <si>
    <t>BOST DOWNLOAD SPEED 1204</t>
  </si>
  <si>
    <t>CONTACT</t>
  </si>
  <si>
    <t>MSG</t>
  </si>
  <si>
    <t>Nama PIC</t>
  </si>
  <si>
    <t>Hadi</t>
  </si>
  <si>
    <t>RPA GGI &amp; MAKRO GGI</t>
  </si>
  <si>
    <t>Kapasitas Bandwidth Internet saat ini adalah:
|*CILEUNYI:*
_Download_: 6.35 Mbps
_Upload_: 1856.65 Mbps
|*MAJALENGKA:*
_Download_: 6.35 Mbps
_Upload_: 1856.65 Mbps</t>
  </si>
  <si>
    <t>Contact Name</t>
  </si>
  <si>
    <t>Sumirat</t>
  </si>
  <si>
    <t xml:space="preserve">Date/Time: Thu 11/21/2024 13:20:31.84 </t>
  </si>
  <si>
    <t xml:space="preserve">         ISP: PT Comtronics Systems</t>
  </si>
  <si>
    <t>Idle Latency:     5.24 ms   (jitter: 0.18ms, low: 5.06ms, high: 5.36ms)</t>
  </si>
  <si>
    <t xml:space="preserve">    Download:   184.40 Mbps (data used: 173.4 MB)                                                   </t>
  </si>
  <si>
    <t xml:space="preserve">                 32.49 ms   (jitter: 2.31ms, low: 5.51ms, high: 95.45ms)</t>
  </si>
  <si>
    <t xml:space="preserve">      Upload:   167.89 Mbps (data used: 76.0 MB)                                                   </t>
  </si>
  <si>
    <t xml:space="preserve">                 47.58 ms   (jitter: 3.08ms, low: 14.29ms, high: 54.41ms)</t>
  </si>
  <si>
    <t xml:space="preserve">  Result URL: https://www.speedtest.net/result/c/bbdb16e8-620b-455e-b01c-ac7776d6b123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</si>
</sst>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8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3" fillId="0" borderId="0" xfId="0" applyFont="1"/>
    <xf numFmtId="0" fontId="9" fillId="0" borderId="0" xfId="0" applyFont="1"/>
    <xf numFmtId="0" fontId="10" fillId="0" borderId="0" xfId="1"/>
    <xf numFmtId="0" fontId="2" fillId="0" borderId="0" xfId="2"/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4" xfId="0" applyFont="1" applyBorder="1"/>
    <xf numFmtId="164" fontId="0" fillId="0" borderId="0" xfId="0" applyNumberFormat="1" applyAlignment="1">
      <alignment horizontal="left"/>
    </xf>
    <xf numFmtId="0" fontId="10" fillId="0" borderId="5" xfId="1" applyBorder="1" applyAlignment="1">
      <alignment horizontal="left"/>
    </xf>
    <xf numFmtId="0" fontId="0" fillId="2" borderId="0" xfId="0" applyFill="1"/>
    <xf numFmtId="0" fontId="0" fillId="4" borderId="0" xfId="0" applyFill="1"/>
    <xf numFmtId="0" fontId="10" fillId="0" borderId="4" xfId="1" applyFill="1" applyBorder="1"/>
    <xf numFmtId="0" fontId="15" fillId="0" borderId="0" xfId="0" applyFont="1" applyAlignment="1">
      <alignment horizontal="center"/>
    </xf>
    <xf numFmtId="0" fontId="12" fillId="0" borderId="4" xfId="1" applyFont="1" applyFill="1" applyBorder="1"/>
    <xf numFmtId="164" fontId="16" fillId="0" borderId="0" xfId="0" applyNumberFormat="1" applyFont="1" applyAlignment="1">
      <alignment horizontal="left"/>
    </xf>
    <xf numFmtId="49" fontId="12" fillId="0" borderId="4" xfId="1" applyNumberFormat="1" applyFont="1" applyFill="1" applyBorder="1"/>
    <xf numFmtId="49" fontId="0" fillId="0" borderId="0" xfId="0" applyNumberFormat="1"/>
    <xf numFmtId="14" fontId="0" fillId="0" borderId="0" xfId="0" applyNumberFormat="1"/>
    <xf numFmtId="0" fontId="17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0" xfId="0" applyFill="1"/>
    <xf numFmtId="49" fontId="2" fillId="0" borderId="0" xfId="2" applyNumberFormat="1"/>
    <xf numFmtId="47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5" borderId="0" xfId="0" applyFont="1" applyFill="1"/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/>
    <xf numFmtId="0" fontId="1" fillId="0" borderId="0" xfId="2" applyFo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14" fillId="3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2</xdr:row>
      <xdr:rowOff>81578</xdr:rowOff>
    </xdr:to>
    <xdr:pic macro="[1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241549"/>
        </a:xfrm>
        <a:prstGeom prst="rect">
          <a:avLst/>
        </a:prstGeom>
      </xdr:spPr>
    </xdr:pic>
    <xdr:clientData/>
  </xdr:twoCellAnchor>
  <xdr:twoCellAnchor>
    <xdr:from>
      <xdr:col>7</xdr:col>
      <xdr:colOff>139743</xdr:colOff>
      <xdr:row>12</xdr:row>
      <xdr:rowOff>117475</xdr:rowOff>
    </xdr:from>
    <xdr:to>
      <xdr:col>7</xdr:col>
      <xdr:colOff>1152525</xdr:colOff>
      <xdr:row>15</xdr:row>
      <xdr:rowOff>95250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9998118" y="1927225"/>
          <a:ext cx="1012782" cy="549275"/>
          <a:chOff x="2984127" y="906998"/>
          <a:chExt cx="1670698" cy="429245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6" name="CommandButton1" hidden="1">
                <a:extLst>
                  <a:ext uri="{63B3BB69-23CF-44E3-9099-C40C66FF867C}">
                    <a14:compatExt spid="_x0000_s11266"/>
                  </a:ext>
                  <a:ext uri="{FF2B5EF4-FFF2-40B4-BE49-F238E27FC236}">
                    <a16:creationId xmlns:a16="http://schemas.microsoft.com/office/drawing/2014/main" id="{00000000-0008-0000-0100-0000022C0000}"/>
                  </a:ext>
                </a:extLst>
              </xdr:cNvPr>
              <xdr:cNvSpPr/>
            </xdr:nvSpPr>
            <xdr:spPr bwMode="auto">
              <a:xfrm>
                <a:off x="3159022" y="987275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0.35\rpa$\RPA%20Excel%20Template\Documen\MACRO_PROCESS%20-%20Sales%20Update%20Sample%20Tidak%20Berbayar\RPA%20Preference\.Macro\MACRO_RPA%20-%20Sales%20Update%20Sample%20di%20J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"/>
      <sheetName val="HOME"/>
      <sheetName val="INPUTAN_USER"/>
      <sheetName val="RPA1"/>
      <sheetName val="CC1_GCC"/>
      <sheetName val="RPA2"/>
      <sheetName val="MACRO_RPA - Sales Update Sample"/>
    </sheetNames>
    <definedNames>
      <definedName name="OPEN_Abou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8" tint="0.39997558519241921"/>
  </sheetPr>
  <dimension ref="A1:C4"/>
  <sheetViews>
    <sheetView topLeftCell="B1" zoomScale="85" zoomScaleNormal="85" workbookViewId="0">
      <selection activeCell="B4" sqref="B4"/>
    </sheetView>
  </sheetViews>
  <sheetFormatPr defaultColWidth="8.7109375" defaultRowHeight="15"/>
  <cols>
    <col min="1" max="1" width="9.7109375" style="27" customWidth="1"/>
    <col min="2" max="2" width="21.28515625" style="4" bestFit="1" customWidth="1"/>
    <col min="3" max="16384" width="8.7109375" style="4"/>
  </cols>
  <sheetData>
    <row r="1" spans="1:3">
      <c r="A1" s="20" t="s">
        <v>35</v>
      </c>
      <c r="B1" s="20" t="s">
        <v>39</v>
      </c>
      <c r="C1" s="20"/>
    </row>
    <row r="2" spans="1:3">
      <c r="A2" t="s">
        <v>36</v>
      </c>
      <c r="B2" t="s">
        <v>37</v>
      </c>
    </row>
    <row r="3" spans="1:3">
      <c r="B3" s="35" t="s">
        <v>40</v>
      </c>
    </row>
    <row r="4" spans="1:3">
      <c r="B4" s="3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F0"/>
  </sheetPr>
  <dimension ref="A1:H26"/>
  <sheetViews>
    <sheetView workbookViewId="0">
      <selection sqref="A1:B1"/>
    </sheetView>
  </sheetViews>
  <sheetFormatPr defaultRowHeight="15"/>
  <cols>
    <col min="1" max="1" width="1.85546875" customWidth="1"/>
    <col min="2" max="2" width="0.28515625" customWidth="1"/>
    <col min="3" max="3" width="38.28515625" customWidth="1"/>
    <col min="4" max="4" width="43.5703125" customWidth="1"/>
    <col min="5" max="5" width="2.5703125" customWidth="1"/>
    <col min="6" max="6" width="26.42578125" customWidth="1"/>
    <col min="7" max="7" width="34.85546875" customWidth="1"/>
    <col min="8" max="8" width="18.28515625" customWidth="1"/>
    <col min="9" max="9" width="1.140625" customWidth="1"/>
  </cols>
  <sheetData>
    <row r="1" spans="1:8" ht="18" customHeight="1">
      <c r="A1" s="44"/>
      <c r="B1" s="44"/>
      <c r="C1" s="45" t="s">
        <v>1</v>
      </c>
      <c r="D1" s="45"/>
      <c r="E1" s="45"/>
      <c r="F1" s="45"/>
      <c r="G1" s="45"/>
      <c r="H1" s="45"/>
    </row>
    <row r="2" spans="1:8" ht="1.5" customHeight="1">
      <c r="A2" s="22"/>
      <c r="B2" s="23"/>
      <c r="C2" s="11"/>
      <c r="D2" s="11"/>
      <c r="E2" s="11"/>
      <c r="F2" s="11"/>
      <c r="G2" s="11"/>
      <c r="H2" s="11"/>
    </row>
    <row r="3" spans="1:8" ht="7.5" customHeight="1">
      <c r="A3" s="44"/>
      <c r="B3" s="44"/>
      <c r="C3" s="12"/>
      <c r="D3" s="12"/>
      <c r="E3" s="12"/>
      <c r="F3" s="12"/>
      <c r="G3" s="12"/>
      <c r="H3" s="12"/>
    </row>
    <row r="4" spans="1:8" ht="15.75">
      <c r="A4" s="44"/>
      <c r="B4" s="44"/>
      <c r="C4" s="5" t="s">
        <v>2</v>
      </c>
      <c r="D4" s="6" t="s">
        <v>3</v>
      </c>
      <c r="E4" s="42" t="s">
        <v>4</v>
      </c>
      <c r="F4" s="43"/>
      <c r="G4" s="6" t="s">
        <v>5</v>
      </c>
      <c r="H4" s="7" t="s">
        <v>6</v>
      </c>
    </row>
    <row r="5" spans="1:8">
      <c r="A5" s="44"/>
      <c r="B5" s="44"/>
      <c r="C5" s="41"/>
      <c r="D5" s="8" t="s">
        <v>15</v>
      </c>
      <c r="E5" s="14" t="s">
        <v>0</v>
      </c>
      <c r="F5" s="30">
        <v>180</v>
      </c>
      <c r="G5" s="25" t="s">
        <v>0</v>
      </c>
      <c r="H5" s="39" t="s">
        <v>7</v>
      </c>
    </row>
    <row r="6" spans="1:8">
      <c r="A6" s="44"/>
      <c r="B6" s="44"/>
      <c r="C6" s="41"/>
      <c r="D6" s="8" t="s">
        <v>31</v>
      </c>
      <c r="E6" s="14" t="s">
        <v>0</v>
      </c>
      <c r="F6" s="30">
        <v>10</v>
      </c>
      <c r="G6" s="9" t="s">
        <v>0</v>
      </c>
      <c r="H6" s="46"/>
    </row>
    <row r="7" spans="1:8">
      <c r="A7" s="44"/>
      <c r="B7" s="44"/>
      <c r="C7" s="41"/>
      <c r="D7" s="8" t="s">
        <v>32</v>
      </c>
      <c r="E7" s="14" t="s">
        <v>0</v>
      </c>
      <c r="F7" s="30">
        <v>0</v>
      </c>
      <c r="G7" s="9"/>
      <c r="H7" s="46"/>
    </row>
    <row r="8" spans="1:8">
      <c r="A8" s="44"/>
      <c r="B8" s="44"/>
      <c r="C8" s="41"/>
      <c r="D8" s="8"/>
      <c r="E8" s="14" t="s">
        <v>0</v>
      </c>
      <c r="F8" s="31"/>
      <c r="G8" s="9"/>
      <c r="H8" s="46"/>
    </row>
    <row r="9" spans="1:8">
      <c r="A9" s="44"/>
      <c r="B9" s="44"/>
      <c r="C9" s="41"/>
      <c r="D9" s="8"/>
      <c r="E9" s="14"/>
      <c r="F9" s="13"/>
      <c r="G9" s="9"/>
      <c r="H9" s="46"/>
    </row>
    <row r="10" spans="1:8" ht="1.5" customHeight="1">
      <c r="A10" s="44"/>
      <c r="B10" s="44"/>
      <c r="C10" s="11"/>
      <c r="D10" s="11"/>
      <c r="E10" s="11"/>
      <c r="F10" s="11"/>
      <c r="G10" s="11"/>
      <c r="H10" s="11"/>
    </row>
    <row r="11" spans="1:8" ht="7.5" customHeight="1">
      <c r="C11" s="12"/>
      <c r="D11" s="12"/>
      <c r="E11" s="12"/>
      <c r="F11" s="12"/>
      <c r="G11" s="12"/>
      <c r="H11" s="12"/>
    </row>
    <row r="12" spans="1:8" ht="15.75">
      <c r="C12" s="5" t="s">
        <v>2</v>
      </c>
      <c r="D12" s="6" t="s">
        <v>3</v>
      </c>
      <c r="E12" s="42" t="s">
        <v>4</v>
      </c>
      <c r="F12" s="43"/>
      <c r="G12" s="6" t="s">
        <v>5</v>
      </c>
      <c r="H12" s="7" t="s">
        <v>6</v>
      </c>
    </row>
    <row r="13" spans="1:8">
      <c r="C13" s="41"/>
      <c r="D13" s="8" t="s">
        <v>8</v>
      </c>
      <c r="E13" s="14" t="s">
        <v>0</v>
      </c>
      <c r="F13" s="26" t="s">
        <v>10</v>
      </c>
      <c r="G13" s="25" t="s">
        <v>0</v>
      </c>
      <c r="H13" s="39" t="s">
        <v>7</v>
      </c>
    </row>
    <row r="14" spans="1:8">
      <c r="C14" s="41"/>
      <c r="D14" s="8" t="s">
        <v>9</v>
      </c>
      <c r="E14" s="14" t="s">
        <v>0</v>
      </c>
      <c r="F14" s="26" t="s">
        <v>11</v>
      </c>
      <c r="G14" s="25" t="s">
        <v>0</v>
      </c>
      <c r="H14" s="46"/>
    </row>
    <row r="15" spans="1:8">
      <c r="C15" s="41"/>
      <c r="D15" s="8"/>
      <c r="E15" s="14"/>
      <c r="F15" s="18"/>
      <c r="G15" s="25" t="s">
        <v>0</v>
      </c>
      <c r="H15" s="46"/>
    </row>
    <row r="16" spans="1:8">
      <c r="C16" s="41"/>
      <c r="D16" s="8"/>
      <c r="E16" s="14"/>
      <c r="F16" s="15"/>
      <c r="G16" s="25" t="s">
        <v>0</v>
      </c>
      <c r="H16" s="46"/>
    </row>
    <row r="17" spans="3:8" ht="1.5" customHeight="1">
      <c r="C17" s="11"/>
      <c r="D17" s="11"/>
      <c r="E17" s="11"/>
      <c r="F17" s="11"/>
      <c r="G17" s="11"/>
      <c r="H17" s="11"/>
    </row>
    <row r="18" spans="3:8" ht="7.5" customHeight="1">
      <c r="C18" s="12"/>
      <c r="D18" s="12"/>
      <c r="E18" s="12"/>
      <c r="F18" s="12"/>
      <c r="G18" s="12"/>
      <c r="H18" s="12"/>
    </row>
    <row r="19" spans="3:8" ht="15.75">
      <c r="C19" s="5" t="s">
        <v>2</v>
      </c>
      <c r="D19" s="6" t="s">
        <v>3</v>
      </c>
      <c r="E19" s="42" t="s">
        <v>4</v>
      </c>
      <c r="F19" s="43"/>
      <c r="G19" s="6" t="s">
        <v>5</v>
      </c>
      <c r="H19" s="7" t="s">
        <v>6</v>
      </c>
    </row>
    <row r="20" spans="3:8">
      <c r="C20" s="41"/>
      <c r="D20" s="8"/>
      <c r="E20" s="1"/>
      <c r="F20" s="17"/>
      <c r="G20" s="16" t="s">
        <v>0</v>
      </c>
      <c r="H20" s="39" t="s">
        <v>7</v>
      </c>
    </row>
    <row r="21" spans="3:8">
      <c r="C21" s="41"/>
      <c r="D21" s="8"/>
      <c r="E21" s="1"/>
      <c r="F21" s="18"/>
      <c r="G21" s="9" t="s">
        <v>0</v>
      </c>
      <c r="H21" s="40"/>
    </row>
    <row r="22" spans="3:8">
      <c r="C22" s="41"/>
      <c r="D22" s="8"/>
      <c r="E22" s="1"/>
      <c r="F22" s="18"/>
      <c r="G22" s="9" t="s">
        <v>0</v>
      </c>
      <c r="H22" s="40"/>
    </row>
    <row r="23" spans="3:8">
      <c r="C23" s="41"/>
      <c r="D23" s="8"/>
      <c r="E23" s="2"/>
      <c r="F23" s="15"/>
      <c r="G23" s="10"/>
      <c r="H23" s="40"/>
    </row>
    <row r="24" spans="3:8" ht="1.5" customHeight="1">
      <c r="C24" s="11"/>
      <c r="D24" s="11"/>
      <c r="E24" s="11"/>
      <c r="F24" s="11"/>
      <c r="G24" s="11"/>
      <c r="H24" s="11"/>
    </row>
    <row r="25" spans="3:8" ht="7.5" customHeight="1">
      <c r="C25" s="12"/>
      <c r="D25" s="12"/>
      <c r="E25" s="12"/>
      <c r="F25" s="12"/>
      <c r="G25" s="12"/>
      <c r="H25" s="12"/>
    </row>
    <row r="26" spans="3:8">
      <c r="F26" s="3"/>
    </row>
  </sheetData>
  <mergeCells count="13">
    <mergeCell ref="H20:H23"/>
    <mergeCell ref="C20:C23"/>
    <mergeCell ref="E19:F19"/>
    <mergeCell ref="A1:B1"/>
    <mergeCell ref="C1:H1"/>
    <mergeCell ref="A3:A10"/>
    <mergeCell ref="B3:B10"/>
    <mergeCell ref="E4:F4"/>
    <mergeCell ref="C5:C9"/>
    <mergeCell ref="H5:H9"/>
    <mergeCell ref="E12:F12"/>
    <mergeCell ref="C13:C16"/>
    <mergeCell ref="H13:H16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1266" r:id="rId4" name="CommandButton1">
          <controlPr defaultSize="0" autoLine="0" r:id="rId5">
            <anchor moveWithCells="1">
              <from>
                <xdr:col>7</xdr:col>
                <xdr:colOff>247650</xdr:colOff>
                <xdr:row>13</xdr:row>
                <xdr:rowOff>28575</xdr:rowOff>
              </from>
              <to>
                <xdr:col>7</xdr:col>
                <xdr:colOff>1057275</xdr:colOff>
                <xdr:row>14</xdr:row>
                <xdr:rowOff>171450</xdr:rowOff>
              </to>
            </anchor>
          </controlPr>
        </control>
      </mc:Choice>
      <mc:Fallback>
        <control shapeId="11266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DA8C-DBF8-4531-B86A-348F8758645E}">
  <sheetPr codeName="Sheet16"/>
  <dimension ref="A1:J15"/>
  <sheetViews>
    <sheetView tabSelected="1" topLeftCell="C1" workbookViewId="0">
      <selection activeCell="J15" sqref="J15"/>
    </sheetView>
  </sheetViews>
  <sheetFormatPr defaultRowHeight="15"/>
  <cols>
    <col min="1" max="1" width="40.28515625" customWidth="1"/>
    <col min="2" max="2" width="81.140625" bestFit="1" customWidth="1"/>
    <col min="3" max="3" width="16.140625" bestFit="1" customWidth="1"/>
    <col min="4" max="4" width="29.7109375" bestFit="1" customWidth="1"/>
    <col min="5" max="5" width="21.85546875" bestFit="1" customWidth="1"/>
    <col min="6" max="6" width="22.7109375" customWidth="1"/>
    <col min="7" max="7" width="13.42578125" bestFit="1" customWidth="1"/>
    <col min="8" max="8" width="28.5703125" bestFit="1" customWidth="1"/>
    <col min="9" max="9" width="18.85546875" customWidth="1"/>
    <col min="10" max="10" width="21.7109375" bestFit="1" customWidth="1"/>
  </cols>
  <sheetData>
    <row r="1" spans="1:10">
      <c r="A1" t="s">
        <v>41</v>
      </c>
      <c r="B1" s="24" t="s">
        <v>16</v>
      </c>
      <c r="C1" t="s">
        <v>19</v>
      </c>
      <c r="D1" t="s">
        <v>18</v>
      </c>
      <c r="E1" t="s">
        <v>17</v>
      </c>
      <c r="F1" t="s">
        <v>22</v>
      </c>
      <c r="G1" t="s">
        <v>20</v>
      </c>
      <c r="H1" t="s">
        <v>21</v>
      </c>
      <c r="I1" t="s">
        <v>24</v>
      </c>
      <c r="J1" t="s">
        <v>23</v>
      </c>
    </row>
    <row r="2" spans="1:10">
      <c r="B2" t="str">
        <f>SUBSTITUTE(A2," ","")</f>
        <v/>
      </c>
      <c r="C2">
        <f t="shared" ref="C2:C15" si="0">IFERROR(FIND("Download:",B2,1)+9,0)</f>
        <v>0</v>
      </c>
      <c r="D2">
        <f t="shared" ref="D2:D15" si="1">IFERROR(MID(B2,C2,1000),0)</f>
        <v>0</v>
      </c>
      <c r="E2">
        <f t="shared" ref="E2:E15" si="2">IFERROR(FIND("Mbps",D2,1)-1,0)</f>
        <v>0</v>
      </c>
      <c r="F2" t="str">
        <f>LEFT(D2,E2)</f>
        <v/>
      </c>
      <c r="G2">
        <f t="shared" ref="G2:G15" si="3">IFERROR(FIND("Upload:",B2,1)+7,0)</f>
        <v>0</v>
      </c>
      <c r="H2">
        <f t="shared" ref="H2:H15" si="4">IFERROR(MID(B2,G2,1000),0)</f>
        <v>0</v>
      </c>
      <c r="I2">
        <f t="shared" ref="I2:I15" si="5">IFERROR(FIND("Mbps",H2,1)-1,0)</f>
        <v>0</v>
      </c>
      <c r="J2" t="str">
        <f t="shared" ref="J2:J15" si="6">LEFT(H2,I2)</f>
        <v/>
      </c>
    </row>
    <row r="3" spans="1:10">
      <c r="A3" t="s">
        <v>12</v>
      </c>
      <c r="B3" t="str">
        <f t="shared" ref="B3:B15" si="7">SUBSTITUTE(A3," ","")</f>
        <v>SpeedtestbyOokla</v>
      </c>
      <c r="C3">
        <f t="shared" si="0"/>
        <v>0</v>
      </c>
      <c r="D3">
        <f t="shared" si="1"/>
        <v>0</v>
      </c>
      <c r="E3">
        <f t="shared" si="2"/>
        <v>0</v>
      </c>
      <c r="F3" t="str">
        <f t="shared" ref="F3:F15" si="8">LEFT(D3,E3)</f>
        <v/>
      </c>
      <c r="G3">
        <f t="shared" si="3"/>
        <v>0</v>
      </c>
      <c r="H3">
        <f t="shared" si="4"/>
        <v>0</v>
      </c>
      <c r="I3">
        <f t="shared" si="5"/>
        <v>0</v>
      </c>
      <c r="J3" t="str">
        <f t="shared" si="6"/>
        <v/>
      </c>
    </row>
    <row r="4" spans="1:10">
      <c r="B4" t="str">
        <f t="shared" si="7"/>
        <v/>
      </c>
      <c r="C4">
        <f t="shared" si="0"/>
        <v>0</v>
      </c>
      <c r="D4">
        <f t="shared" si="1"/>
        <v>0</v>
      </c>
      <c r="E4">
        <f t="shared" si="2"/>
        <v>0</v>
      </c>
      <c r="F4" t="str">
        <f t="shared" si="8"/>
        <v/>
      </c>
      <c r="G4">
        <f t="shared" si="3"/>
        <v>0</v>
      </c>
      <c r="H4">
        <f t="shared" si="4"/>
        <v>0</v>
      </c>
      <c r="I4">
        <f t="shared" si="5"/>
        <v>0</v>
      </c>
      <c r="J4" t="str">
        <f t="shared" si="6"/>
        <v/>
      </c>
    </row>
    <row r="5" spans="1:10">
      <c r="A5" t="s">
        <v>13</v>
      </c>
      <c r="B5" t="str">
        <f t="shared" si="7"/>
        <v>Server:PT.TelekomunikasiIndonesia-Bandung(id:7580)</v>
      </c>
      <c r="C5">
        <f t="shared" si="0"/>
        <v>0</v>
      </c>
      <c r="D5">
        <f t="shared" si="1"/>
        <v>0</v>
      </c>
      <c r="E5">
        <f t="shared" si="2"/>
        <v>0</v>
      </c>
      <c r="F5" t="str">
        <f t="shared" si="8"/>
        <v/>
      </c>
      <c r="G5">
        <f t="shared" si="3"/>
        <v>0</v>
      </c>
      <c r="H5">
        <f t="shared" si="4"/>
        <v>0</v>
      </c>
      <c r="I5">
        <f t="shared" si="5"/>
        <v>0</v>
      </c>
      <c r="J5" t="str">
        <f t="shared" si="6"/>
        <v/>
      </c>
    </row>
    <row r="6" spans="1:10">
      <c r="A6" t="s">
        <v>42</v>
      </c>
      <c r="B6" t="str">
        <f t="shared" si="7"/>
        <v>ISP:PTComtronicsSystems</v>
      </c>
      <c r="C6">
        <f t="shared" si="0"/>
        <v>0</v>
      </c>
      <c r="D6">
        <f t="shared" si="1"/>
        <v>0</v>
      </c>
      <c r="E6">
        <f t="shared" si="2"/>
        <v>0</v>
      </c>
      <c r="F6" t="str">
        <f t="shared" si="8"/>
        <v/>
      </c>
      <c r="G6">
        <f t="shared" si="3"/>
        <v>0</v>
      </c>
      <c r="H6">
        <f t="shared" si="4"/>
        <v>0</v>
      </c>
      <c r="I6">
        <f t="shared" si="5"/>
        <v>0</v>
      </c>
      <c r="J6" t="str">
        <f t="shared" si="6"/>
        <v/>
      </c>
    </row>
    <row r="7" spans="1:10">
      <c r="A7" t="s">
        <v>43</v>
      </c>
      <c r="B7" t="str">
        <f t="shared" si="7"/>
        <v>IdleLatency:5.24ms(jitter:0.18ms,low:5.06ms,high:5.36ms)</v>
      </c>
      <c r="C7">
        <f t="shared" si="0"/>
        <v>0</v>
      </c>
      <c r="D7">
        <f t="shared" si="1"/>
        <v>0</v>
      </c>
      <c r="E7">
        <f t="shared" si="2"/>
        <v>0</v>
      </c>
      <c r="F7" t="str">
        <f t="shared" si="8"/>
        <v/>
      </c>
      <c r="G7">
        <f t="shared" si="3"/>
        <v>0</v>
      </c>
      <c r="H7">
        <f t="shared" si="4"/>
        <v>0</v>
      </c>
      <c r="I7">
        <f t="shared" si="5"/>
        <v>0</v>
      </c>
      <c r="J7" t="str">
        <f t="shared" si="6"/>
        <v/>
      </c>
    </row>
    <row r="8" spans="1:10">
      <c r="B8" t="str">
        <f t="shared" si="7"/>
        <v/>
      </c>
      <c r="C8">
        <f t="shared" si="0"/>
        <v>0</v>
      </c>
      <c r="D8">
        <f t="shared" si="1"/>
        <v>0</v>
      </c>
      <c r="E8">
        <f t="shared" si="2"/>
        <v>0</v>
      </c>
      <c r="F8" t="str">
        <f t="shared" si="8"/>
        <v/>
      </c>
      <c r="G8">
        <f t="shared" si="3"/>
        <v>0</v>
      </c>
      <c r="H8">
        <f t="shared" si="4"/>
        <v>0</v>
      </c>
      <c r="I8">
        <f t="shared" si="5"/>
        <v>0</v>
      </c>
      <c r="J8" t="str">
        <f t="shared" si="6"/>
        <v/>
      </c>
    </row>
    <row r="9" spans="1:10">
      <c r="A9" t="s">
        <v>44</v>
      </c>
      <c r="B9" t="str">
        <f t="shared" si="7"/>
        <v>Download:184.40Mbps(dataused:173.4MB)</v>
      </c>
      <c r="C9">
        <f t="shared" si="0"/>
        <v>10</v>
      </c>
      <c r="D9" t="str">
        <f t="shared" si="1"/>
        <v>184.40Mbps(dataused:173.4MB)</v>
      </c>
      <c r="E9">
        <f>IFERROR(FIND("Mbps",D9,1)-1,0)</f>
        <v>6</v>
      </c>
      <c r="F9" t="str">
        <f t="shared" si="8"/>
        <v>184.40</v>
      </c>
      <c r="G9">
        <f t="shared" si="3"/>
        <v>0</v>
      </c>
      <c r="H9">
        <f t="shared" si="4"/>
        <v>0</v>
      </c>
      <c r="I9">
        <f t="shared" si="5"/>
        <v>0</v>
      </c>
      <c r="J9" t="str">
        <f t="shared" si="6"/>
        <v/>
      </c>
    </row>
    <row r="10" spans="1:10">
      <c r="A10" t="s">
        <v>45</v>
      </c>
      <c r="B10" t="str">
        <f t="shared" si="7"/>
        <v>32.49ms(jitter:2.31ms,low:5.51ms,high:95.45ms)</v>
      </c>
      <c r="C10">
        <f t="shared" si="0"/>
        <v>0</v>
      </c>
      <c r="D10">
        <f t="shared" si="1"/>
        <v>0</v>
      </c>
      <c r="E10">
        <f t="shared" si="2"/>
        <v>0</v>
      </c>
      <c r="F10" t="str">
        <f t="shared" si="8"/>
        <v/>
      </c>
      <c r="G10">
        <f t="shared" si="3"/>
        <v>0</v>
      </c>
      <c r="H10">
        <f t="shared" si="4"/>
        <v>0</v>
      </c>
      <c r="I10">
        <f t="shared" si="5"/>
        <v>0</v>
      </c>
      <c r="J10" t="str">
        <f t="shared" si="6"/>
        <v/>
      </c>
    </row>
    <row r="11" spans="1:10">
      <c r="B11" t="str">
        <f t="shared" si="7"/>
        <v/>
      </c>
      <c r="C11">
        <f t="shared" si="0"/>
        <v>0</v>
      </c>
      <c r="D11">
        <f t="shared" si="1"/>
        <v>0</v>
      </c>
      <c r="E11">
        <f t="shared" si="2"/>
        <v>0</v>
      </c>
      <c r="F11" t="str">
        <f t="shared" si="8"/>
        <v/>
      </c>
      <c r="G11">
        <f t="shared" si="3"/>
        <v>0</v>
      </c>
      <c r="H11">
        <f t="shared" si="4"/>
        <v>0</v>
      </c>
      <c r="I11">
        <f t="shared" si="5"/>
        <v>0</v>
      </c>
      <c r="J11" t="str">
        <f t="shared" si="6"/>
        <v/>
      </c>
    </row>
    <row r="12" spans="1:10">
      <c r="A12" t="s">
        <v>46</v>
      </c>
      <c r="B12" t="str">
        <f t="shared" si="7"/>
        <v>Upload:167.89Mbps(dataused:76.0MB)</v>
      </c>
      <c r="C12">
        <f t="shared" si="0"/>
        <v>0</v>
      </c>
      <c r="D12">
        <f t="shared" si="1"/>
        <v>0</v>
      </c>
      <c r="E12">
        <f t="shared" si="2"/>
        <v>0</v>
      </c>
      <c r="F12" t="str">
        <f t="shared" si="8"/>
        <v/>
      </c>
      <c r="G12">
        <f t="shared" si="3"/>
        <v>8</v>
      </c>
      <c r="H12" t="str">
        <f t="shared" si="4"/>
        <v>167.89Mbps(dataused:76.0MB)</v>
      </c>
      <c r="I12">
        <f>IFERROR(FIND("Mbps",H12,1)-1,0)</f>
        <v>6</v>
      </c>
      <c r="J12" t="str">
        <f>LEFT(H12,I12)</f>
        <v>167.89</v>
      </c>
    </row>
    <row r="13" spans="1:10">
      <c r="A13" t="s">
        <v>47</v>
      </c>
      <c r="B13" t="str">
        <f t="shared" si="7"/>
        <v>47.58ms(jitter:3.08ms,low:14.29ms,high:54.41ms)</v>
      </c>
      <c r="C13">
        <f t="shared" si="0"/>
        <v>0</v>
      </c>
      <c r="D13">
        <f t="shared" si="1"/>
        <v>0</v>
      </c>
      <c r="E13">
        <f t="shared" si="2"/>
        <v>0</v>
      </c>
      <c r="F13" t="str">
        <f t="shared" si="8"/>
        <v/>
      </c>
      <c r="G13">
        <f t="shared" si="3"/>
        <v>0</v>
      </c>
      <c r="H13">
        <f t="shared" si="4"/>
        <v>0</v>
      </c>
      <c r="I13">
        <f t="shared" si="5"/>
        <v>0</v>
      </c>
      <c r="J13" t="str">
        <f t="shared" si="6"/>
        <v/>
      </c>
    </row>
    <row r="14" spans="1:10">
      <c r="A14" t="s">
        <v>14</v>
      </c>
      <c r="B14" t="str">
        <f t="shared" si="7"/>
        <v>PacketLoss:0.0%</v>
      </c>
      <c r="C14">
        <f t="shared" si="0"/>
        <v>0</v>
      </c>
      <c r="D14">
        <f t="shared" si="1"/>
        <v>0</v>
      </c>
      <c r="E14">
        <f t="shared" si="2"/>
        <v>0</v>
      </c>
      <c r="F14" t="str">
        <f t="shared" si="8"/>
        <v/>
      </c>
      <c r="G14">
        <f t="shared" si="3"/>
        <v>0</v>
      </c>
      <c r="H14">
        <f t="shared" si="4"/>
        <v>0</v>
      </c>
      <c r="I14">
        <f t="shared" si="5"/>
        <v>0</v>
      </c>
      <c r="J14" t="str">
        <f t="shared" si="6"/>
        <v/>
      </c>
    </row>
    <row r="15" spans="1:10">
      <c r="A15" t="s">
        <v>48</v>
      </c>
      <c r="B15" t="str">
        <f t="shared" si="7"/>
        <v>ResultURL:https://www.speedtest.net/result/c/bbdb16e8-620b-455e-b01c-ac7776d6b123</v>
      </c>
      <c r="C15">
        <f t="shared" si="0"/>
        <v>0</v>
      </c>
      <c r="D15">
        <f t="shared" si="1"/>
        <v>0</v>
      </c>
      <c r="E15">
        <f t="shared" si="2"/>
        <v>0</v>
      </c>
      <c r="F15" t="str">
        <f t="shared" si="8"/>
        <v/>
      </c>
      <c r="G15">
        <f t="shared" si="3"/>
        <v>0</v>
      </c>
      <c r="H15">
        <f t="shared" si="4"/>
        <v>0</v>
      </c>
      <c r="I15">
        <f t="shared" si="5"/>
        <v>0</v>
      </c>
      <c r="J15" t="str">
        <f t="shared" si="6"/>
        <v/>
      </c>
    </row>
  </sheetData>
  <pageMargins left="0.7" right="0.7" top="0.75" bottom="0.75" header="0.3" footer="0.3"/>
  <ignoredErrors>
    <ignoredError sqref="E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3F3E-418C-4E63-A799-6BD886327009}">
  <sheetPr codeName="Sheet17"/>
  <dimension ref="A1:D15"/>
  <sheetViews>
    <sheetView workbookViewId="0"/>
  </sheetViews>
  <sheetFormatPr defaultRowHeight="15"/>
  <cols>
    <col min="1" max="1" width="11" bestFit="1" customWidth="1"/>
    <col min="2" max="2" width="10.5703125" bestFit="1" customWidth="1"/>
    <col min="3" max="3" width="11" bestFit="1" customWidth="1"/>
    <col min="4" max="4" width="71.42578125" bestFit="1" customWidth="1"/>
    <col min="5" max="5" width="9.7109375" bestFit="1" customWidth="1"/>
    <col min="6" max="6" width="7.7109375" bestFit="1" customWidth="1"/>
    <col min="7" max="8" width="8.7109375" bestFit="1" customWidth="1"/>
    <col min="9" max="9" width="9.85546875" bestFit="1" customWidth="1"/>
    <col min="10" max="10" width="8.85546875" bestFit="1" customWidth="1"/>
    <col min="19" max="19" width="83.85546875" bestFit="1" customWidth="1"/>
    <col min="27" max="27" width="92.28515625" bestFit="1" customWidth="1"/>
    <col min="28" max="28" width="81.140625" bestFit="1" customWidth="1"/>
  </cols>
  <sheetData>
    <row r="1" spans="1:4">
      <c r="A1" s="33" t="s">
        <v>41</v>
      </c>
      <c r="C1" s="19"/>
      <c r="D1" s="28"/>
    </row>
    <row r="3" spans="1:4">
      <c r="A3" t="s">
        <v>12</v>
      </c>
    </row>
    <row r="5" spans="1:4">
      <c r="A5" t="s">
        <v>13</v>
      </c>
    </row>
    <row r="6" spans="1:4">
      <c r="A6" t="s">
        <v>42</v>
      </c>
    </row>
    <row r="7" spans="1:4">
      <c r="A7" t="s">
        <v>43</v>
      </c>
    </row>
    <row r="9" spans="1:4">
      <c r="A9" t="s">
        <v>44</v>
      </c>
    </row>
    <row r="10" spans="1:4">
      <c r="A10" t="s">
        <v>45</v>
      </c>
    </row>
    <row r="12" spans="1:4">
      <c r="A12" t="s">
        <v>46</v>
      </c>
    </row>
    <row r="13" spans="1:4">
      <c r="A13" t="s">
        <v>47</v>
      </c>
    </row>
    <row r="14" spans="1:4">
      <c r="A14" t="s">
        <v>14</v>
      </c>
      <c r="D14" s="29"/>
    </row>
    <row r="15" spans="1:4">
      <c r="A15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A1A6-3FBC-49AB-826B-9262FDBA3A94}">
  <sheetPr codeName="Sheet24"/>
  <dimension ref="A1:E3"/>
  <sheetViews>
    <sheetView workbookViewId="0">
      <selection activeCell="E3" sqref="E3"/>
    </sheetView>
  </sheetViews>
  <sheetFormatPr defaultRowHeight="15"/>
  <cols>
    <col min="2" max="2" width="15.85546875" customWidth="1"/>
    <col min="3" max="3" width="12" customWidth="1"/>
    <col min="4" max="4" width="16.7109375" customWidth="1"/>
    <col min="5" max="5" width="13.7109375" customWidth="1"/>
  </cols>
  <sheetData>
    <row r="1" spans="1:5">
      <c r="A1" s="32" t="s">
        <v>25</v>
      </c>
      <c r="B1" s="32" t="s">
        <v>29</v>
      </c>
      <c r="C1" s="32" t="s">
        <v>30</v>
      </c>
      <c r="D1" s="32" t="s">
        <v>27</v>
      </c>
      <c r="E1" s="32" t="s">
        <v>28</v>
      </c>
    </row>
    <row r="2" spans="1:5">
      <c r="A2">
        <v>1201</v>
      </c>
      <c r="B2">
        <v>196.07</v>
      </c>
      <c r="C2">
        <v>71.260000000000005</v>
      </c>
      <c r="D2">
        <f>B2+HOME!$F$6</f>
        <v>206.07</v>
      </c>
      <c r="E2">
        <f>C2+HOME!$F$6</f>
        <v>81.260000000000005</v>
      </c>
    </row>
    <row r="3" spans="1:5">
      <c r="A3">
        <v>1204</v>
      </c>
      <c r="B3">
        <v>123</v>
      </c>
      <c r="C3">
        <v>131</v>
      </c>
      <c r="D3">
        <f>B3+HOME!$F$7</f>
        <v>123</v>
      </c>
      <c r="E3">
        <f>C3+HOME!$F$7</f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8781-3A33-44B5-B475-0F7D4B46DE7B}">
  <sheetPr codeName="Sheet27"/>
  <dimension ref="A1:A2"/>
  <sheetViews>
    <sheetView workbookViewId="0">
      <selection activeCell="G10" sqref="G10"/>
    </sheetView>
  </sheetViews>
  <sheetFormatPr defaultRowHeight="15"/>
  <sheetData>
    <row r="1" spans="1:1">
      <c r="A1" s="33" t="s">
        <v>26</v>
      </c>
    </row>
    <row r="2" spans="1:1">
      <c r="A2">
        <f>IF(OLAH1_Bandwidth!D2&lt;HOME!$F$5,0,1)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1694-D74B-47CF-90DE-480ED385AD87}">
  <sheetPr codeName="Sheet26"/>
  <dimension ref="A1:B3"/>
  <sheetViews>
    <sheetView zoomScale="85" zoomScaleNormal="85" workbookViewId="0">
      <selection activeCell="B11" sqref="B11"/>
    </sheetView>
  </sheetViews>
  <sheetFormatPr defaultRowHeight="15"/>
  <cols>
    <col min="1" max="1" width="21" bestFit="1" customWidth="1"/>
    <col min="2" max="2" width="26.7109375" bestFit="1" customWidth="1"/>
  </cols>
  <sheetData>
    <row r="1" spans="1:2">
      <c r="A1" t="s">
        <v>33</v>
      </c>
      <c r="B1" t="s">
        <v>34</v>
      </c>
    </row>
    <row r="2" spans="1:2" ht="135">
      <c r="A2" s="34" t="s">
        <v>37</v>
      </c>
      <c r="B2" s="38" t="s">
        <v>38</v>
      </c>
    </row>
    <row r="3" spans="1:2">
      <c r="A3" s="21" t="s">
        <v>40</v>
      </c>
      <c r="B3" s="3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Ref_WA</vt:lpstr>
      <vt:lpstr>HOME</vt:lpstr>
      <vt:lpstr>CC1_1201</vt:lpstr>
      <vt:lpstr>CC2_1204</vt:lpstr>
      <vt:lpstr>OLAH1_Bandwidth</vt:lpstr>
      <vt:lpstr>CEHCK_CLN</vt:lpstr>
      <vt:lpstr>RPA_WA1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2024-10-22T09:27:08Z</dcterms:created>
  <dcterms:modified xsi:type="dcterms:W3CDTF">2024-11-21T09:02:28Z</dcterms:modified>
</cp:coreProperties>
</file>